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T:\data\Water Users Data\"/>
    </mc:Choice>
  </mc:AlternateContent>
  <bookViews>
    <workbookView xWindow="0" yWindow="0" windowWidth="23040" windowHeight="9384"/>
  </bookViews>
  <sheets>
    <sheet name="2023" sheetId="24" r:id="rId1"/>
    <sheet name="2022" sheetId="23" r:id="rId2"/>
    <sheet name="2021" sheetId="22" r:id="rId3"/>
    <sheet name="2020" sheetId="21" r:id="rId4"/>
    <sheet name="2019" sheetId="20" r:id="rId5"/>
    <sheet name="2018" sheetId="19" r:id="rId6"/>
    <sheet name="2017" sheetId="18" r:id="rId7"/>
    <sheet name="2016" sheetId="17" r:id="rId8"/>
    <sheet name="2015" sheetId="16" r:id="rId9"/>
    <sheet name="2014" sheetId="1" r:id="rId10"/>
    <sheet name="2013" sheetId="2" r:id="rId11"/>
    <sheet name="2011" sheetId="4" r:id="rId12"/>
    <sheet name="2010" sheetId="5" r:id="rId13"/>
    <sheet name="2009" sheetId="6" r:id="rId14"/>
    <sheet name="2012" sheetId="3" r:id="rId15"/>
    <sheet name="2008" sheetId="7" r:id="rId16"/>
    <sheet name="2007" sheetId="8" r:id="rId17"/>
    <sheet name="2006" sheetId="9" r:id="rId18"/>
    <sheet name="2005" sheetId="10" r:id="rId19"/>
    <sheet name="2004" sheetId="11" r:id="rId20"/>
    <sheet name="2003" sheetId="12" r:id="rId21"/>
    <sheet name="2002" sheetId="13" r:id="rId22"/>
    <sheet name="2001" sheetId="14" r:id="rId23"/>
  </sheets>
  <externalReferences>
    <externalReference r:id="rId24"/>
    <externalReference r:id="rId25"/>
    <externalReference r:id="rId26"/>
  </externalReferences>
  <calcPr calcId="152511"/>
</workbook>
</file>

<file path=xl/calcChain.xml><?xml version="1.0" encoding="utf-8"?>
<calcChain xmlns="http://schemas.openxmlformats.org/spreadsheetml/2006/main">
  <c r="Q237" i="22" l="1"/>
  <c r="P237" i="22"/>
  <c r="O237" i="22"/>
  <c r="L237" i="22"/>
  <c r="K237" i="22"/>
  <c r="J237" i="22"/>
  <c r="H237" i="22"/>
  <c r="G237" i="22"/>
  <c r="F237" i="22"/>
  <c r="E237" i="22"/>
  <c r="H236" i="22"/>
  <c r="G236" i="22"/>
  <c r="F236" i="22"/>
  <c r="E236" i="22"/>
  <c r="H235" i="22"/>
  <c r="G235" i="22"/>
  <c r="F235" i="22"/>
  <c r="E235" i="22"/>
  <c r="H234" i="22"/>
  <c r="G234" i="22"/>
  <c r="F234" i="22"/>
  <c r="E234" i="22"/>
  <c r="H233" i="22"/>
  <c r="G233" i="22"/>
  <c r="F233" i="22"/>
  <c r="E233" i="22"/>
  <c r="H232" i="22"/>
  <c r="G232" i="22"/>
  <c r="F232" i="22"/>
  <c r="E232" i="22"/>
  <c r="H231" i="22"/>
  <c r="G231" i="22"/>
  <c r="F231" i="22"/>
  <c r="E231" i="22"/>
  <c r="Q230" i="22"/>
  <c r="P230" i="22"/>
  <c r="O230" i="22"/>
  <c r="L230" i="22"/>
  <c r="K230" i="22"/>
  <c r="J230" i="22"/>
  <c r="H230" i="22"/>
  <c r="G230" i="22"/>
  <c r="F230" i="22"/>
  <c r="E230" i="22"/>
  <c r="H229" i="22"/>
  <c r="G229" i="22"/>
  <c r="F229" i="22"/>
  <c r="E229" i="22"/>
  <c r="H228" i="22"/>
  <c r="G228" i="22"/>
  <c r="F228" i="22"/>
  <c r="E228" i="22"/>
  <c r="H227" i="22"/>
  <c r="G227" i="22"/>
  <c r="F227" i="22"/>
  <c r="E227" i="22"/>
  <c r="H226" i="22"/>
  <c r="G226" i="22"/>
  <c r="F226" i="22"/>
  <c r="E226" i="22"/>
  <c r="H225" i="22"/>
  <c r="G225" i="22"/>
  <c r="F225" i="22"/>
  <c r="E225" i="22"/>
  <c r="H224" i="22"/>
  <c r="G224" i="22"/>
  <c r="F224" i="22"/>
  <c r="E224" i="22"/>
  <c r="Q223" i="22"/>
  <c r="P223" i="22"/>
  <c r="O223" i="22"/>
  <c r="L223" i="22"/>
  <c r="K223" i="22"/>
  <c r="J223" i="22"/>
  <c r="H223" i="22"/>
  <c r="G223" i="22"/>
  <c r="F223" i="22"/>
  <c r="E223" i="22"/>
  <c r="H222" i="22"/>
  <c r="G222" i="22"/>
  <c r="F222" i="22"/>
  <c r="E222" i="22"/>
  <c r="H221" i="22"/>
  <c r="G221" i="22"/>
  <c r="F221" i="22"/>
  <c r="E221" i="22"/>
  <c r="H220" i="22"/>
  <c r="G220" i="22"/>
  <c r="F220" i="22"/>
  <c r="E220" i="22"/>
  <c r="H219" i="22"/>
  <c r="G219" i="22"/>
  <c r="F219" i="22"/>
  <c r="E219" i="22"/>
  <c r="H218" i="22"/>
  <c r="G218" i="22"/>
  <c r="F218" i="22"/>
  <c r="E218" i="22"/>
  <c r="H217" i="22"/>
  <c r="G217" i="22"/>
  <c r="F217" i="22"/>
  <c r="E217" i="22"/>
  <c r="H216" i="22"/>
  <c r="G216" i="22"/>
  <c r="F216" i="22"/>
  <c r="E216" i="22"/>
  <c r="H215" i="22"/>
  <c r="G215" i="22"/>
  <c r="F215" i="22"/>
  <c r="E215" i="22"/>
  <c r="H214" i="22"/>
  <c r="G214" i="22"/>
  <c r="F214" i="22"/>
  <c r="E214" i="22"/>
  <c r="H213" i="22"/>
  <c r="G213" i="22"/>
  <c r="F213" i="22"/>
  <c r="E213" i="22"/>
  <c r="Q212" i="22"/>
  <c r="P212" i="22"/>
  <c r="O212" i="22"/>
  <c r="L212" i="22"/>
  <c r="K212" i="22"/>
  <c r="J212" i="22"/>
  <c r="H212" i="22"/>
  <c r="G212" i="22"/>
  <c r="F212" i="22"/>
  <c r="E212" i="22"/>
  <c r="Q211" i="22"/>
  <c r="P211" i="22"/>
  <c r="O211" i="22"/>
  <c r="L211" i="22"/>
  <c r="K211" i="22"/>
  <c r="J211" i="22"/>
  <c r="H211" i="22"/>
  <c r="G211" i="22"/>
  <c r="F211" i="22"/>
  <c r="E211" i="22"/>
  <c r="H210" i="22"/>
  <c r="G210" i="22"/>
  <c r="F210" i="22"/>
  <c r="E210" i="22"/>
  <c r="H209" i="22"/>
  <c r="G209" i="22"/>
  <c r="F209" i="22"/>
  <c r="E209" i="22"/>
  <c r="H208" i="22"/>
  <c r="G208" i="22"/>
  <c r="F208" i="22"/>
  <c r="E208" i="22"/>
  <c r="H207" i="22"/>
  <c r="G207" i="22"/>
  <c r="F207" i="22"/>
  <c r="E207" i="22"/>
  <c r="H206" i="22"/>
  <c r="G206" i="22"/>
  <c r="F206" i="22"/>
  <c r="E206" i="22"/>
  <c r="H205" i="22"/>
  <c r="G205" i="22"/>
  <c r="F205" i="22"/>
  <c r="E205" i="22"/>
  <c r="Q204" i="22"/>
  <c r="P204" i="22"/>
  <c r="O204" i="22"/>
  <c r="L204" i="22"/>
  <c r="K204" i="22"/>
  <c r="J204" i="22"/>
  <c r="H204" i="22"/>
  <c r="G204" i="22"/>
  <c r="F204" i="22"/>
  <c r="E204" i="22"/>
  <c r="H203" i="22"/>
  <c r="G203" i="22"/>
  <c r="F203" i="22"/>
  <c r="E203" i="22"/>
  <c r="H202" i="22"/>
  <c r="G202" i="22"/>
  <c r="F202" i="22"/>
  <c r="E202" i="22"/>
  <c r="H201" i="22"/>
  <c r="G201" i="22"/>
  <c r="F201" i="22"/>
  <c r="E201" i="22"/>
  <c r="H200" i="22"/>
  <c r="G200" i="22"/>
  <c r="F200" i="22"/>
  <c r="E200" i="22"/>
  <c r="H199" i="22"/>
  <c r="G199" i="22"/>
  <c r="F199" i="22"/>
  <c r="E199" i="22"/>
  <c r="H198" i="22"/>
  <c r="G198" i="22"/>
  <c r="F198" i="22"/>
  <c r="E198" i="22"/>
  <c r="H197" i="22"/>
  <c r="G197" i="22"/>
  <c r="F197" i="22"/>
  <c r="E197" i="22"/>
  <c r="H196" i="22"/>
  <c r="G196" i="22"/>
  <c r="F196" i="22"/>
  <c r="E196" i="22"/>
  <c r="Q195" i="22"/>
  <c r="P195" i="22"/>
  <c r="O195" i="22"/>
  <c r="L195" i="22"/>
  <c r="K195" i="22"/>
  <c r="J195" i="22"/>
  <c r="H195" i="22"/>
  <c r="G195" i="22"/>
  <c r="F195" i="22"/>
  <c r="E195" i="22"/>
  <c r="H194" i="22"/>
  <c r="G194" i="22"/>
  <c r="F194" i="22"/>
  <c r="E194" i="22"/>
  <c r="H193" i="22"/>
  <c r="G193" i="22"/>
  <c r="F193" i="22"/>
  <c r="E193" i="22"/>
  <c r="H192" i="22"/>
  <c r="G192" i="22"/>
  <c r="F192" i="22"/>
  <c r="E192" i="22"/>
  <c r="H191" i="22"/>
  <c r="G191" i="22"/>
  <c r="F191" i="22"/>
  <c r="E191" i="22"/>
  <c r="H190" i="22"/>
  <c r="G190" i="22"/>
  <c r="F190" i="22"/>
  <c r="E190" i="22"/>
  <c r="H189" i="22"/>
  <c r="G189" i="22"/>
  <c r="F189" i="22"/>
  <c r="E189" i="22"/>
  <c r="H188" i="22"/>
  <c r="G188" i="22"/>
  <c r="F188" i="22"/>
  <c r="E188" i="22"/>
  <c r="H187" i="22"/>
  <c r="G187" i="22"/>
  <c r="F187" i="22"/>
  <c r="E187" i="22"/>
  <c r="Q185" i="22"/>
  <c r="P185" i="22"/>
  <c r="O185" i="22"/>
  <c r="L185" i="22"/>
  <c r="K185" i="22"/>
  <c r="J185" i="22"/>
  <c r="H185" i="22"/>
  <c r="G185" i="22"/>
  <c r="F185" i="22"/>
  <c r="E185" i="22"/>
  <c r="Q183" i="22"/>
  <c r="P183" i="22"/>
  <c r="O183" i="22"/>
  <c r="L183" i="22"/>
  <c r="K183" i="22"/>
  <c r="J183" i="22"/>
  <c r="H183" i="22"/>
  <c r="G183" i="22"/>
  <c r="F183" i="22"/>
  <c r="E183" i="22"/>
  <c r="Q59" i="22" l="1"/>
  <c r="P59" i="22"/>
  <c r="O59" i="22"/>
  <c r="L59" i="22"/>
  <c r="K59" i="22"/>
  <c r="J59" i="22"/>
  <c r="G59" i="22"/>
  <c r="F59" i="22"/>
  <c r="E59" i="22"/>
  <c r="Q52" i="22"/>
  <c r="P52" i="22"/>
  <c r="O52" i="22"/>
  <c r="L52" i="22"/>
  <c r="K52" i="22"/>
  <c r="J52" i="22"/>
  <c r="G52" i="22"/>
  <c r="F52" i="22"/>
  <c r="E52" i="22"/>
  <c r="Q45" i="22"/>
  <c r="P45" i="22"/>
  <c r="O45" i="22"/>
  <c r="L45" i="22"/>
  <c r="K45" i="22"/>
  <c r="J45" i="22"/>
  <c r="G45" i="22"/>
  <c r="F45" i="22"/>
  <c r="E45" i="22"/>
  <c r="Q34" i="22"/>
  <c r="P34" i="22"/>
  <c r="O34" i="22"/>
  <c r="L34" i="22"/>
  <c r="K34" i="22"/>
  <c r="J34" i="22"/>
  <c r="G34" i="22"/>
  <c r="F34" i="22"/>
  <c r="E34" i="22"/>
  <c r="Q33" i="22"/>
  <c r="P33" i="22"/>
  <c r="O33" i="22"/>
  <c r="L33" i="22"/>
  <c r="K33" i="22"/>
  <c r="J33" i="22"/>
  <c r="G33" i="22"/>
  <c r="F33" i="22"/>
  <c r="E33" i="22"/>
  <c r="Q26" i="22"/>
  <c r="P26" i="22"/>
  <c r="O26" i="22"/>
  <c r="L26" i="22"/>
  <c r="K26" i="22"/>
  <c r="J26" i="22"/>
  <c r="G26" i="22"/>
  <c r="F26" i="22"/>
  <c r="E26" i="22"/>
  <c r="Q17" i="22"/>
  <c r="P17" i="22"/>
  <c r="O17" i="22"/>
  <c r="L17" i="22"/>
  <c r="K17" i="22"/>
  <c r="J17" i="22"/>
  <c r="G17" i="22"/>
  <c r="F17" i="22"/>
  <c r="E17" i="22"/>
  <c r="Q7" i="22"/>
  <c r="P7" i="22"/>
  <c r="O7" i="22"/>
  <c r="L7" i="22"/>
  <c r="K7" i="22"/>
  <c r="J7" i="22"/>
  <c r="G7" i="22"/>
  <c r="F7" i="22"/>
  <c r="E7" i="22"/>
  <c r="Q4" i="22"/>
  <c r="P4" i="22"/>
  <c r="O4" i="22"/>
  <c r="L4" i="22"/>
  <c r="K4" i="22"/>
  <c r="J4" i="22"/>
  <c r="G4" i="22"/>
  <c r="F4" i="22"/>
  <c r="E4" i="22"/>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<sst xmlns="http://schemas.openxmlformats.org/spreadsheetml/2006/main" count="12363" uniqueCount="120">
  <si>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</si>
  <si>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</si>
  <si>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</si>
  <si>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</si>
  <si>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</si>
  <si>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</si>
  <si>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</si>
  <si>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</si>
  <si>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</si>
  <si>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</si>
  <si>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</si>
  <si>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</si>
  <si>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</si>
  <si>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</si>
  <si>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</si>
  <si>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</si>
  <si>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</si>
  <si>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</si>
  <si>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</si>
  <si>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</si>
  <si>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</si>
  <si>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</si>
  <si>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</si>
  <si>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</si>
  <si>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</si>
  <si>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</si>
  <si>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</si>
  <si>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</si>
  <si>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</si>
  <si>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</si>
  <si>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</si>
  <si>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</si>
  <si>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</si>
  <si>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</si>
  <si>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</si>
  <si>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</si>
  <si>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</si>
  <si>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</si>
  <si>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</si>
  <si>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</si>
  <si>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</si>
  <si>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</si>
  <si>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</si>
  <si>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</si>
  <si>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</si>
  <si>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</si>
  <si>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</si>
  <si>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</si>
  <si>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</si>
  <si>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</si>
  <si>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</si>
  <si>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</si>
  <si>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</si>
  <si>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</si>
  <si>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</si>
  <si>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</si>
  <si>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</si>
  <si>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</si>
  <si>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</si>
  <si>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</si>
  <si>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</si>
  <si>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</si>
  <si>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</si>
  <si>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</si>
  <si>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</si>
  <si>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</si>
  <si>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</si>
  <si>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</si>
  <si>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</si>
  <si>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</si>
  <si>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</si>
  <si>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</si>
  <si>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</si>
  <si>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</si>
  <si>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</si>
  <si>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</si>
  <si>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</si>
  <si>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</si>
  <si>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</si>
  <si>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</si>
  <si>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</si>
  <si>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</si>
  <si>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</si>
  <si>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</si>
  <si>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</si>
  <si>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</si>
  <si>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</si>
  <si>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</si>
  <si>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</si>
  <si>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</si>
  <si>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</si>
  <si>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</si>
  <si>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</si>
  <si>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</si>
  <si>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</si>
  <si>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</si>
  <si>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</si>
  <si>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</si>
  <si>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</si>
  <si>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</si>
  <si>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</si>
  <si>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</si>
  <si>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</si>
  <si>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</si>
  <si>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</si>
  <si>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</si>
  <si>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</si>
  <si>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</si>
  <si>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</si>
  <si>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</si>
  <si>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</si>
  <si>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</si>
  <si>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</si>
  <si>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</si>
  <si>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</si>
  <si>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</si>
  <si>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</si>
  <si>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</si>
  <si>
    <t xml:space="preserve">(N&gt;240)=Number of Samples with more than 240 E. Coli Colonies per 100 mL </t>
  </si>
  <si>
    <t xml:space="preserve">(N&gt;240)=Number of Samples with more than 240 E. Coli Colonies per 100 mL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</si>
</sst>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0">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86">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0" fontId="29" fillId="0" borderId="0" xfId="0" applyFont="1" applyAlignment="1">
      <alignment horizontal="center"/>
    </xf>
    <xf numFmtId="0" fontId="0" fillId="0" borderId="0" xfId="0" applyAlignment="1">
      <alignment horizontal="center" vertical="center"/>
    </xf>
    <xf numFmtId="0" fontId="0" fillId="0" borderId="0" xfId="0" applyAlignment="1"/>
    <xf numFmtId="0" fontId="28" fillId="0" borderId="0" xfId="0" applyFont="1" applyAlignment="1">
      <alignment horizontal="center"/>
    </xf>
    <xf numFmtId="3" fontId="10" fillId="0" borderId="0" xfId="0" applyNumberFormat="1" applyFont="1" applyAlignment="1">
      <alignment horizontal="center" vertical="center"/>
    </xf>
    <xf numFmtId="1" fontId="14" fillId="0" borderId="0" xfId="0" applyNumberFormat="1" applyFont="1" applyAlignment="1">
      <alignment horizontal="center"/>
    </xf>
    <xf numFmtId="3" fontId="14" fillId="0" borderId="0" xfId="0" applyNumberFormat="1" applyFont="1" applyAlignment="1">
      <alignment horizontal="center"/>
    </xf>
    <xf numFmtId="3" fontId="14" fillId="0" borderId="0" xfId="0" applyNumberFormat="1" applyFont="1" applyAlignment="1">
      <alignment horizontal="center" vertical="center"/>
    </xf>
    <xf numFmtId="1" fontId="14" fillId="0" borderId="0" xfId="0" applyNumberFormat="1" applyFont="1" applyAlignment="1">
      <alignment horizontal="center" vertical="center"/>
    </xf>
    <xf numFmtId="3" fontId="10" fillId="0" borderId="0" xfId="0" applyNumberFormat="1" applyFont="1" applyAlignment="1" applyProtection="1">
      <alignment horizontal="center" vertical="center"/>
    </xf>
    <xf numFmtId="3" fontId="0" fillId="0" borderId="0" xfId="0" applyNumberFormat="1" applyAlignment="1">
      <alignment horizontal="center" vertical="center"/>
    </xf>
    <xf numFmtId="165" fontId="1" fillId="2" borderId="0" xfId="0" applyNumberFormat="1" applyFont="1" applyFill="1" applyAlignment="1">
      <alignment horizontal="right"/>
    </xf>
    <xf numFmtId="1" fontId="1" fillId="0" borderId="0" xfId="0" applyNumberFormat="1" applyFont="1" applyAlignment="1">
      <alignment horizontal="center" vertical="center"/>
    </xf>
    <xf numFmtId="0" fontId="1" fillId="0" borderId="0" xfId="0" applyFont="1" applyAlignment="1">
      <alignment horizontal="center"/>
    </xf>
    <xf numFmtId="1" fontId="1" fillId="2" borderId="0" xfId="0" applyNumberFormat="1" applyFont="1" applyFill="1" applyAlignment="1">
      <alignment horizontal="center"/>
    </xf>
    <xf numFmtId="1" fontId="4" fillId="0" borderId="0" xfId="0" applyNumberFormat="1" applyFont="1" applyAlignment="1">
      <alignment horizontal="center" vertical="center"/>
    </xf>
    <xf numFmtId="3"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3" fontId="9" fillId="0" borderId="0" xfId="0" applyNumberFormat="1" applyFont="1" applyFill="1" applyBorder="1" applyAlignment="1">
      <alignment horizontal="right"/>
    </xf>
    <xf numFmtId="3" fontId="8" fillId="0" borderId="0" xfId="0" applyNumberFormat="1" applyFont="1" applyFill="1" applyBorder="1" applyAlignment="1">
      <alignment horizontal="center"/>
    </xf>
  </cellXfs>
  <cellStyles count="3">
    <cellStyle name="Normal" xfId="0" builtinId="0"/>
    <cellStyle name="Normal 2" xfId="1"/>
    <cellStyle name="Normal 3" xfId="2"/>
  </cellStyles>
  <dxfs count="1403">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Jan-June2021/QM%20Bacteria%20Jan-June%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July-Dec2021/QM%20Bacteria%20July-Dec%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April"/>
      <sheetName val="Rec Season - May"/>
      <sheetName val="Rec Season - June"/>
    </sheetNames>
    <sheetDataSet>
      <sheetData sheetId="0">
        <row r="14">
          <cell r="I14">
            <v>19</v>
          </cell>
          <cell r="J14">
            <v>19</v>
          </cell>
          <cell r="K14">
            <v>23</v>
          </cell>
        </row>
        <row r="15">
          <cell r="I15">
            <v>320</v>
          </cell>
          <cell r="J15">
            <v>78</v>
          </cell>
          <cell r="K15">
            <v>248</v>
          </cell>
        </row>
        <row r="16">
          <cell r="I16">
            <v>27.269070638816572</v>
          </cell>
          <cell r="J16">
            <v>20.129750198888306</v>
          </cell>
          <cell r="K16">
            <v>28.208110599094468</v>
          </cell>
        </row>
      </sheetData>
      <sheetData sheetId="1">
        <row r="13">
          <cell r="I13" t="str">
            <v>January</v>
          </cell>
          <cell r="J13" t="str">
            <v>February</v>
          </cell>
          <cell r="K13" t="str">
            <v>March</v>
          </cell>
        </row>
        <row r="14">
          <cell r="I14">
            <v>0</v>
          </cell>
          <cell r="J14">
            <v>0</v>
          </cell>
          <cell r="K14">
            <v>0</v>
          </cell>
        </row>
      </sheetData>
      <sheetData sheetId="2">
        <row r="13">
          <cell r="I13" t="str">
            <v>January</v>
          </cell>
          <cell r="J13" t="str">
            <v>February</v>
          </cell>
          <cell r="K13" t="str">
            <v>March</v>
          </cell>
        </row>
        <row r="14">
          <cell r="I14">
            <v>31</v>
          </cell>
          <cell r="J14">
            <v>28</v>
          </cell>
          <cell r="K14">
            <v>31</v>
          </cell>
        </row>
      </sheetData>
      <sheetData sheetId="3">
        <row r="14">
          <cell r="I14">
            <v>24</v>
          </cell>
          <cell r="J14">
            <v>24</v>
          </cell>
          <cell r="K14">
            <v>26</v>
          </cell>
        </row>
        <row r="15">
          <cell r="I15">
            <v>2080</v>
          </cell>
          <cell r="J15">
            <v>860</v>
          </cell>
          <cell r="K15">
            <v>1610</v>
          </cell>
        </row>
        <row r="16">
          <cell r="I16">
            <v>329.38937384521387</v>
          </cell>
          <cell r="J16">
            <v>287.79626299960222</v>
          </cell>
          <cell r="K16">
            <v>260.90674401858382</v>
          </cell>
        </row>
      </sheetData>
      <sheetData sheetId="4">
        <row r="14">
          <cell r="I14">
            <v>0</v>
          </cell>
          <cell r="J14">
            <v>4</v>
          </cell>
          <cell r="K14">
            <v>0</v>
          </cell>
        </row>
        <row r="15">
          <cell r="I15">
            <v>0</v>
          </cell>
          <cell r="J15">
            <v>77</v>
          </cell>
          <cell r="K15">
            <v>0</v>
          </cell>
        </row>
        <row r="16">
          <cell r="I16" t="str">
            <v>N/A</v>
          </cell>
          <cell r="J16" t="str">
            <v>N/A</v>
          </cell>
          <cell r="K16" t="str">
            <v>N/A</v>
          </cell>
        </row>
      </sheetData>
      <sheetData sheetId="5">
        <row r="14">
          <cell r="I14">
            <v>0</v>
          </cell>
          <cell r="J14">
            <v>0</v>
          </cell>
          <cell r="K14">
            <v>0</v>
          </cell>
        </row>
        <row r="15">
          <cell r="I15">
            <v>0</v>
          </cell>
          <cell r="J15">
            <v>0</v>
          </cell>
          <cell r="K15">
            <v>0</v>
          </cell>
        </row>
        <row r="16">
          <cell r="I16" t="str">
            <v>N/A</v>
          </cell>
          <cell r="J16" t="str">
            <v>N/A</v>
          </cell>
          <cell r="K16" t="str">
            <v>N/A</v>
          </cell>
        </row>
      </sheetData>
      <sheetData sheetId="6">
        <row r="14">
          <cell r="I14">
            <v>31</v>
          </cell>
          <cell r="J14">
            <v>28</v>
          </cell>
          <cell r="K14">
            <v>31</v>
          </cell>
        </row>
        <row r="15">
          <cell r="I15">
            <v>1170</v>
          </cell>
          <cell r="J15">
            <v>680</v>
          </cell>
          <cell r="K15">
            <v>1420</v>
          </cell>
        </row>
        <row r="16">
          <cell r="I16">
            <v>54.802946677288745</v>
          </cell>
          <cell r="J16">
            <v>72.853208283113901</v>
          </cell>
          <cell r="K16">
            <v>170.09300173829058</v>
          </cell>
        </row>
      </sheetData>
      <sheetData sheetId="7">
        <row r="14">
          <cell r="I14">
            <v>31</v>
          </cell>
          <cell r="J14">
            <v>28</v>
          </cell>
          <cell r="K14">
            <v>31</v>
          </cell>
        </row>
        <row r="15">
          <cell r="I15">
            <v>3550</v>
          </cell>
          <cell r="J15">
            <v>638</v>
          </cell>
          <cell r="K15">
            <v>3640</v>
          </cell>
        </row>
        <row r="16">
          <cell r="I16">
            <v>87.119691604607226</v>
          </cell>
          <cell r="J16">
            <v>75.28621885614659</v>
          </cell>
          <cell r="K16">
            <v>189.67182627768216</v>
          </cell>
        </row>
      </sheetData>
      <sheetData sheetId="8">
        <row r="14">
          <cell r="I14">
            <v>9</v>
          </cell>
          <cell r="J14">
            <v>6</v>
          </cell>
          <cell r="K14">
            <v>11</v>
          </cell>
        </row>
        <row r="15">
          <cell r="I15">
            <v>98.7</v>
          </cell>
          <cell r="J15">
            <v>70.3</v>
          </cell>
          <cell r="K15">
            <v>261.3</v>
          </cell>
        </row>
        <row r="16">
          <cell r="I16">
            <v>15.415638845520402</v>
          </cell>
          <cell r="J16">
            <v>36.613965923454742</v>
          </cell>
          <cell r="K16">
            <v>50.568098873798924</v>
          </cell>
        </row>
      </sheetData>
      <sheetData sheetId="9"/>
      <sheetData sheetId="10"/>
      <sheetData sheetId="11"/>
      <sheetData sheetId="12">
        <row r="6">
          <cell r="K6">
            <v>0</v>
          </cell>
        </row>
      </sheetData>
      <sheetData sheetId="13">
        <row r="6">
          <cell r="K6">
            <v>0</v>
          </cell>
        </row>
      </sheetData>
      <sheetData sheetId="14">
        <row r="6">
          <cell r="K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L14">
            <v>21</v>
          </cell>
          <cell r="M14">
            <v>19</v>
          </cell>
          <cell r="N14">
            <v>20</v>
          </cell>
        </row>
        <row r="15">
          <cell r="L15">
            <v>320</v>
          </cell>
          <cell r="M15">
            <v>370</v>
          </cell>
          <cell r="N15">
            <v>510</v>
          </cell>
        </row>
        <row r="16">
          <cell r="L16">
            <v>51.828934286785767</v>
          </cell>
          <cell r="M16">
            <v>53.061539889173652</v>
          </cell>
          <cell r="N16">
            <v>142.21492556079744</v>
          </cell>
        </row>
        <row r="17">
          <cell r="L17">
            <v>0</v>
          </cell>
        </row>
      </sheetData>
      <sheetData sheetId="1"/>
      <sheetData sheetId="2"/>
      <sheetData sheetId="3">
        <row r="14">
          <cell r="L14">
            <v>11</v>
          </cell>
          <cell r="M14">
            <v>10</v>
          </cell>
          <cell r="N14">
            <v>15</v>
          </cell>
        </row>
        <row r="15">
          <cell r="L15">
            <v>520</v>
          </cell>
          <cell r="M15">
            <v>200</v>
          </cell>
          <cell r="N15">
            <v>980</v>
          </cell>
        </row>
        <row r="16">
          <cell r="L16">
            <v>159.55041057895167</v>
          </cell>
          <cell r="M16">
            <v>114.8698354997035</v>
          </cell>
          <cell r="N16">
            <v>238.88666399457645</v>
          </cell>
        </row>
        <row r="17">
          <cell r="L17">
            <v>2</v>
          </cell>
        </row>
      </sheetData>
      <sheetData sheetId="4">
        <row r="14">
          <cell r="L14">
            <v>4</v>
          </cell>
          <cell r="M14">
            <v>0</v>
          </cell>
          <cell r="N14">
            <v>0</v>
          </cell>
        </row>
        <row r="15">
          <cell r="L15">
            <v>1</v>
          </cell>
          <cell r="M15">
            <v>0</v>
          </cell>
          <cell r="N15">
            <v>0</v>
          </cell>
        </row>
        <row r="16">
          <cell r="L16" t="str">
            <v>N/A</v>
          </cell>
          <cell r="M16" t="str">
            <v>N/A</v>
          </cell>
          <cell r="N16" t="str">
            <v>N/A</v>
          </cell>
        </row>
        <row r="17">
          <cell r="L17">
            <v>0</v>
          </cell>
        </row>
      </sheetData>
      <sheetData sheetId="5">
        <row r="14">
          <cell r="L14">
            <v>4</v>
          </cell>
          <cell r="M14">
            <v>4</v>
          </cell>
          <cell r="N14">
            <v>5</v>
          </cell>
        </row>
        <row r="15">
          <cell r="L15">
            <v>17</v>
          </cell>
          <cell r="M15">
            <v>1</v>
          </cell>
          <cell r="N15">
            <v>513</v>
          </cell>
        </row>
        <row r="16">
          <cell r="L16" t="str">
            <v>N/A</v>
          </cell>
          <cell r="M16" t="str">
            <v>N/A</v>
          </cell>
          <cell r="N16">
            <v>48.259289848982917</v>
          </cell>
        </row>
        <row r="17">
          <cell r="L17">
            <v>0</v>
          </cell>
        </row>
      </sheetData>
      <sheetData sheetId="6">
        <row r="14">
          <cell r="L14">
            <v>31</v>
          </cell>
          <cell r="M14">
            <v>30</v>
          </cell>
          <cell r="N14">
            <v>31</v>
          </cell>
        </row>
        <row r="15">
          <cell r="L15">
            <v>79</v>
          </cell>
          <cell r="M15">
            <v>199</v>
          </cell>
          <cell r="N15">
            <v>2990</v>
          </cell>
        </row>
        <row r="16">
          <cell r="L16">
            <v>12.321758840180449</v>
          </cell>
          <cell r="M16">
            <v>12.815158275352339</v>
          </cell>
          <cell r="N16">
            <v>70.081109101281598</v>
          </cell>
        </row>
        <row r="17">
          <cell r="L17">
            <v>0</v>
          </cell>
        </row>
      </sheetData>
      <sheetData sheetId="7">
        <row r="14">
          <cell r="L14">
            <v>25</v>
          </cell>
          <cell r="M14">
            <v>24</v>
          </cell>
          <cell r="N14">
            <v>31</v>
          </cell>
        </row>
        <row r="15">
          <cell r="L15">
            <v>365.4</v>
          </cell>
          <cell r="M15">
            <v>74</v>
          </cell>
          <cell r="N15">
            <v>2590</v>
          </cell>
        </row>
        <row r="16">
          <cell r="L16">
            <v>25.208063579448982</v>
          </cell>
          <cell r="M16">
            <v>20.056694794259087</v>
          </cell>
          <cell r="N16">
            <v>128.26781258768585</v>
          </cell>
        </row>
        <row r="17">
          <cell r="L17">
            <v>0</v>
          </cell>
        </row>
      </sheetData>
      <sheetData sheetId="8">
        <row r="14">
          <cell r="L14">
            <v>0</v>
          </cell>
          <cell r="M14">
            <v>0</v>
          </cell>
          <cell r="N14">
            <v>0</v>
          </cell>
        </row>
        <row r="15">
          <cell r="L15">
            <v>0</v>
          </cell>
          <cell r="M15">
            <v>0</v>
          </cell>
          <cell r="N15">
            <v>0</v>
          </cell>
        </row>
        <row r="16">
          <cell r="L16" t="str">
            <v>N/A</v>
          </cell>
          <cell r="M16" t="str">
            <v>N/A</v>
          </cell>
          <cell r="N16" t="str">
            <v>N/A</v>
          </cell>
        </row>
        <row r="17">
          <cell r="L17">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5"/>
  <sheetViews>
    <sheetView tabSelected="1" workbookViewId="0">
      <selection activeCell="J251" sqref="J251"/>
    </sheetView>
  </sheetViews>
  <sheetFormatPr defaultRowHeight="14.4"/>
  <cols>
    <col min="1" max="1" width="17.33203125" bestFit="1" customWidth="1"/>
    <col min="2" max="2" width="6" bestFit="1" customWidth="1"/>
    <col min="4" max="4" width="12.5546875" bestFit="1" customWidth="1"/>
    <col min="6" max="6" width="6" bestFit="1" customWidth="1"/>
  </cols>
  <sheetData>
    <row r="1" spans="1:17">
      <c r="E1" s="458" t="s">
        <v>0</v>
      </c>
      <c r="J1" s="458" t="s">
        <v>1</v>
      </c>
      <c r="O1" s="458" t="s">
        <v>2</v>
      </c>
    </row>
    <row r="3" spans="1:17">
      <c r="A3" t="s">
        <v>3</v>
      </c>
      <c r="B3" t="s">
        <v>4</v>
      </c>
      <c r="D3" t="s">
        <v>5</v>
      </c>
      <c r="E3" t="s">
        <v>6</v>
      </c>
      <c r="F3" t="s">
        <v>7</v>
      </c>
      <c r="G3" t="s">
        <v>8</v>
      </c>
      <c r="J3" t="s">
        <v>6</v>
      </c>
      <c r="K3" t="s">
        <v>7</v>
      </c>
      <c r="L3" t="s">
        <v>8</v>
      </c>
      <c r="O3" t="s">
        <v>6</v>
      </c>
      <c r="P3" t="s">
        <v>7</v>
      </c>
      <c r="Q3" t="s">
        <v>8</v>
      </c>
    </row>
    <row r="4" spans="1:17">
      <c r="A4" t="s">
        <v>9</v>
      </c>
      <c r="B4">
        <v>-8.5</v>
      </c>
      <c r="D4" t="s">
        <v>10</v>
      </c>
      <c r="E4">
        <v>20</v>
      </c>
      <c r="F4">
        <v>496</v>
      </c>
      <c r="G4">
        <v>103.4310117903988</v>
      </c>
      <c r="J4">
        <v>19</v>
      </c>
      <c r="K4">
        <v>165</v>
      </c>
      <c r="L4">
        <v>26.405083344039568</v>
      </c>
      <c r="O4">
        <v>23</v>
      </c>
      <c r="P4">
        <v>231</v>
      </c>
      <c r="Q4">
        <v>35.229554786368233</v>
      </c>
    </row>
    <row r="5" spans="1:17">
      <c r="A5" t="s">
        <v>11</v>
      </c>
    </row>
    <row r="7" spans="1:17">
      <c r="A7" t="s">
        <v>12</v>
      </c>
      <c r="B7">
        <v>-4.5</v>
      </c>
      <c r="D7" t="s">
        <v>10</v>
      </c>
      <c r="E7">
        <v>0</v>
      </c>
      <c r="F7">
        <v>0</v>
      </c>
      <c r="G7" t="s">
        <v>13</v>
      </c>
      <c r="J7">
        <v>0</v>
      </c>
      <c r="K7">
        <v>0</v>
      </c>
      <c r="L7" t="s">
        <v>13</v>
      </c>
      <c r="O7">
        <v>0</v>
      </c>
      <c r="P7">
        <v>0</v>
      </c>
      <c r="Q7" t="s">
        <v>13</v>
      </c>
    </row>
    <row r="8" spans="1:17">
      <c r="A8" t="s">
        <v>14</v>
      </c>
    </row>
    <row r="9" spans="1:17">
      <c r="A9" t="s">
        <v>15</v>
      </c>
      <c r="B9" t="s">
        <v>16</v>
      </c>
      <c r="D9" t="s">
        <v>10</v>
      </c>
    </row>
    <row r="10" spans="1:17">
      <c r="D10" t="s">
        <v>17</v>
      </c>
    </row>
    <row r="11" spans="1:17">
      <c r="A11" t="s">
        <v>15</v>
      </c>
      <c r="B11" t="s">
        <v>18</v>
      </c>
      <c r="D11" t="s">
        <v>10</v>
      </c>
    </row>
    <row r="12" spans="1:17">
      <c r="D12" t="s">
        <v>17</v>
      </c>
    </row>
    <row r="13" spans="1:17">
      <c r="A13" t="s">
        <v>15</v>
      </c>
      <c r="B13" t="s">
        <v>19</v>
      </c>
      <c r="D13" t="s">
        <v>10</v>
      </c>
    </row>
    <row r="14" spans="1:17">
      <c r="D14" t="s">
        <v>17</v>
      </c>
    </row>
    <row r="15" spans="1:17">
      <c r="A15" t="s">
        <v>15</v>
      </c>
      <c r="B15">
        <v>4.3</v>
      </c>
      <c r="D15" t="s">
        <v>10</v>
      </c>
    </row>
    <row r="16" spans="1:17">
      <c r="D16" t="s">
        <v>17</v>
      </c>
    </row>
    <row r="17" spans="1:17">
      <c r="A17" t="s">
        <v>20</v>
      </c>
      <c r="B17">
        <v>86.8</v>
      </c>
      <c r="D17" t="s">
        <v>17</v>
      </c>
      <c r="E17">
        <v>31</v>
      </c>
      <c r="F17">
        <v>4275</v>
      </c>
      <c r="G17">
        <v>336.68242214183641</v>
      </c>
      <c r="J17">
        <v>28</v>
      </c>
      <c r="K17">
        <v>223</v>
      </c>
      <c r="L17">
        <v>87.789008989765875</v>
      </c>
      <c r="O17">
        <v>31</v>
      </c>
      <c r="P17">
        <v>1529</v>
      </c>
      <c r="Q17">
        <v>76.325190044662989</v>
      </c>
    </row>
    <row r="18" spans="1:17">
      <c r="A18" t="s">
        <v>21</v>
      </c>
      <c r="B18">
        <v>84.2</v>
      </c>
      <c r="D18" t="s">
        <v>10</v>
      </c>
    </row>
    <row r="19" spans="1:17">
      <c r="D19" t="s">
        <v>17</v>
      </c>
    </row>
    <row r="20" spans="1:17">
      <c r="A20" t="s">
        <v>21</v>
      </c>
      <c r="B20">
        <v>86.8</v>
      </c>
      <c r="D20" t="s">
        <v>10</v>
      </c>
    </row>
    <row r="21" spans="1:17">
      <c r="D21" t="s">
        <v>17</v>
      </c>
    </row>
    <row r="22" spans="1:17">
      <c r="A22" t="s">
        <v>21</v>
      </c>
      <c r="B22">
        <v>91.4</v>
      </c>
      <c r="D22" t="s">
        <v>10</v>
      </c>
    </row>
    <row r="23" spans="1:17">
      <c r="D23" t="s">
        <v>17</v>
      </c>
    </row>
    <row r="24" spans="1:17">
      <c r="A24" t="s">
        <v>21</v>
      </c>
      <c r="B24">
        <v>92.8</v>
      </c>
      <c r="D24" t="s">
        <v>10</v>
      </c>
    </row>
    <row r="25" spans="1:17">
      <c r="D25" t="s">
        <v>17</v>
      </c>
    </row>
    <row r="26" spans="1:17">
      <c r="A26" t="s">
        <v>22</v>
      </c>
      <c r="B26">
        <v>306.89999999999998</v>
      </c>
      <c r="D26" t="s">
        <v>10</v>
      </c>
      <c r="E26">
        <v>29</v>
      </c>
      <c r="F26">
        <v>2880</v>
      </c>
      <c r="G26">
        <v>275.402399234619</v>
      </c>
      <c r="J26">
        <v>21</v>
      </c>
      <c r="K26">
        <v>1550</v>
      </c>
      <c r="L26">
        <v>291.18972897338801</v>
      </c>
      <c r="O26">
        <v>17</v>
      </c>
      <c r="P26">
        <v>850</v>
      </c>
      <c r="Q26">
        <v>180.31530087506005</v>
      </c>
    </row>
    <row r="27" spans="1:17">
      <c r="A27" t="s">
        <v>23</v>
      </c>
      <c r="B27">
        <v>305.10000000000002</v>
      </c>
      <c r="D27" t="s">
        <v>10</v>
      </c>
    </row>
    <row r="28" spans="1:17">
      <c r="D28" t="s">
        <v>17</v>
      </c>
    </row>
    <row r="29" spans="1:17">
      <c r="A29" t="s">
        <v>23</v>
      </c>
      <c r="B29">
        <v>308.10000000000002</v>
      </c>
      <c r="D29" t="s">
        <v>10</v>
      </c>
    </row>
    <row r="30" spans="1:17">
      <c r="D30" t="s">
        <v>17</v>
      </c>
    </row>
    <row r="31" spans="1:17">
      <c r="A31" t="s">
        <v>23</v>
      </c>
      <c r="B31">
        <v>314.8</v>
      </c>
      <c r="D31" t="s">
        <v>10</v>
      </c>
    </row>
    <row r="32" spans="1:17">
      <c r="D32" t="s">
        <v>17</v>
      </c>
    </row>
    <row r="33" spans="1:17">
      <c r="A33" t="s">
        <v>24</v>
      </c>
      <c r="B33">
        <v>351</v>
      </c>
      <c r="D33" t="s">
        <v>10</v>
      </c>
      <c r="E33">
        <v>0</v>
      </c>
      <c r="F33">
        <v>0</v>
      </c>
      <c r="G33" t="s">
        <v>13</v>
      </c>
      <c r="J33">
        <v>0</v>
      </c>
      <c r="K33">
        <v>0</v>
      </c>
      <c r="L33" t="s">
        <v>13</v>
      </c>
      <c r="O33">
        <v>0</v>
      </c>
      <c r="P33">
        <v>0</v>
      </c>
      <c r="Q33" t="s">
        <v>13</v>
      </c>
    </row>
    <row r="34" spans="1:17">
      <c r="A34" t="s">
        <v>25</v>
      </c>
      <c r="B34">
        <v>462.8</v>
      </c>
      <c r="D34" t="s">
        <v>17</v>
      </c>
      <c r="E34">
        <v>0</v>
      </c>
      <c r="F34">
        <v>0</v>
      </c>
      <c r="G34" t="s">
        <v>13</v>
      </c>
      <c r="J34">
        <v>0</v>
      </c>
      <c r="K34">
        <v>0</v>
      </c>
      <c r="L34" t="s">
        <v>13</v>
      </c>
      <c r="O34">
        <v>0</v>
      </c>
      <c r="P34">
        <v>0</v>
      </c>
      <c r="Q34" t="s">
        <v>13</v>
      </c>
    </row>
    <row r="35" spans="1:17">
      <c r="A35" t="s">
        <v>26</v>
      </c>
      <c r="B35">
        <v>462.6</v>
      </c>
      <c r="D35" t="s">
        <v>10</v>
      </c>
    </row>
    <row r="36" spans="1:17">
      <c r="D36" t="s">
        <v>17</v>
      </c>
    </row>
    <row r="37" spans="1:17">
      <c r="A37" t="s">
        <v>26</v>
      </c>
      <c r="B37">
        <v>463.9</v>
      </c>
      <c r="D37" t="s">
        <v>10</v>
      </c>
    </row>
    <row r="38" spans="1:17">
      <c r="D38" t="s">
        <v>17</v>
      </c>
    </row>
    <row r="39" spans="1:17">
      <c r="A39" t="s">
        <v>26</v>
      </c>
      <c r="B39">
        <v>469.9</v>
      </c>
      <c r="D39" t="s">
        <v>10</v>
      </c>
    </row>
    <row r="40" spans="1:17">
      <c r="D40" t="s">
        <v>17</v>
      </c>
    </row>
    <row r="41" spans="1:17">
      <c r="A41" t="s">
        <v>26</v>
      </c>
      <c r="B41">
        <v>470</v>
      </c>
      <c r="D41" t="s">
        <v>10</v>
      </c>
    </row>
    <row r="42" spans="1:17">
      <c r="D42" t="s">
        <v>17</v>
      </c>
    </row>
    <row r="43" spans="1:17">
      <c r="A43" t="s">
        <v>26</v>
      </c>
      <c r="B43">
        <v>477.5</v>
      </c>
      <c r="D43" t="s">
        <v>10</v>
      </c>
    </row>
    <row r="44" spans="1:17">
      <c r="D44" t="s">
        <v>17</v>
      </c>
    </row>
    <row r="45" spans="1:17">
      <c r="A45" t="s">
        <v>27</v>
      </c>
      <c r="B45">
        <v>594</v>
      </c>
      <c r="D45" t="s">
        <v>17</v>
      </c>
      <c r="E45">
        <v>31</v>
      </c>
      <c r="F45">
        <v>3654</v>
      </c>
      <c r="G45">
        <v>167.02445308056866</v>
      </c>
      <c r="J45">
        <v>28</v>
      </c>
      <c r="K45">
        <v>2359</v>
      </c>
      <c r="L45">
        <v>59.827362702103152</v>
      </c>
      <c r="O45">
        <v>31</v>
      </c>
      <c r="P45">
        <v>3255</v>
      </c>
      <c r="Q45">
        <v>147.57647394092783</v>
      </c>
    </row>
    <row r="46" spans="1:17">
      <c r="A46" t="s">
        <v>28</v>
      </c>
      <c r="B46">
        <v>594</v>
      </c>
      <c r="D46" t="s">
        <v>10</v>
      </c>
    </row>
    <row r="47" spans="1:17">
      <c r="D47" t="s">
        <v>17</v>
      </c>
    </row>
    <row r="48" spans="1:17">
      <c r="A48" t="s">
        <v>28</v>
      </c>
      <c r="B48">
        <v>680.7</v>
      </c>
      <c r="D48" t="s">
        <v>10</v>
      </c>
    </row>
    <row r="49" spans="1:18">
      <c r="D49" t="s">
        <v>17</v>
      </c>
    </row>
    <row r="50" spans="1:18">
      <c r="A50" t="s">
        <v>28</v>
      </c>
      <c r="B50">
        <v>619.29999999999995</v>
      </c>
      <c r="D50" t="s">
        <v>10</v>
      </c>
    </row>
    <row r="51" spans="1:18">
      <c r="D51" t="s">
        <v>17</v>
      </c>
    </row>
    <row r="52" spans="1:18">
      <c r="A52" t="s">
        <v>29</v>
      </c>
      <c r="B52">
        <v>791.5</v>
      </c>
      <c r="D52" t="s">
        <v>17</v>
      </c>
      <c r="E52">
        <v>31</v>
      </c>
      <c r="F52">
        <v>3654</v>
      </c>
      <c r="G52">
        <v>276.57433394844185</v>
      </c>
      <c r="J52">
        <v>28</v>
      </c>
      <c r="K52">
        <v>1986</v>
      </c>
      <c r="L52">
        <v>101.38765190675352</v>
      </c>
      <c r="O52">
        <v>31</v>
      </c>
      <c r="P52">
        <v>2613</v>
      </c>
      <c r="Q52">
        <v>281.13448377035894</v>
      </c>
    </row>
    <row r="53" spans="1:18">
      <c r="A53" t="s">
        <v>30</v>
      </c>
      <c r="B53">
        <v>791.5</v>
      </c>
      <c r="D53" t="s">
        <v>10</v>
      </c>
    </row>
    <row r="54" spans="1:18">
      <c r="D54" t="s">
        <v>17</v>
      </c>
    </row>
    <row r="55" spans="1:18">
      <c r="A55" t="s">
        <v>30</v>
      </c>
      <c r="B55">
        <v>793.7</v>
      </c>
      <c r="D55" t="s">
        <v>10</v>
      </c>
    </row>
    <row r="56" spans="1:18">
      <c r="D56" t="s">
        <v>17</v>
      </c>
    </row>
    <row r="57" spans="1:18">
      <c r="A57" t="s">
        <v>30</v>
      </c>
      <c r="B57">
        <v>797.3</v>
      </c>
      <c r="D57" t="s">
        <v>10</v>
      </c>
    </row>
    <row r="58" spans="1:18">
      <c r="D58" t="s">
        <v>17</v>
      </c>
    </row>
    <row r="59" spans="1:18">
      <c r="A59" t="s">
        <v>31</v>
      </c>
      <c r="B59">
        <v>935.5</v>
      </c>
      <c r="D59" t="s">
        <v>17</v>
      </c>
      <c r="E59">
        <v>0</v>
      </c>
      <c r="F59">
        <v>0</v>
      </c>
      <c r="G59" t="s">
        <v>13</v>
      </c>
      <c r="J59">
        <v>0</v>
      </c>
      <c r="K59">
        <v>0</v>
      </c>
      <c r="L59" t="s">
        <v>13</v>
      </c>
      <c r="O59">
        <v>0</v>
      </c>
      <c r="P59">
        <v>0</v>
      </c>
      <c r="Q59" t="s">
        <v>13</v>
      </c>
    </row>
    <row r="61" spans="1:18">
      <c r="E61" s="458" t="s">
        <v>32</v>
      </c>
      <c r="H61" t="s">
        <v>33</v>
      </c>
      <c r="J61" s="458" t="s">
        <v>34</v>
      </c>
      <c r="M61" t="s">
        <v>33</v>
      </c>
      <c r="O61" s="458" t="s">
        <v>35</v>
      </c>
      <c r="R61" t="s">
        <v>33</v>
      </c>
    </row>
    <row r="63" spans="1:18">
      <c r="A63" t="s">
        <v>3</v>
      </c>
      <c r="B63" t="s">
        <v>4</v>
      </c>
      <c r="D63" t="s">
        <v>5</v>
      </c>
      <c r="E63" t="s">
        <v>6</v>
      </c>
      <c r="F63" t="s">
        <v>7</v>
      </c>
      <c r="G63" t="s">
        <v>8</v>
      </c>
      <c r="H63" t="s">
        <v>36</v>
      </c>
      <c r="J63" t="s">
        <v>6</v>
      </c>
      <c r="K63" t="s">
        <v>7</v>
      </c>
      <c r="L63" t="s">
        <v>8</v>
      </c>
      <c r="M63" t="s">
        <v>36</v>
      </c>
      <c r="O63" t="s">
        <v>6</v>
      </c>
      <c r="P63" t="s">
        <v>7</v>
      </c>
      <c r="Q63" t="s">
        <v>8</v>
      </c>
      <c r="R63" t="s">
        <v>36</v>
      </c>
    </row>
    <row r="64" spans="1:18">
      <c r="A64" t="s">
        <v>9</v>
      </c>
      <c r="B64">
        <v>-8.5</v>
      </c>
      <c r="D64" t="s">
        <v>10</v>
      </c>
      <c r="E64">
        <v>19</v>
      </c>
      <c r="F64">
        <v>48</v>
      </c>
      <c r="G64">
        <v>8.8439187201133667</v>
      </c>
      <c r="H64">
        <v>0</v>
      </c>
      <c r="J64">
        <v>22</v>
      </c>
      <c r="K64">
        <v>39</v>
      </c>
      <c r="L64">
        <v>9.140644084902382</v>
      </c>
      <c r="M64">
        <v>0</v>
      </c>
      <c r="O64">
        <v>21</v>
      </c>
      <c r="P64">
        <v>400</v>
      </c>
      <c r="Q64">
        <v>48.846943521490978</v>
      </c>
      <c r="R64">
        <v>0</v>
      </c>
    </row>
    <row r="65" spans="1:18">
      <c r="A65" t="s">
        <v>37</v>
      </c>
    </row>
    <row r="67" spans="1:18">
      <c r="A67" t="s">
        <v>12</v>
      </c>
      <c r="B67">
        <v>-4.5</v>
      </c>
      <c r="D67" t="s">
        <v>10</v>
      </c>
      <c r="E67" t="s">
        <v>13</v>
      </c>
      <c r="F67">
        <v>0</v>
      </c>
      <c r="G67">
        <v>0</v>
      </c>
      <c r="H67">
        <v>0</v>
      </c>
      <c r="J67" t="s">
        <v>13</v>
      </c>
      <c r="K67">
        <v>0</v>
      </c>
      <c r="L67">
        <v>0</v>
      </c>
      <c r="M67">
        <v>0</v>
      </c>
      <c r="O67" t="s">
        <v>13</v>
      </c>
      <c r="P67">
        <v>0</v>
      </c>
      <c r="Q67">
        <v>0</v>
      </c>
      <c r="R67">
        <v>0</v>
      </c>
    </row>
    <row r="68" spans="1:18">
      <c r="A68" t="s">
        <v>38</v>
      </c>
    </row>
    <row r="69" spans="1:18">
      <c r="A69" t="s">
        <v>15</v>
      </c>
      <c r="B69" t="s">
        <v>16</v>
      </c>
      <c r="D69" t="s">
        <v>10</v>
      </c>
      <c r="E69">
        <v>0</v>
      </c>
      <c r="F69">
        <v>0</v>
      </c>
      <c r="G69" t="s">
        <v>13</v>
      </c>
      <c r="H69">
        <v>0</v>
      </c>
      <c r="J69">
        <v>0</v>
      </c>
      <c r="K69">
        <v>0</v>
      </c>
      <c r="L69" t="s">
        <v>13</v>
      </c>
      <c r="M69">
        <v>0</v>
      </c>
      <c r="O69">
        <v>0</v>
      </c>
      <c r="P69">
        <v>0</v>
      </c>
      <c r="Q69" t="s">
        <v>13</v>
      </c>
      <c r="R69">
        <v>0</v>
      </c>
    </row>
    <row r="70" spans="1:18">
      <c r="D70" t="s">
        <v>17</v>
      </c>
      <c r="E70">
        <v>0</v>
      </c>
      <c r="F70">
        <v>0</v>
      </c>
      <c r="G70" t="s">
        <v>13</v>
      </c>
      <c r="H70">
        <v>0</v>
      </c>
      <c r="J70">
        <v>0</v>
      </c>
      <c r="K70">
        <v>0</v>
      </c>
      <c r="L70" t="s">
        <v>13</v>
      </c>
      <c r="M70">
        <v>0</v>
      </c>
      <c r="O70">
        <v>0</v>
      </c>
      <c r="P70">
        <v>0</v>
      </c>
      <c r="Q70" t="s">
        <v>13</v>
      </c>
      <c r="R70">
        <v>0</v>
      </c>
    </row>
    <row r="71" spans="1:18">
      <c r="A71" t="s">
        <v>15</v>
      </c>
      <c r="B71" t="s">
        <v>18</v>
      </c>
      <c r="D71" t="s">
        <v>10</v>
      </c>
      <c r="E71">
        <v>0</v>
      </c>
      <c r="F71">
        <v>0</v>
      </c>
      <c r="G71" t="s">
        <v>13</v>
      </c>
      <c r="H71">
        <v>0</v>
      </c>
      <c r="J71">
        <v>0</v>
      </c>
      <c r="K71">
        <v>0</v>
      </c>
      <c r="L71" t="s">
        <v>13</v>
      </c>
      <c r="M71">
        <v>0</v>
      </c>
      <c r="O71">
        <v>0</v>
      </c>
      <c r="P71">
        <v>0</v>
      </c>
      <c r="Q71" t="s">
        <v>13</v>
      </c>
      <c r="R71">
        <v>0</v>
      </c>
    </row>
    <row r="72" spans="1:18">
      <c r="D72" t="s">
        <v>17</v>
      </c>
      <c r="E72">
        <v>0</v>
      </c>
      <c r="F72" t="s">
        <v>105</v>
      </c>
      <c r="G72" t="s">
        <v>13</v>
      </c>
      <c r="H72" t="s">
        <v>105</v>
      </c>
      <c r="J72">
        <v>5</v>
      </c>
      <c r="K72">
        <v>142</v>
      </c>
      <c r="L72">
        <v>27.934276732340262</v>
      </c>
      <c r="M72">
        <v>0</v>
      </c>
      <c r="O72">
        <v>5</v>
      </c>
      <c r="P72">
        <v>214</v>
      </c>
      <c r="Q72">
        <v>32.573516474784725</v>
      </c>
      <c r="R72">
        <v>0</v>
      </c>
    </row>
    <row r="73" spans="1:18">
      <c r="A73" t="s">
        <v>15</v>
      </c>
      <c r="B73" t="s">
        <v>19</v>
      </c>
      <c r="D73" t="s">
        <v>10</v>
      </c>
      <c r="E73">
        <v>0</v>
      </c>
      <c r="F73">
        <v>0</v>
      </c>
      <c r="G73" t="s">
        <v>13</v>
      </c>
      <c r="H73">
        <v>0</v>
      </c>
      <c r="J73">
        <v>0</v>
      </c>
      <c r="K73">
        <v>0</v>
      </c>
      <c r="L73" t="s">
        <v>13</v>
      </c>
      <c r="M73">
        <v>0</v>
      </c>
      <c r="O73">
        <v>0</v>
      </c>
      <c r="P73">
        <v>0</v>
      </c>
      <c r="Q73" t="s">
        <v>13</v>
      </c>
      <c r="R73">
        <v>0</v>
      </c>
    </row>
    <row r="74" spans="1:18">
      <c r="D74" t="s">
        <v>17</v>
      </c>
      <c r="E74">
        <v>0</v>
      </c>
      <c r="F74">
        <v>0</v>
      </c>
      <c r="G74" t="s">
        <v>13</v>
      </c>
      <c r="H74">
        <v>0</v>
      </c>
      <c r="J74">
        <v>0</v>
      </c>
      <c r="K74">
        <v>0</v>
      </c>
      <c r="L74" t="s">
        <v>13</v>
      </c>
      <c r="M74">
        <v>0</v>
      </c>
      <c r="O74">
        <v>0</v>
      </c>
      <c r="P74">
        <v>0</v>
      </c>
      <c r="Q74" t="s">
        <v>13</v>
      </c>
      <c r="R74">
        <v>0</v>
      </c>
    </row>
    <row r="75" spans="1:18">
      <c r="A75" t="s">
        <v>15</v>
      </c>
      <c r="B75">
        <v>4.3</v>
      </c>
      <c r="D75" t="s">
        <v>10</v>
      </c>
      <c r="E75">
        <v>0</v>
      </c>
      <c r="F75">
        <v>0</v>
      </c>
      <c r="G75" t="s">
        <v>13</v>
      </c>
      <c r="H75">
        <v>0</v>
      </c>
      <c r="J75">
        <v>0</v>
      </c>
      <c r="K75">
        <v>0</v>
      </c>
      <c r="L75" t="s">
        <v>13</v>
      </c>
      <c r="M75">
        <v>0</v>
      </c>
      <c r="O75">
        <v>0</v>
      </c>
      <c r="P75">
        <v>0</v>
      </c>
      <c r="Q75" t="s">
        <v>13</v>
      </c>
      <c r="R75">
        <v>0</v>
      </c>
    </row>
    <row r="76" spans="1:18">
      <c r="D76" t="s">
        <v>17</v>
      </c>
      <c r="E76">
        <v>5</v>
      </c>
      <c r="F76">
        <v>488</v>
      </c>
      <c r="G76">
        <v>34.451245065044972</v>
      </c>
      <c r="H76">
        <v>1</v>
      </c>
      <c r="J76">
        <v>5</v>
      </c>
      <c r="K76">
        <v>71</v>
      </c>
      <c r="L76">
        <v>29.823511940862353</v>
      </c>
      <c r="M76">
        <v>0</v>
      </c>
      <c r="O76">
        <v>5</v>
      </c>
      <c r="P76">
        <v>172</v>
      </c>
      <c r="Q76">
        <v>39.865981835393924</v>
      </c>
      <c r="R76">
        <v>0</v>
      </c>
    </row>
    <row r="77" spans="1:18">
      <c r="A77" t="s">
        <v>20</v>
      </c>
      <c r="B77">
        <v>86.8</v>
      </c>
      <c r="D77" t="s">
        <v>17</v>
      </c>
      <c r="E77">
        <v>30</v>
      </c>
      <c r="F77">
        <v>211</v>
      </c>
      <c r="G77">
        <v>22.147384464610898</v>
      </c>
      <c r="J77">
        <v>31</v>
      </c>
      <c r="K77">
        <v>86</v>
      </c>
      <c r="L77">
        <v>14.857170472654403</v>
      </c>
      <c r="M77">
        <v>0</v>
      </c>
      <c r="O77">
        <v>30</v>
      </c>
      <c r="P77">
        <v>54</v>
      </c>
      <c r="Q77">
        <v>9.0029869224308943</v>
      </c>
      <c r="R77">
        <v>0</v>
      </c>
    </row>
    <row r="78" spans="1:18">
      <c r="A78" t="s">
        <v>21</v>
      </c>
      <c r="B78">
        <v>84.2</v>
      </c>
      <c r="D78" t="s">
        <v>10</v>
      </c>
      <c r="E78">
        <v>0</v>
      </c>
      <c r="F78">
        <v>0</v>
      </c>
      <c r="G78" t="s">
        <v>13</v>
      </c>
      <c r="H78">
        <v>0</v>
      </c>
      <c r="J78">
        <v>0</v>
      </c>
      <c r="K78">
        <v>0</v>
      </c>
      <c r="L78" t="s">
        <v>13</v>
      </c>
      <c r="M78">
        <v>0</v>
      </c>
      <c r="O78">
        <v>0</v>
      </c>
      <c r="P78">
        <v>0</v>
      </c>
      <c r="Q78" t="s">
        <v>13</v>
      </c>
      <c r="R78">
        <v>0</v>
      </c>
    </row>
    <row r="79" spans="1:18">
      <c r="D79" t="s">
        <v>17</v>
      </c>
      <c r="E79">
        <v>0</v>
      </c>
      <c r="F79">
        <v>0</v>
      </c>
      <c r="G79" t="s">
        <v>13</v>
      </c>
      <c r="H79">
        <v>0</v>
      </c>
      <c r="J79">
        <v>0</v>
      </c>
      <c r="K79">
        <v>0</v>
      </c>
      <c r="L79" t="s">
        <v>13</v>
      </c>
      <c r="M79">
        <v>0</v>
      </c>
      <c r="O79">
        <v>0</v>
      </c>
      <c r="P79">
        <v>0</v>
      </c>
      <c r="Q79" t="s">
        <v>13</v>
      </c>
      <c r="R79">
        <v>0</v>
      </c>
    </row>
    <row r="80" spans="1:18">
      <c r="A80" t="s">
        <v>21</v>
      </c>
      <c r="B80">
        <v>86.8</v>
      </c>
      <c r="D80" t="s">
        <v>10</v>
      </c>
      <c r="E80">
        <v>5</v>
      </c>
      <c r="F80">
        <v>52</v>
      </c>
      <c r="G80">
        <v>21.864791799030172</v>
      </c>
      <c r="H80">
        <v>0</v>
      </c>
      <c r="J80">
        <v>5</v>
      </c>
      <c r="K80">
        <v>52</v>
      </c>
      <c r="L80">
        <v>18.439852383322194</v>
      </c>
      <c r="M80">
        <v>0</v>
      </c>
      <c r="O80">
        <v>5</v>
      </c>
      <c r="P80">
        <v>20</v>
      </c>
      <c r="Q80">
        <v>13.195079107728942</v>
      </c>
      <c r="R80">
        <v>0</v>
      </c>
    </row>
    <row r="81" spans="1:18">
      <c r="D81" t="s">
        <v>17</v>
      </c>
      <c r="E81">
        <v>5</v>
      </c>
      <c r="F81">
        <v>75</v>
      </c>
      <c r="G81">
        <v>34.597285985450135</v>
      </c>
      <c r="H81">
        <v>0</v>
      </c>
      <c r="J81">
        <v>5</v>
      </c>
      <c r="K81">
        <v>41</v>
      </c>
      <c r="L81">
        <v>13.260404475662167</v>
      </c>
      <c r="M81">
        <v>0</v>
      </c>
      <c r="O81">
        <v>5</v>
      </c>
      <c r="P81">
        <v>31</v>
      </c>
      <c r="Q81">
        <v>14.403841637786835</v>
      </c>
      <c r="R81">
        <v>0</v>
      </c>
    </row>
    <row r="82" spans="1:18">
      <c r="A82" t="s">
        <v>21</v>
      </c>
      <c r="B82">
        <v>91.4</v>
      </c>
      <c r="D82" t="s">
        <v>10</v>
      </c>
      <c r="E82">
        <v>0</v>
      </c>
      <c r="F82">
        <v>0</v>
      </c>
      <c r="G82" t="s">
        <v>13</v>
      </c>
      <c r="H82">
        <v>0</v>
      </c>
      <c r="J82">
        <v>0</v>
      </c>
      <c r="K82">
        <v>0</v>
      </c>
      <c r="L82" t="s">
        <v>13</v>
      </c>
      <c r="M82">
        <v>0</v>
      </c>
      <c r="O82">
        <v>0</v>
      </c>
      <c r="P82">
        <v>0</v>
      </c>
      <c r="Q82" t="s">
        <v>13</v>
      </c>
      <c r="R82">
        <v>0</v>
      </c>
    </row>
    <row r="83" spans="1:18">
      <c r="D83" t="s">
        <v>17</v>
      </c>
      <c r="E83">
        <v>0</v>
      </c>
      <c r="F83">
        <v>0</v>
      </c>
      <c r="G83" t="s">
        <v>13</v>
      </c>
      <c r="H83">
        <v>0</v>
      </c>
      <c r="J83">
        <v>0</v>
      </c>
      <c r="K83">
        <v>0</v>
      </c>
      <c r="L83" t="s">
        <v>13</v>
      </c>
      <c r="M83">
        <v>0</v>
      </c>
      <c r="O83">
        <v>0</v>
      </c>
      <c r="P83">
        <v>0</v>
      </c>
      <c r="Q83" t="s">
        <v>13</v>
      </c>
      <c r="R83">
        <v>0</v>
      </c>
    </row>
    <row r="84" spans="1:18">
      <c r="A84" t="s">
        <v>21</v>
      </c>
      <c r="B84">
        <v>92.8</v>
      </c>
      <c r="D84" t="s">
        <v>10</v>
      </c>
      <c r="E84">
        <v>5</v>
      </c>
      <c r="F84">
        <v>109</v>
      </c>
      <c r="G84">
        <v>34.154563455055481</v>
      </c>
      <c r="H84">
        <v>0</v>
      </c>
      <c r="J84">
        <v>5</v>
      </c>
      <c r="K84">
        <v>414</v>
      </c>
      <c r="L84">
        <v>47.466221896496108</v>
      </c>
      <c r="M84">
        <v>1</v>
      </c>
      <c r="O84">
        <v>5</v>
      </c>
      <c r="P84">
        <v>557</v>
      </c>
      <c r="Q84">
        <v>51.896094592335309</v>
      </c>
      <c r="R84">
        <v>1</v>
      </c>
    </row>
    <row r="85" spans="1:18">
      <c r="D85" t="s">
        <v>17</v>
      </c>
      <c r="E85">
        <v>5</v>
      </c>
      <c r="F85">
        <v>246</v>
      </c>
      <c r="G85">
        <v>41.632081953333156</v>
      </c>
      <c r="H85">
        <v>1</v>
      </c>
      <c r="J85">
        <v>5</v>
      </c>
      <c r="K85">
        <v>556</v>
      </c>
      <c r="L85">
        <v>48.139940470550364</v>
      </c>
      <c r="M85">
        <v>1</v>
      </c>
      <c r="O85">
        <v>5</v>
      </c>
      <c r="P85">
        <v>839</v>
      </c>
      <c r="Q85">
        <v>55.979262161050997</v>
      </c>
      <c r="R85">
        <v>1</v>
      </c>
    </row>
    <row r="86" spans="1:18">
      <c r="A86" t="s">
        <v>22</v>
      </c>
      <c r="B86">
        <v>306.89999999999998</v>
      </c>
      <c r="D86" t="s">
        <v>10</v>
      </c>
      <c r="E86">
        <v>22</v>
      </c>
      <c r="F86">
        <v>865</v>
      </c>
      <c r="G86">
        <v>208.994064988357</v>
      </c>
      <c r="J86">
        <v>18</v>
      </c>
      <c r="K86">
        <v>200</v>
      </c>
      <c r="L86">
        <v>116.65290395761166</v>
      </c>
      <c r="M86">
        <v>0</v>
      </c>
      <c r="O86">
        <v>5</v>
      </c>
      <c r="P86">
        <v>50</v>
      </c>
      <c r="Q86">
        <v>50</v>
      </c>
      <c r="R86">
        <v>0</v>
      </c>
    </row>
    <row r="87" spans="1:18">
      <c r="A87" t="s">
        <v>23</v>
      </c>
      <c r="B87">
        <v>305.10000000000002</v>
      </c>
      <c r="D87" t="s">
        <v>10</v>
      </c>
      <c r="E87">
        <v>5</v>
      </c>
      <c r="F87">
        <v>262</v>
      </c>
      <c r="G87">
        <v>19.215879128085813</v>
      </c>
      <c r="H87">
        <v>0</v>
      </c>
      <c r="J87">
        <v>5</v>
      </c>
      <c r="K87">
        <v>249</v>
      </c>
      <c r="L87">
        <v>55.505080816160394</v>
      </c>
      <c r="M87">
        <v>0</v>
      </c>
      <c r="O87">
        <v>5</v>
      </c>
      <c r="P87">
        <v>41</v>
      </c>
      <c r="Q87">
        <v>16.518896127148441</v>
      </c>
      <c r="R87">
        <v>0</v>
      </c>
    </row>
    <row r="88" spans="1:18">
      <c r="D88" t="s">
        <v>17</v>
      </c>
      <c r="E88">
        <v>5</v>
      </c>
      <c r="F88">
        <v>295</v>
      </c>
      <c r="G88">
        <v>22.603224696268157</v>
      </c>
      <c r="H88">
        <v>1</v>
      </c>
      <c r="J88">
        <v>5</v>
      </c>
      <c r="K88">
        <v>132</v>
      </c>
      <c r="L88">
        <v>41.224566145459214</v>
      </c>
      <c r="M88">
        <v>0</v>
      </c>
      <c r="O88">
        <v>5</v>
      </c>
      <c r="P88">
        <v>20</v>
      </c>
      <c r="Q88">
        <v>11.486983549970351</v>
      </c>
      <c r="R88">
        <v>0</v>
      </c>
    </row>
    <row r="89" spans="1:18">
      <c r="A89" t="s">
        <v>23</v>
      </c>
      <c r="B89">
        <v>308.10000000000002</v>
      </c>
      <c r="D89" t="s">
        <v>10</v>
      </c>
      <c r="E89">
        <v>0</v>
      </c>
      <c r="F89">
        <v>0</v>
      </c>
      <c r="G89" t="s">
        <v>13</v>
      </c>
      <c r="H89">
        <v>0</v>
      </c>
      <c r="J89">
        <v>0</v>
      </c>
      <c r="K89">
        <v>0</v>
      </c>
      <c r="L89" t="s">
        <v>13</v>
      </c>
      <c r="M89">
        <v>0</v>
      </c>
      <c r="O89">
        <v>0</v>
      </c>
      <c r="P89">
        <v>0</v>
      </c>
      <c r="Q89" t="s">
        <v>13</v>
      </c>
      <c r="R89">
        <v>0</v>
      </c>
    </row>
    <row r="90" spans="1:18">
      <c r="D90" t="s">
        <v>17</v>
      </c>
      <c r="E90">
        <v>0</v>
      </c>
      <c r="F90">
        <v>0</v>
      </c>
      <c r="G90" t="s">
        <v>13</v>
      </c>
      <c r="H90">
        <v>0</v>
      </c>
      <c r="J90">
        <v>0</v>
      </c>
      <c r="K90">
        <v>0</v>
      </c>
      <c r="L90" t="s">
        <v>13</v>
      </c>
      <c r="M90">
        <v>0</v>
      </c>
      <c r="O90">
        <v>0</v>
      </c>
      <c r="P90">
        <v>0</v>
      </c>
      <c r="Q90" t="s">
        <v>13</v>
      </c>
      <c r="R90">
        <v>0</v>
      </c>
    </row>
    <row r="91" spans="1:18">
      <c r="A91" t="s">
        <v>23</v>
      </c>
      <c r="B91">
        <v>314.8</v>
      </c>
      <c r="D91" t="s">
        <v>10</v>
      </c>
      <c r="E91">
        <v>5</v>
      </c>
      <c r="F91">
        <v>410</v>
      </c>
      <c r="G91">
        <v>60.39104237324085</v>
      </c>
      <c r="H91">
        <v>1</v>
      </c>
      <c r="J91">
        <v>5</v>
      </c>
      <c r="K91">
        <v>187</v>
      </c>
      <c r="L91">
        <v>65.998096559383725</v>
      </c>
      <c r="M91">
        <v>0</v>
      </c>
      <c r="O91">
        <v>5</v>
      </c>
      <c r="P91">
        <v>10</v>
      </c>
      <c r="Q91">
        <v>10</v>
      </c>
      <c r="R91">
        <v>0</v>
      </c>
    </row>
    <row r="92" spans="1:18">
      <c r="D92" t="s">
        <v>17</v>
      </c>
      <c r="E92">
        <v>5</v>
      </c>
      <c r="F92">
        <v>355</v>
      </c>
      <c r="G92">
        <v>154.9517049365316</v>
      </c>
      <c r="H92">
        <v>1</v>
      </c>
      <c r="J92">
        <v>5</v>
      </c>
      <c r="K92">
        <v>414</v>
      </c>
      <c r="L92">
        <v>78.158065550437783</v>
      </c>
      <c r="M92">
        <v>3</v>
      </c>
      <c r="O92">
        <v>5</v>
      </c>
      <c r="P92">
        <v>52</v>
      </c>
      <c r="Q92">
        <v>19.337545004792645</v>
      </c>
      <c r="R92">
        <v>0</v>
      </c>
    </row>
    <row r="93" spans="1:18">
      <c r="A93" t="s">
        <v>24</v>
      </c>
      <c r="B93">
        <v>351</v>
      </c>
      <c r="D93" t="s">
        <v>10</v>
      </c>
      <c r="E93">
        <v>0</v>
      </c>
      <c r="F93">
        <v>0</v>
      </c>
      <c r="G93" t="s">
        <v>13</v>
      </c>
      <c r="J93">
        <v>0</v>
      </c>
      <c r="K93">
        <v>0</v>
      </c>
      <c r="L93" t="s">
        <v>13</v>
      </c>
      <c r="M93">
        <v>0</v>
      </c>
      <c r="O93">
        <v>0</v>
      </c>
      <c r="P93">
        <v>0</v>
      </c>
      <c r="Q93" t="s">
        <v>13</v>
      </c>
      <c r="R93">
        <v>0</v>
      </c>
    </row>
    <row r="94" spans="1:18">
      <c r="A94" t="s">
        <v>25</v>
      </c>
      <c r="B94">
        <v>462.8</v>
      </c>
      <c r="D94" t="s">
        <v>17</v>
      </c>
      <c r="E94">
        <v>0</v>
      </c>
      <c r="F94">
        <v>0</v>
      </c>
      <c r="G94" t="s">
        <v>13</v>
      </c>
      <c r="J94">
        <v>0</v>
      </c>
      <c r="K94">
        <v>0</v>
      </c>
      <c r="L94" t="s">
        <v>13</v>
      </c>
      <c r="M94">
        <v>0</v>
      </c>
      <c r="O94">
        <v>0</v>
      </c>
      <c r="P94">
        <v>0</v>
      </c>
      <c r="Q94" t="s">
        <v>13</v>
      </c>
      <c r="R94">
        <v>0</v>
      </c>
    </row>
    <row r="95" spans="1:18">
      <c r="A95" t="s">
        <v>26</v>
      </c>
      <c r="B95">
        <v>462.6</v>
      </c>
      <c r="D95" t="s">
        <v>10</v>
      </c>
      <c r="E95">
        <v>0</v>
      </c>
      <c r="F95">
        <v>0</v>
      </c>
      <c r="G95" t="s">
        <v>13</v>
      </c>
      <c r="H95">
        <v>0</v>
      </c>
      <c r="J95">
        <v>0</v>
      </c>
      <c r="K95">
        <v>0</v>
      </c>
      <c r="L95" t="s">
        <v>13</v>
      </c>
      <c r="M95">
        <v>0</v>
      </c>
      <c r="O95">
        <v>0</v>
      </c>
      <c r="P95">
        <v>0</v>
      </c>
      <c r="Q95" t="s">
        <v>13</v>
      </c>
      <c r="R95">
        <v>0</v>
      </c>
    </row>
    <row r="96" spans="1:18">
      <c r="D96" t="s">
        <v>17</v>
      </c>
      <c r="E96">
        <v>5</v>
      </c>
      <c r="F96">
        <v>95</v>
      </c>
      <c r="G96">
        <v>25.988884446080579</v>
      </c>
      <c r="H96">
        <v>0</v>
      </c>
      <c r="J96">
        <v>5</v>
      </c>
      <c r="K96">
        <v>2419</v>
      </c>
      <c r="L96">
        <v>39.292914515733905</v>
      </c>
      <c r="M96">
        <v>1</v>
      </c>
      <c r="O96">
        <v>5</v>
      </c>
      <c r="P96">
        <v>167</v>
      </c>
      <c r="Q96">
        <v>28.059730044386864</v>
      </c>
      <c r="R96">
        <v>0</v>
      </c>
    </row>
    <row r="97" spans="1:18">
      <c r="A97" t="s">
        <v>26</v>
      </c>
      <c r="B97">
        <v>463.9</v>
      </c>
      <c r="D97" t="s">
        <v>10</v>
      </c>
      <c r="E97">
        <v>0</v>
      </c>
      <c r="F97">
        <v>0</v>
      </c>
      <c r="G97" t="s">
        <v>13</v>
      </c>
      <c r="H97">
        <v>0</v>
      </c>
      <c r="J97">
        <v>0</v>
      </c>
      <c r="K97">
        <v>0</v>
      </c>
      <c r="L97" t="s">
        <v>13</v>
      </c>
      <c r="M97">
        <v>0</v>
      </c>
      <c r="O97">
        <v>0</v>
      </c>
      <c r="P97">
        <v>0</v>
      </c>
      <c r="Q97" t="s">
        <v>13</v>
      </c>
      <c r="R97">
        <v>0</v>
      </c>
    </row>
    <row r="98" spans="1:18">
      <c r="D98" t="s">
        <v>17</v>
      </c>
      <c r="E98">
        <v>0</v>
      </c>
      <c r="F98">
        <v>0</v>
      </c>
      <c r="G98" t="s">
        <v>13</v>
      </c>
      <c r="H98">
        <v>0</v>
      </c>
      <c r="J98">
        <v>0</v>
      </c>
      <c r="K98">
        <v>0</v>
      </c>
      <c r="L98" t="s">
        <v>13</v>
      </c>
      <c r="M98">
        <v>0</v>
      </c>
      <c r="O98">
        <v>0</v>
      </c>
      <c r="P98">
        <v>0</v>
      </c>
      <c r="Q98" t="s">
        <v>13</v>
      </c>
      <c r="R98">
        <v>0</v>
      </c>
    </row>
    <row r="99" spans="1:18">
      <c r="A99" t="s">
        <v>26</v>
      </c>
      <c r="B99">
        <v>469.9</v>
      </c>
      <c r="D99" t="s">
        <v>10</v>
      </c>
      <c r="E99">
        <v>0</v>
      </c>
      <c r="F99">
        <v>0</v>
      </c>
      <c r="G99" t="s">
        <v>13</v>
      </c>
      <c r="H99">
        <v>0</v>
      </c>
      <c r="J99">
        <v>0</v>
      </c>
      <c r="K99">
        <v>0</v>
      </c>
      <c r="L99" t="s">
        <v>13</v>
      </c>
      <c r="M99">
        <v>0</v>
      </c>
      <c r="O99">
        <v>0</v>
      </c>
      <c r="P99">
        <v>0</v>
      </c>
      <c r="Q99" t="s">
        <v>13</v>
      </c>
      <c r="R99">
        <v>0</v>
      </c>
    </row>
    <row r="100" spans="1:18">
      <c r="D100" t="s">
        <v>17</v>
      </c>
      <c r="E100">
        <v>0</v>
      </c>
      <c r="F100">
        <v>0</v>
      </c>
      <c r="G100" t="s">
        <v>13</v>
      </c>
      <c r="H100">
        <v>0</v>
      </c>
      <c r="J100">
        <v>0</v>
      </c>
      <c r="K100">
        <v>0</v>
      </c>
      <c r="L100" t="s">
        <v>13</v>
      </c>
      <c r="M100">
        <v>0</v>
      </c>
      <c r="O100">
        <v>0</v>
      </c>
      <c r="P100">
        <v>0</v>
      </c>
      <c r="Q100" t="s">
        <v>13</v>
      </c>
      <c r="R100">
        <v>0</v>
      </c>
    </row>
    <row r="101" spans="1:18">
      <c r="A101" t="s">
        <v>26</v>
      </c>
      <c r="B101">
        <v>470</v>
      </c>
      <c r="D101" t="s">
        <v>10</v>
      </c>
      <c r="E101">
        <v>0</v>
      </c>
      <c r="F101">
        <v>0</v>
      </c>
      <c r="G101" t="s">
        <v>13</v>
      </c>
      <c r="H101">
        <v>0</v>
      </c>
      <c r="J101">
        <v>0</v>
      </c>
      <c r="K101">
        <v>0</v>
      </c>
      <c r="L101" t="s">
        <v>13</v>
      </c>
      <c r="M101">
        <v>0</v>
      </c>
      <c r="O101">
        <v>0</v>
      </c>
      <c r="P101">
        <v>0</v>
      </c>
      <c r="Q101" t="s">
        <v>13</v>
      </c>
      <c r="R101">
        <v>0</v>
      </c>
    </row>
    <row r="102" spans="1:18">
      <c r="D102" t="s">
        <v>17</v>
      </c>
      <c r="E102">
        <v>5</v>
      </c>
      <c r="F102">
        <v>203</v>
      </c>
      <c r="G102">
        <v>18.401961015525945</v>
      </c>
      <c r="H102">
        <v>0</v>
      </c>
      <c r="J102">
        <v>5</v>
      </c>
      <c r="K102">
        <v>72</v>
      </c>
      <c r="L102">
        <v>17.995059016548733</v>
      </c>
      <c r="M102">
        <v>0</v>
      </c>
      <c r="O102">
        <v>5</v>
      </c>
      <c r="P102">
        <v>649</v>
      </c>
      <c r="Q102">
        <v>89.416229644345862</v>
      </c>
      <c r="R102">
        <v>2</v>
      </c>
    </row>
    <row r="103" spans="1:18">
      <c r="A103" t="s">
        <v>26</v>
      </c>
      <c r="B103">
        <v>477.5</v>
      </c>
      <c r="D103" t="s">
        <v>10</v>
      </c>
      <c r="E103">
        <v>0</v>
      </c>
      <c r="F103">
        <v>0</v>
      </c>
      <c r="G103" t="s">
        <v>13</v>
      </c>
      <c r="H103">
        <v>0</v>
      </c>
      <c r="J103">
        <v>0</v>
      </c>
      <c r="K103">
        <v>0</v>
      </c>
      <c r="L103" t="s">
        <v>13</v>
      </c>
      <c r="M103">
        <v>0</v>
      </c>
      <c r="O103">
        <v>0</v>
      </c>
      <c r="P103">
        <v>0</v>
      </c>
      <c r="Q103" t="s">
        <v>13</v>
      </c>
      <c r="R103">
        <v>0</v>
      </c>
    </row>
    <row r="104" spans="1:18">
      <c r="D104" t="s">
        <v>17</v>
      </c>
      <c r="E104">
        <v>5</v>
      </c>
      <c r="F104">
        <v>194</v>
      </c>
      <c r="G104">
        <v>20.102053186789469</v>
      </c>
      <c r="H104">
        <v>0</v>
      </c>
      <c r="J104">
        <v>5</v>
      </c>
      <c r="K104">
        <v>31</v>
      </c>
      <c r="L104">
        <v>10.008784552762803</v>
      </c>
      <c r="M104">
        <v>0</v>
      </c>
      <c r="O104">
        <v>5</v>
      </c>
      <c r="P104">
        <v>81</v>
      </c>
      <c r="Q104">
        <v>26.610408619194988</v>
      </c>
      <c r="R104">
        <v>0</v>
      </c>
    </row>
    <row r="105" spans="1:18">
      <c r="A105" t="s">
        <v>27</v>
      </c>
      <c r="B105">
        <v>594</v>
      </c>
      <c r="D105" t="s">
        <v>17</v>
      </c>
      <c r="E105">
        <v>30</v>
      </c>
      <c r="F105">
        <v>620</v>
      </c>
      <c r="G105">
        <v>26.96785072706097</v>
      </c>
      <c r="J105">
        <v>31</v>
      </c>
      <c r="K105">
        <v>344.8</v>
      </c>
      <c r="L105">
        <v>12.942770953259176</v>
      </c>
      <c r="M105">
        <v>1</v>
      </c>
      <c r="O105">
        <v>30</v>
      </c>
      <c r="P105">
        <v>51</v>
      </c>
      <c r="Q105">
        <v>7.4161945347749505</v>
      </c>
      <c r="R105">
        <v>0</v>
      </c>
    </row>
    <row r="106" spans="1:18">
      <c r="A106" t="s">
        <v>28</v>
      </c>
      <c r="B106">
        <v>594</v>
      </c>
      <c r="D106" t="s">
        <v>10</v>
      </c>
      <c r="E106">
        <v>0</v>
      </c>
      <c r="F106">
        <v>0</v>
      </c>
      <c r="G106" t="s">
        <v>13</v>
      </c>
      <c r="H106">
        <v>0</v>
      </c>
      <c r="J106">
        <v>0</v>
      </c>
      <c r="K106">
        <v>0</v>
      </c>
      <c r="L106" t="s">
        <v>13</v>
      </c>
      <c r="M106">
        <v>0</v>
      </c>
      <c r="O106">
        <v>0</v>
      </c>
      <c r="P106">
        <v>0</v>
      </c>
      <c r="Q106" t="s">
        <v>13</v>
      </c>
      <c r="R106">
        <v>0</v>
      </c>
    </row>
    <row r="107" spans="1:18">
      <c r="D107" t="s">
        <v>17</v>
      </c>
      <c r="E107">
        <v>5</v>
      </c>
      <c r="F107">
        <v>435</v>
      </c>
      <c r="G107">
        <v>66.946656481362268</v>
      </c>
      <c r="H107">
        <v>1</v>
      </c>
      <c r="J107">
        <v>5</v>
      </c>
      <c r="K107">
        <v>366</v>
      </c>
      <c r="L107">
        <v>56.230825626321909</v>
      </c>
      <c r="M107">
        <v>1</v>
      </c>
      <c r="O107">
        <v>5</v>
      </c>
      <c r="P107">
        <v>2909</v>
      </c>
      <c r="Q107">
        <v>343.28214701160999</v>
      </c>
      <c r="R107">
        <v>2</v>
      </c>
    </row>
    <row r="108" spans="1:18">
      <c r="A108" t="s">
        <v>28</v>
      </c>
      <c r="B108">
        <v>680.7</v>
      </c>
      <c r="D108" t="s">
        <v>10</v>
      </c>
      <c r="E108">
        <v>0</v>
      </c>
      <c r="F108">
        <v>0</v>
      </c>
      <c r="G108" t="s">
        <v>13</v>
      </c>
      <c r="H108">
        <v>0</v>
      </c>
      <c r="J108">
        <v>0</v>
      </c>
      <c r="K108">
        <v>0</v>
      </c>
      <c r="L108" t="s">
        <v>13</v>
      </c>
      <c r="M108">
        <v>0</v>
      </c>
      <c r="O108">
        <v>0</v>
      </c>
      <c r="P108">
        <v>0</v>
      </c>
      <c r="Q108" t="s">
        <v>13</v>
      </c>
      <c r="R108">
        <v>0</v>
      </c>
    </row>
    <row r="109" spans="1:18">
      <c r="D109" t="s">
        <v>17</v>
      </c>
      <c r="E109">
        <v>0</v>
      </c>
      <c r="F109">
        <v>0</v>
      </c>
      <c r="G109" t="s">
        <v>13</v>
      </c>
      <c r="H109">
        <v>0</v>
      </c>
      <c r="J109">
        <v>0</v>
      </c>
      <c r="K109">
        <v>0</v>
      </c>
      <c r="L109" t="s">
        <v>13</v>
      </c>
      <c r="M109">
        <v>0</v>
      </c>
      <c r="O109">
        <v>0</v>
      </c>
      <c r="P109">
        <v>0</v>
      </c>
      <c r="Q109" t="s">
        <v>13</v>
      </c>
      <c r="R109">
        <v>0</v>
      </c>
    </row>
    <row r="110" spans="1:18">
      <c r="A110" t="s">
        <v>28</v>
      </c>
      <c r="B110">
        <v>619.29999999999995</v>
      </c>
      <c r="D110" t="s">
        <v>10</v>
      </c>
      <c r="E110">
        <v>0</v>
      </c>
      <c r="F110">
        <v>0</v>
      </c>
      <c r="G110" t="s">
        <v>13</v>
      </c>
      <c r="H110">
        <v>0</v>
      </c>
      <c r="J110">
        <v>0</v>
      </c>
      <c r="K110">
        <v>0</v>
      </c>
      <c r="L110" t="s">
        <v>13</v>
      </c>
      <c r="M110">
        <v>0</v>
      </c>
      <c r="O110">
        <v>0</v>
      </c>
      <c r="P110">
        <v>0</v>
      </c>
      <c r="Q110" t="s">
        <v>13</v>
      </c>
      <c r="R110">
        <v>0</v>
      </c>
    </row>
    <row r="111" spans="1:18">
      <c r="D111" t="s">
        <v>17</v>
      </c>
      <c r="E111">
        <v>5</v>
      </c>
      <c r="F111">
        <v>1722</v>
      </c>
      <c r="G111">
        <v>167.95803985620171</v>
      </c>
      <c r="H111">
        <v>2</v>
      </c>
      <c r="J111">
        <v>5</v>
      </c>
      <c r="K111">
        <v>574</v>
      </c>
      <c r="L111">
        <v>122.22868150843172</v>
      </c>
      <c r="M111">
        <v>2</v>
      </c>
      <c r="O111">
        <v>5</v>
      </c>
      <c r="P111">
        <v>1145</v>
      </c>
      <c r="Q111">
        <v>316.80834935364692</v>
      </c>
      <c r="R111">
        <v>3</v>
      </c>
    </row>
    <row r="112" spans="1:18">
      <c r="A112" t="s">
        <v>29</v>
      </c>
      <c r="B112">
        <v>791.5</v>
      </c>
      <c r="D112" t="s">
        <v>10</v>
      </c>
      <c r="E112">
        <v>30</v>
      </c>
      <c r="F112">
        <v>411</v>
      </c>
      <c r="G112">
        <v>58.36282571252238</v>
      </c>
      <c r="J112">
        <v>31</v>
      </c>
      <c r="K112">
        <v>1733</v>
      </c>
      <c r="L112">
        <v>51.877149196793368</v>
      </c>
      <c r="M112">
        <v>2</v>
      </c>
      <c r="O112">
        <v>30</v>
      </c>
      <c r="P112">
        <v>260</v>
      </c>
      <c r="Q112">
        <v>31.137176001354586</v>
      </c>
      <c r="R112">
        <v>1</v>
      </c>
    </row>
    <row r="113" spans="1:18">
      <c r="A113" t="s">
        <v>30</v>
      </c>
      <c r="B113">
        <v>791.5</v>
      </c>
      <c r="D113" t="s">
        <v>10</v>
      </c>
      <c r="E113">
        <v>0</v>
      </c>
      <c r="F113">
        <v>0</v>
      </c>
      <c r="G113" t="s">
        <v>13</v>
      </c>
      <c r="H113">
        <v>0</v>
      </c>
      <c r="J113">
        <v>0</v>
      </c>
      <c r="K113">
        <v>0</v>
      </c>
      <c r="L113" t="s">
        <v>13</v>
      </c>
      <c r="M113">
        <v>0</v>
      </c>
      <c r="O113">
        <v>0</v>
      </c>
      <c r="P113">
        <v>0</v>
      </c>
      <c r="Q113" t="s">
        <v>13</v>
      </c>
      <c r="R113">
        <v>0</v>
      </c>
    </row>
    <row r="114" spans="1:18">
      <c r="D114" t="s">
        <v>17</v>
      </c>
      <c r="E114">
        <v>5</v>
      </c>
      <c r="F114">
        <v>219</v>
      </c>
      <c r="G114">
        <v>46.211398825548557</v>
      </c>
      <c r="H114">
        <v>0</v>
      </c>
      <c r="J114">
        <v>5</v>
      </c>
      <c r="K114">
        <v>201</v>
      </c>
      <c r="L114">
        <v>49.207865391807552</v>
      </c>
      <c r="M114">
        <v>0</v>
      </c>
      <c r="O114">
        <v>5</v>
      </c>
      <c r="P114">
        <v>93</v>
      </c>
      <c r="Q114">
        <v>26.539383865242073</v>
      </c>
      <c r="R114">
        <v>0</v>
      </c>
    </row>
    <row r="115" spans="1:18">
      <c r="A115" t="s">
        <v>30</v>
      </c>
      <c r="B115">
        <v>793.7</v>
      </c>
      <c r="D115" t="s">
        <v>10</v>
      </c>
      <c r="E115">
        <v>0</v>
      </c>
      <c r="F115">
        <v>0</v>
      </c>
      <c r="G115" t="s">
        <v>13</v>
      </c>
      <c r="H115">
        <v>0</v>
      </c>
      <c r="J115">
        <v>0</v>
      </c>
      <c r="K115">
        <v>0</v>
      </c>
      <c r="L115" t="s">
        <v>13</v>
      </c>
      <c r="M115">
        <v>0</v>
      </c>
      <c r="O115">
        <v>0</v>
      </c>
      <c r="P115">
        <v>0</v>
      </c>
      <c r="Q115" t="s">
        <v>13</v>
      </c>
      <c r="R115">
        <v>0</v>
      </c>
    </row>
    <row r="116" spans="1:18">
      <c r="D116" t="s">
        <v>17</v>
      </c>
      <c r="E116">
        <v>5</v>
      </c>
      <c r="F116">
        <v>260</v>
      </c>
      <c r="G116">
        <v>46.007276116631701</v>
      </c>
      <c r="H116">
        <v>1</v>
      </c>
      <c r="J116">
        <v>5</v>
      </c>
      <c r="K116">
        <v>2419</v>
      </c>
      <c r="L116">
        <v>112.11712547979992</v>
      </c>
      <c r="M116">
        <v>2</v>
      </c>
      <c r="O116">
        <v>5</v>
      </c>
      <c r="P116">
        <v>63</v>
      </c>
      <c r="Q116">
        <v>16.631107941960938</v>
      </c>
      <c r="R116">
        <v>0</v>
      </c>
    </row>
    <row r="117" spans="1:18">
      <c r="A117" t="s">
        <v>30</v>
      </c>
      <c r="B117">
        <v>797.3</v>
      </c>
      <c r="D117" t="s">
        <v>10</v>
      </c>
      <c r="E117">
        <v>0</v>
      </c>
      <c r="F117">
        <v>0</v>
      </c>
      <c r="G117" t="s">
        <v>13</v>
      </c>
      <c r="H117">
        <v>0</v>
      </c>
      <c r="J117">
        <v>0</v>
      </c>
      <c r="K117">
        <v>0</v>
      </c>
      <c r="L117" t="s">
        <v>13</v>
      </c>
      <c r="M117">
        <v>0</v>
      </c>
      <c r="O117">
        <v>0</v>
      </c>
      <c r="P117">
        <v>0</v>
      </c>
      <c r="Q117" t="s">
        <v>13</v>
      </c>
      <c r="R117">
        <v>0</v>
      </c>
    </row>
    <row r="118" spans="1:18">
      <c r="D118" t="s">
        <v>17</v>
      </c>
      <c r="E118">
        <v>0</v>
      </c>
      <c r="F118">
        <v>0</v>
      </c>
      <c r="G118" t="s">
        <v>13</v>
      </c>
      <c r="H118">
        <v>0</v>
      </c>
      <c r="J118">
        <v>0</v>
      </c>
      <c r="K118">
        <v>0</v>
      </c>
      <c r="L118" t="s">
        <v>13</v>
      </c>
      <c r="M118">
        <v>0</v>
      </c>
      <c r="O118">
        <v>0</v>
      </c>
      <c r="P118">
        <v>0</v>
      </c>
      <c r="Q118" t="s">
        <v>13</v>
      </c>
      <c r="R118">
        <v>0</v>
      </c>
    </row>
    <row r="119" spans="1:18">
      <c r="A119" t="s">
        <v>31</v>
      </c>
      <c r="B119">
        <v>935.5</v>
      </c>
      <c r="D119" t="s">
        <v>17</v>
      </c>
      <c r="E119">
        <v>0</v>
      </c>
      <c r="F119">
        <v>0</v>
      </c>
      <c r="G119" t="s">
        <v>13</v>
      </c>
      <c r="J119">
        <v>0</v>
      </c>
      <c r="K119">
        <v>0</v>
      </c>
      <c r="L119" t="s">
        <v>13</v>
      </c>
      <c r="M119">
        <v>0</v>
      </c>
      <c r="O119">
        <v>0</v>
      </c>
      <c r="P119">
        <v>0</v>
      </c>
      <c r="Q119" t="s">
        <v>13</v>
      </c>
      <c r="R119">
        <v>0</v>
      </c>
    </row>
    <row r="121" spans="1:18">
      <c r="E121" s="458" t="s">
        <v>47</v>
      </c>
      <c r="H121" t="s">
        <v>33</v>
      </c>
      <c r="J121" s="458" t="s">
        <v>48</v>
      </c>
      <c r="M121" t="s">
        <v>33</v>
      </c>
      <c r="O121" s="458" t="s">
        <v>49</v>
      </c>
      <c r="R121" t="s">
        <v>33</v>
      </c>
    </row>
    <row r="123" spans="1:18">
      <c r="A123" t="s">
        <v>3</v>
      </c>
      <c r="B123" t="s">
        <v>4</v>
      </c>
      <c r="D123" t="s">
        <v>5</v>
      </c>
      <c r="E123" t="s">
        <v>6</v>
      </c>
      <c r="F123" t="s">
        <v>7</v>
      </c>
      <c r="G123" t="s">
        <v>8</v>
      </c>
      <c r="H123" t="s">
        <v>36</v>
      </c>
      <c r="J123" t="s">
        <v>6</v>
      </c>
      <c r="K123" t="s">
        <v>7</v>
      </c>
      <c r="L123" t="s">
        <v>8</v>
      </c>
      <c r="M123" t="s">
        <v>36</v>
      </c>
      <c r="O123" t="s">
        <v>6</v>
      </c>
      <c r="P123" t="s">
        <v>7</v>
      </c>
      <c r="Q123" t="s">
        <v>8</v>
      </c>
      <c r="R123" t="s">
        <v>36</v>
      </c>
    </row>
    <row r="124" spans="1:18">
      <c r="A124" t="s">
        <v>9</v>
      </c>
      <c r="B124">
        <v>-8.5</v>
      </c>
      <c r="D124" t="s">
        <v>10</v>
      </c>
      <c r="E124">
        <v>20</v>
      </c>
      <c r="F124">
        <v>370</v>
      </c>
      <c r="G124">
        <v>106.3275672213982</v>
      </c>
      <c r="H124">
        <v>0</v>
      </c>
      <c r="J124">
        <v>22</v>
      </c>
      <c r="K124">
        <v>720</v>
      </c>
      <c r="L124">
        <v>78.133264599613625</v>
      </c>
      <c r="M124">
        <v>3</v>
      </c>
      <c r="O124">
        <v>20</v>
      </c>
      <c r="P124">
        <v>1460</v>
      </c>
      <c r="Q124">
        <v>108.70551613440578</v>
      </c>
      <c r="R124">
        <v>4</v>
      </c>
    </row>
    <row r="125" spans="1:18">
      <c r="A125" t="s">
        <v>37</v>
      </c>
    </row>
    <row r="126" spans="1:18">
      <c r="A126" t="s">
        <v>12</v>
      </c>
      <c r="B126">
        <v>-4.5</v>
      </c>
      <c r="D126" t="s">
        <v>10</v>
      </c>
      <c r="E126">
        <v>0</v>
      </c>
      <c r="F126">
        <v>0</v>
      </c>
      <c r="G126" t="s">
        <v>13</v>
      </c>
      <c r="H126">
        <v>0</v>
      </c>
      <c r="J126">
        <v>0</v>
      </c>
      <c r="K126">
        <v>0</v>
      </c>
      <c r="L126" t="s">
        <v>13</v>
      </c>
      <c r="M126">
        <v>0</v>
      </c>
      <c r="O126">
        <v>0</v>
      </c>
      <c r="P126">
        <v>0</v>
      </c>
      <c r="Q126" t="s">
        <v>13</v>
      </c>
      <c r="R126">
        <v>0</v>
      </c>
    </row>
    <row r="127" spans="1:18">
      <c r="A127" t="s">
        <v>38</v>
      </c>
    </row>
    <row r="128" spans="1:18">
      <c r="A128" t="s">
        <v>15</v>
      </c>
      <c r="B128" t="s">
        <v>16</v>
      </c>
      <c r="D128" t="s">
        <v>10</v>
      </c>
      <c r="E128">
        <v>0</v>
      </c>
      <c r="F128">
        <v>0</v>
      </c>
      <c r="G128" t="s">
        <v>13</v>
      </c>
      <c r="H128">
        <v>0</v>
      </c>
      <c r="J128">
        <v>0</v>
      </c>
      <c r="K128">
        <v>0</v>
      </c>
      <c r="L128" t="s">
        <v>13</v>
      </c>
      <c r="M128">
        <v>0</v>
      </c>
      <c r="O128">
        <v>0</v>
      </c>
      <c r="P128">
        <v>0</v>
      </c>
      <c r="Q128" t="s">
        <v>13</v>
      </c>
      <c r="R128">
        <v>0</v>
      </c>
    </row>
    <row r="129" spans="1:18">
      <c r="D129" t="s">
        <v>17</v>
      </c>
      <c r="E129">
        <v>0</v>
      </c>
      <c r="F129">
        <v>0</v>
      </c>
      <c r="G129" t="s">
        <v>13</v>
      </c>
      <c r="H129">
        <v>0</v>
      </c>
      <c r="J129">
        <v>0</v>
      </c>
      <c r="K129">
        <v>0</v>
      </c>
      <c r="L129" t="s">
        <v>13</v>
      </c>
      <c r="M129">
        <v>0</v>
      </c>
      <c r="O129">
        <v>0</v>
      </c>
      <c r="P129">
        <v>0</v>
      </c>
      <c r="Q129" t="s">
        <v>13</v>
      </c>
      <c r="R129">
        <v>0</v>
      </c>
    </row>
    <row r="130" spans="1:18">
      <c r="A130" t="s">
        <v>15</v>
      </c>
      <c r="B130" t="s">
        <v>18</v>
      </c>
      <c r="D130" t="s">
        <v>10</v>
      </c>
      <c r="E130">
        <v>0</v>
      </c>
      <c r="F130">
        <v>0</v>
      </c>
      <c r="G130" t="s">
        <v>13</v>
      </c>
      <c r="H130">
        <v>0</v>
      </c>
      <c r="J130">
        <v>0</v>
      </c>
      <c r="K130">
        <v>0</v>
      </c>
      <c r="L130" t="s">
        <v>13</v>
      </c>
      <c r="M130">
        <v>0</v>
      </c>
      <c r="O130">
        <v>0</v>
      </c>
      <c r="P130">
        <v>0</v>
      </c>
      <c r="Q130" t="s">
        <v>13</v>
      </c>
      <c r="R130">
        <v>0</v>
      </c>
    </row>
    <row r="131" spans="1:18">
      <c r="D131" t="s">
        <v>17</v>
      </c>
      <c r="E131">
        <v>4</v>
      </c>
      <c r="F131">
        <v>2420</v>
      </c>
      <c r="G131" t="s">
        <v>13</v>
      </c>
      <c r="H131">
        <v>1</v>
      </c>
      <c r="J131">
        <v>5</v>
      </c>
      <c r="K131">
        <v>178</v>
      </c>
      <c r="L131">
        <v>97.003303411898017</v>
      </c>
      <c r="M131">
        <v>0</v>
      </c>
      <c r="O131">
        <v>5</v>
      </c>
      <c r="P131">
        <v>2420</v>
      </c>
      <c r="Q131">
        <v>222.80338255349491</v>
      </c>
      <c r="R131">
        <v>2</v>
      </c>
    </row>
    <row r="132" spans="1:18">
      <c r="A132" t="s">
        <v>15</v>
      </c>
      <c r="B132" t="s">
        <v>19</v>
      </c>
      <c r="D132" t="s">
        <v>10</v>
      </c>
      <c r="E132">
        <v>0</v>
      </c>
      <c r="F132">
        <v>0</v>
      </c>
      <c r="G132" t="s">
        <v>13</v>
      </c>
      <c r="H132">
        <v>0</v>
      </c>
      <c r="J132">
        <v>0</v>
      </c>
      <c r="K132">
        <v>0</v>
      </c>
      <c r="L132" t="s">
        <v>13</v>
      </c>
      <c r="M132">
        <v>0</v>
      </c>
      <c r="O132">
        <v>0</v>
      </c>
      <c r="P132">
        <v>0</v>
      </c>
      <c r="Q132" t="s">
        <v>13</v>
      </c>
      <c r="R132">
        <v>0</v>
      </c>
    </row>
    <row r="133" spans="1:18">
      <c r="D133" t="s">
        <v>17</v>
      </c>
      <c r="E133">
        <v>0</v>
      </c>
      <c r="F133">
        <v>0</v>
      </c>
      <c r="G133" t="s">
        <v>13</v>
      </c>
      <c r="H133">
        <v>0</v>
      </c>
      <c r="J133">
        <v>0</v>
      </c>
      <c r="K133">
        <v>0</v>
      </c>
      <c r="L133" t="s">
        <v>13</v>
      </c>
      <c r="M133">
        <v>0</v>
      </c>
      <c r="O133">
        <v>0</v>
      </c>
      <c r="P133">
        <v>0</v>
      </c>
      <c r="Q133" t="s">
        <v>13</v>
      </c>
      <c r="R133">
        <v>0</v>
      </c>
    </row>
    <row r="134" spans="1:18">
      <c r="A134" t="s">
        <v>15</v>
      </c>
      <c r="B134">
        <v>4.3</v>
      </c>
      <c r="D134" t="s">
        <v>10</v>
      </c>
      <c r="E134">
        <v>0</v>
      </c>
      <c r="F134">
        <v>0</v>
      </c>
      <c r="G134" t="s">
        <v>13</v>
      </c>
      <c r="H134">
        <v>0</v>
      </c>
      <c r="J134">
        <v>0</v>
      </c>
      <c r="K134">
        <v>0</v>
      </c>
      <c r="L134" t="s">
        <v>13</v>
      </c>
      <c r="M134">
        <v>0</v>
      </c>
      <c r="O134">
        <v>0</v>
      </c>
      <c r="P134">
        <v>0</v>
      </c>
      <c r="Q134" t="s">
        <v>13</v>
      </c>
      <c r="R134">
        <v>0</v>
      </c>
    </row>
    <row r="135" spans="1:18">
      <c r="D135" t="s">
        <v>17</v>
      </c>
      <c r="E135">
        <v>4</v>
      </c>
      <c r="F135">
        <v>2420</v>
      </c>
      <c r="G135" t="s">
        <v>13</v>
      </c>
      <c r="H135">
        <v>1</v>
      </c>
      <c r="J135">
        <v>5</v>
      </c>
      <c r="K135">
        <v>161</v>
      </c>
      <c r="L135">
        <v>107.70523514397773</v>
      </c>
      <c r="M135">
        <v>0</v>
      </c>
      <c r="O135">
        <v>5</v>
      </c>
      <c r="P135">
        <v>2420</v>
      </c>
      <c r="Q135">
        <v>168.61201446605105</v>
      </c>
      <c r="R135">
        <v>1</v>
      </c>
    </row>
    <row r="136" spans="1:18">
      <c r="A136" t="s">
        <v>20</v>
      </c>
      <c r="B136">
        <v>86.8</v>
      </c>
      <c r="D136" t="s">
        <v>17</v>
      </c>
      <c r="E136">
        <v>29</v>
      </c>
      <c r="F136">
        <v>192</v>
      </c>
      <c r="G136">
        <v>28.493372602500092</v>
      </c>
      <c r="H136">
        <v>0</v>
      </c>
      <c r="J136">
        <v>31</v>
      </c>
      <c r="K136">
        <v>1236</v>
      </c>
      <c r="L136">
        <v>29.721137068468121</v>
      </c>
      <c r="M136">
        <v>2</v>
      </c>
      <c r="O136">
        <v>30</v>
      </c>
      <c r="P136">
        <v>486</v>
      </c>
      <c r="Q136">
        <v>27.167276905488173</v>
      </c>
      <c r="R136">
        <v>2</v>
      </c>
    </row>
    <row r="137" spans="1:18">
      <c r="A137" t="s">
        <v>21</v>
      </c>
      <c r="B137">
        <v>84.2</v>
      </c>
      <c r="D137" t="s">
        <v>10</v>
      </c>
      <c r="E137">
        <v>0</v>
      </c>
      <c r="F137">
        <v>0</v>
      </c>
      <c r="G137" t="s">
        <v>13</v>
      </c>
      <c r="H137">
        <v>0</v>
      </c>
      <c r="J137">
        <v>0</v>
      </c>
      <c r="K137">
        <v>0</v>
      </c>
      <c r="L137" t="s">
        <v>13</v>
      </c>
      <c r="M137">
        <v>0</v>
      </c>
      <c r="O137">
        <v>0</v>
      </c>
      <c r="P137">
        <v>0</v>
      </c>
      <c r="Q137" t="s">
        <v>13</v>
      </c>
      <c r="R137">
        <v>0</v>
      </c>
    </row>
    <row r="138" spans="1:18">
      <c r="D138" t="s">
        <v>17</v>
      </c>
      <c r="E138">
        <v>0</v>
      </c>
      <c r="F138">
        <v>0</v>
      </c>
      <c r="G138" t="s">
        <v>13</v>
      </c>
      <c r="H138">
        <v>0</v>
      </c>
      <c r="J138">
        <v>0</v>
      </c>
      <c r="K138">
        <v>0</v>
      </c>
      <c r="L138" t="s">
        <v>13</v>
      </c>
      <c r="M138">
        <v>0</v>
      </c>
      <c r="O138">
        <v>0</v>
      </c>
      <c r="P138">
        <v>0</v>
      </c>
      <c r="Q138" t="s">
        <v>13</v>
      </c>
      <c r="R138">
        <v>0</v>
      </c>
    </row>
    <row r="139" spans="1:18">
      <c r="A139" t="s">
        <v>21</v>
      </c>
      <c r="B139">
        <v>86.8</v>
      </c>
      <c r="D139" t="s">
        <v>10</v>
      </c>
      <c r="E139">
        <v>0</v>
      </c>
      <c r="F139">
        <v>0</v>
      </c>
      <c r="G139" t="s">
        <v>13</v>
      </c>
      <c r="H139">
        <v>0</v>
      </c>
      <c r="J139">
        <v>0</v>
      </c>
      <c r="K139">
        <v>0</v>
      </c>
      <c r="L139" t="s">
        <v>13</v>
      </c>
      <c r="M139">
        <v>0</v>
      </c>
      <c r="O139">
        <v>0</v>
      </c>
      <c r="P139">
        <v>0</v>
      </c>
      <c r="Q139" t="s">
        <v>13</v>
      </c>
      <c r="R139">
        <v>0</v>
      </c>
    </row>
    <row r="140" spans="1:18">
      <c r="D140" t="s">
        <v>17</v>
      </c>
      <c r="E140">
        <v>5</v>
      </c>
      <c r="F140">
        <v>134</v>
      </c>
      <c r="G140">
        <v>21.711081610189936</v>
      </c>
      <c r="H140">
        <v>0</v>
      </c>
      <c r="J140">
        <v>5</v>
      </c>
      <c r="K140">
        <v>10</v>
      </c>
      <c r="L140">
        <v>10</v>
      </c>
      <c r="M140">
        <v>0</v>
      </c>
      <c r="O140">
        <v>4</v>
      </c>
      <c r="P140">
        <v>41</v>
      </c>
      <c r="Q140" t="s">
        <v>13</v>
      </c>
      <c r="R140">
        <v>0</v>
      </c>
    </row>
    <row r="141" spans="1:18">
      <c r="A141" t="s">
        <v>21</v>
      </c>
      <c r="B141">
        <v>91.4</v>
      </c>
      <c r="D141" t="s">
        <v>10</v>
      </c>
      <c r="E141">
        <v>0</v>
      </c>
      <c r="F141">
        <v>0</v>
      </c>
      <c r="G141" t="s">
        <v>13</v>
      </c>
      <c r="H141">
        <v>0</v>
      </c>
      <c r="J141">
        <v>0</v>
      </c>
      <c r="K141">
        <v>0</v>
      </c>
      <c r="L141" t="s">
        <v>13</v>
      </c>
      <c r="M141">
        <v>0</v>
      </c>
      <c r="O141">
        <v>0</v>
      </c>
      <c r="P141">
        <v>0</v>
      </c>
      <c r="Q141" t="s">
        <v>13</v>
      </c>
      <c r="R141">
        <v>0</v>
      </c>
    </row>
    <row r="142" spans="1:18">
      <c r="D142" t="s">
        <v>17</v>
      </c>
      <c r="E142">
        <v>0</v>
      </c>
      <c r="F142">
        <v>0</v>
      </c>
      <c r="G142" t="s">
        <v>13</v>
      </c>
      <c r="H142">
        <v>0</v>
      </c>
      <c r="J142">
        <v>0</v>
      </c>
      <c r="K142">
        <v>0</v>
      </c>
      <c r="L142" t="s">
        <v>13</v>
      </c>
      <c r="M142">
        <v>0</v>
      </c>
      <c r="O142">
        <v>0</v>
      </c>
      <c r="P142">
        <v>0</v>
      </c>
      <c r="Q142" t="s">
        <v>13</v>
      </c>
      <c r="R142">
        <v>0</v>
      </c>
    </row>
    <row r="143" spans="1:18">
      <c r="A143" t="s">
        <v>21</v>
      </c>
      <c r="B143">
        <v>92.8</v>
      </c>
      <c r="D143" t="s">
        <v>10</v>
      </c>
      <c r="E143">
        <v>0</v>
      </c>
      <c r="F143">
        <v>0</v>
      </c>
      <c r="G143" t="s">
        <v>13</v>
      </c>
      <c r="H143">
        <v>0</v>
      </c>
      <c r="J143">
        <v>0</v>
      </c>
      <c r="K143">
        <v>0</v>
      </c>
      <c r="L143" t="s">
        <v>13</v>
      </c>
      <c r="M143">
        <v>0</v>
      </c>
      <c r="O143">
        <v>0</v>
      </c>
      <c r="P143">
        <v>0</v>
      </c>
      <c r="Q143" t="s">
        <v>13</v>
      </c>
      <c r="R143">
        <v>0</v>
      </c>
    </row>
    <row r="144" spans="1:18">
      <c r="D144" t="s">
        <v>17</v>
      </c>
      <c r="E144">
        <v>5</v>
      </c>
      <c r="F144">
        <v>6077</v>
      </c>
      <c r="G144">
        <v>359.09075344552349</v>
      </c>
      <c r="H144">
        <v>2</v>
      </c>
      <c r="J144">
        <v>5</v>
      </c>
      <c r="K144">
        <v>185</v>
      </c>
      <c r="L144">
        <v>136.31212536300902</v>
      </c>
      <c r="M144">
        <v>0</v>
      </c>
      <c r="O144">
        <v>5</v>
      </c>
      <c r="P144">
        <v>2723</v>
      </c>
      <c r="Q144">
        <v>600.79646883144665</v>
      </c>
      <c r="R144">
        <v>3</v>
      </c>
    </row>
    <row r="145" spans="1:18">
      <c r="A145" t="s">
        <v>22</v>
      </c>
      <c r="B145">
        <v>306.89999999999998</v>
      </c>
      <c r="D145" t="s">
        <v>10</v>
      </c>
      <c r="E145">
        <v>13</v>
      </c>
      <c r="F145">
        <v>4625</v>
      </c>
      <c r="G145">
        <v>214.73876724385067</v>
      </c>
      <c r="H145">
        <v>1</v>
      </c>
      <c r="J145">
        <v>15</v>
      </c>
      <c r="K145">
        <v>2367</v>
      </c>
      <c r="L145">
        <v>249.01816018180483</v>
      </c>
      <c r="M145">
        <v>4</v>
      </c>
      <c r="O145">
        <v>14</v>
      </c>
      <c r="P145">
        <v>1120</v>
      </c>
      <c r="Q145">
        <v>214.03227761501384</v>
      </c>
      <c r="R145">
        <v>5</v>
      </c>
    </row>
    <row r="146" spans="1:18">
      <c r="A146" t="s">
        <v>23</v>
      </c>
      <c r="B146">
        <v>305.10000000000002</v>
      </c>
      <c r="D146" t="s">
        <v>10</v>
      </c>
      <c r="E146">
        <v>0</v>
      </c>
      <c r="F146">
        <v>0</v>
      </c>
      <c r="G146" t="s">
        <v>13</v>
      </c>
      <c r="H146">
        <v>0</v>
      </c>
      <c r="J146">
        <v>0</v>
      </c>
      <c r="K146">
        <v>0</v>
      </c>
      <c r="L146" t="s">
        <v>13</v>
      </c>
      <c r="M146">
        <v>0</v>
      </c>
      <c r="O146">
        <v>0</v>
      </c>
      <c r="P146">
        <v>0</v>
      </c>
      <c r="Q146" t="s">
        <v>13</v>
      </c>
      <c r="R146">
        <v>0</v>
      </c>
    </row>
    <row r="147" spans="1:18">
      <c r="D147" t="s">
        <v>17</v>
      </c>
      <c r="E147">
        <v>5</v>
      </c>
      <c r="F147">
        <v>97</v>
      </c>
      <c r="G147">
        <v>44.449481988467873</v>
      </c>
      <c r="H147">
        <v>0</v>
      </c>
      <c r="J147">
        <v>5</v>
      </c>
      <c r="K147">
        <v>122</v>
      </c>
      <c r="L147">
        <v>37.945210979555704</v>
      </c>
      <c r="M147">
        <v>0</v>
      </c>
      <c r="O147">
        <v>5</v>
      </c>
      <c r="P147">
        <v>75</v>
      </c>
      <c r="Q147">
        <v>16.226711115996043</v>
      </c>
      <c r="R147">
        <v>0</v>
      </c>
    </row>
    <row r="148" spans="1:18">
      <c r="A148" t="s">
        <v>23</v>
      </c>
      <c r="B148">
        <v>308.10000000000002</v>
      </c>
      <c r="D148" t="s">
        <v>10</v>
      </c>
      <c r="E148">
        <v>0</v>
      </c>
      <c r="F148">
        <v>0</v>
      </c>
      <c r="G148" t="s">
        <v>13</v>
      </c>
      <c r="H148">
        <v>0</v>
      </c>
      <c r="J148">
        <v>0</v>
      </c>
      <c r="K148">
        <v>0</v>
      </c>
      <c r="L148" t="s">
        <v>13</v>
      </c>
      <c r="M148">
        <v>0</v>
      </c>
      <c r="O148">
        <v>0</v>
      </c>
      <c r="P148">
        <v>0</v>
      </c>
      <c r="Q148" t="s">
        <v>13</v>
      </c>
      <c r="R148">
        <v>0</v>
      </c>
    </row>
    <row r="149" spans="1:18">
      <c r="D149" t="s">
        <v>17</v>
      </c>
      <c r="E149">
        <v>0</v>
      </c>
      <c r="F149">
        <v>0</v>
      </c>
      <c r="G149" t="s">
        <v>13</v>
      </c>
      <c r="H149">
        <v>0</v>
      </c>
      <c r="J149">
        <v>0</v>
      </c>
      <c r="K149">
        <v>0</v>
      </c>
      <c r="L149" t="s">
        <v>13</v>
      </c>
      <c r="M149">
        <v>0</v>
      </c>
      <c r="O149">
        <v>0</v>
      </c>
      <c r="P149">
        <v>0</v>
      </c>
      <c r="Q149" t="s">
        <v>13</v>
      </c>
      <c r="R149">
        <v>0</v>
      </c>
    </row>
    <row r="150" spans="1:18">
      <c r="A150" t="s">
        <v>23</v>
      </c>
      <c r="B150">
        <v>314.8</v>
      </c>
      <c r="D150" t="s">
        <v>10</v>
      </c>
      <c r="E150">
        <v>0</v>
      </c>
      <c r="F150">
        <v>0</v>
      </c>
      <c r="G150" t="s">
        <v>13</v>
      </c>
      <c r="H150">
        <v>0</v>
      </c>
      <c r="J150">
        <v>0</v>
      </c>
      <c r="K150">
        <v>0</v>
      </c>
      <c r="L150" t="s">
        <v>13</v>
      </c>
      <c r="M150">
        <v>0</v>
      </c>
      <c r="O150">
        <v>0</v>
      </c>
      <c r="P150">
        <v>0</v>
      </c>
      <c r="Q150" t="s">
        <v>13</v>
      </c>
      <c r="R150">
        <v>0</v>
      </c>
    </row>
    <row r="151" spans="1:18">
      <c r="D151" t="s">
        <v>17</v>
      </c>
      <c r="E151">
        <v>5</v>
      </c>
      <c r="F151">
        <v>306</v>
      </c>
      <c r="G151">
        <v>77.203298540918496</v>
      </c>
      <c r="H151">
        <v>1</v>
      </c>
      <c r="J151">
        <v>5</v>
      </c>
      <c r="K151">
        <v>6893</v>
      </c>
      <c r="L151">
        <v>204.1246251432886</v>
      </c>
      <c r="M151">
        <v>2</v>
      </c>
      <c r="O151">
        <v>5</v>
      </c>
      <c r="P151">
        <v>1439</v>
      </c>
      <c r="Q151">
        <v>110.07877242132265</v>
      </c>
      <c r="R151">
        <v>2</v>
      </c>
    </row>
    <row r="152" spans="1:18">
      <c r="A152" t="s">
        <v>24</v>
      </c>
      <c r="B152">
        <v>351</v>
      </c>
      <c r="D152" t="s">
        <v>10</v>
      </c>
      <c r="E152">
        <v>4</v>
      </c>
      <c r="F152">
        <v>92</v>
      </c>
      <c r="G152" t="s">
        <v>13</v>
      </c>
      <c r="H152">
        <v>0</v>
      </c>
      <c r="J152">
        <v>4</v>
      </c>
      <c r="K152">
        <v>1</v>
      </c>
      <c r="L152" t="s">
        <v>13</v>
      </c>
      <c r="M152">
        <v>0</v>
      </c>
      <c r="O152">
        <v>0</v>
      </c>
      <c r="P152">
        <v>0</v>
      </c>
      <c r="Q152" t="s">
        <v>13</v>
      </c>
      <c r="R152">
        <v>0</v>
      </c>
    </row>
    <row r="153" spans="1:18">
      <c r="A153" t="s">
        <v>25</v>
      </c>
      <c r="B153">
        <v>462.8</v>
      </c>
      <c r="D153" t="s">
        <v>10</v>
      </c>
      <c r="E153">
        <v>5</v>
      </c>
      <c r="F153">
        <v>52</v>
      </c>
      <c r="G153">
        <v>2.2039445754429603</v>
      </c>
      <c r="H153">
        <v>0</v>
      </c>
      <c r="J153">
        <v>3</v>
      </c>
      <c r="K153">
        <v>1</v>
      </c>
      <c r="L153" t="s">
        <v>13</v>
      </c>
      <c r="M153">
        <v>0</v>
      </c>
      <c r="O153">
        <v>5</v>
      </c>
      <c r="P153">
        <v>17</v>
      </c>
      <c r="Q153">
        <v>1.7623403478323172</v>
      </c>
      <c r="R153">
        <v>0</v>
      </c>
    </row>
    <row r="154" spans="1:18">
      <c r="A154" t="s">
        <v>26</v>
      </c>
      <c r="B154">
        <v>462.6</v>
      </c>
      <c r="D154" t="s">
        <v>10</v>
      </c>
      <c r="E154">
        <v>0</v>
      </c>
      <c r="F154">
        <v>0</v>
      </c>
      <c r="G154" t="s">
        <v>13</v>
      </c>
      <c r="H154">
        <v>0</v>
      </c>
      <c r="J154">
        <v>0</v>
      </c>
      <c r="K154">
        <v>0</v>
      </c>
      <c r="L154" t="s">
        <v>13</v>
      </c>
      <c r="M154">
        <v>0</v>
      </c>
      <c r="O154">
        <v>0</v>
      </c>
      <c r="P154">
        <v>0</v>
      </c>
      <c r="Q154" t="s">
        <v>13</v>
      </c>
      <c r="R154">
        <v>0</v>
      </c>
    </row>
    <row r="155" spans="1:18">
      <c r="D155" t="s">
        <v>17</v>
      </c>
      <c r="E155">
        <v>5</v>
      </c>
      <c r="F155">
        <v>68</v>
      </c>
      <c r="G155">
        <v>36.20597986037798</v>
      </c>
      <c r="H155">
        <v>0</v>
      </c>
      <c r="J155">
        <v>5</v>
      </c>
      <c r="K155">
        <v>267</v>
      </c>
      <c r="L155">
        <v>75.508430423139529</v>
      </c>
      <c r="M155">
        <v>1</v>
      </c>
      <c r="O155">
        <v>5</v>
      </c>
      <c r="P155">
        <v>75</v>
      </c>
      <c r="Q155">
        <v>24.529321052501682</v>
      </c>
      <c r="R155">
        <v>0</v>
      </c>
    </row>
    <row r="156" spans="1:18">
      <c r="A156" t="s">
        <v>26</v>
      </c>
      <c r="B156">
        <v>463.9</v>
      </c>
      <c r="D156" t="s">
        <v>10</v>
      </c>
      <c r="E156">
        <v>0</v>
      </c>
      <c r="F156">
        <v>0</v>
      </c>
      <c r="G156" t="s">
        <v>13</v>
      </c>
      <c r="H156">
        <v>0</v>
      </c>
      <c r="J156">
        <v>0</v>
      </c>
      <c r="K156">
        <v>0</v>
      </c>
      <c r="L156" t="s">
        <v>13</v>
      </c>
      <c r="M156">
        <v>0</v>
      </c>
      <c r="O156">
        <v>0</v>
      </c>
      <c r="P156">
        <v>0</v>
      </c>
      <c r="Q156" t="s">
        <v>13</v>
      </c>
      <c r="R156">
        <v>0</v>
      </c>
    </row>
    <row r="157" spans="1:18">
      <c r="D157" t="s">
        <v>17</v>
      </c>
      <c r="E157">
        <v>0</v>
      </c>
      <c r="F157">
        <v>0</v>
      </c>
      <c r="G157" t="s">
        <v>13</v>
      </c>
      <c r="H157">
        <v>0</v>
      </c>
      <c r="J157">
        <v>0</v>
      </c>
      <c r="K157">
        <v>0</v>
      </c>
      <c r="L157" t="s">
        <v>13</v>
      </c>
      <c r="M157">
        <v>0</v>
      </c>
      <c r="O157">
        <v>0</v>
      </c>
      <c r="P157">
        <v>0</v>
      </c>
      <c r="Q157" t="s">
        <v>13</v>
      </c>
      <c r="R157">
        <v>0</v>
      </c>
    </row>
    <row r="158" spans="1:18">
      <c r="A158" t="s">
        <v>26</v>
      </c>
      <c r="B158">
        <v>469.9</v>
      </c>
      <c r="D158" t="s">
        <v>10</v>
      </c>
      <c r="E158">
        <v>0</v>
      </c>
      <c r="F158">
        <v>0</v>
      </c>
      <c r="G158" t="s">
        <v>13</v>
      </c>
      <c r="H158">
        <v>0</v>
      </c>
      <c r="J158">
        <v>0</v>
      </c>
      <c r="K158">
        <v>0</v>
      </c>
      <c r="L158" t="s">
        <v>13</v>
      </c>
      <c r="M158">
        <v>0</v>
      </c>
      <c r="O158">
        <v>0</v>
      </c>
      <c r="P158">
        <v>0</v>
      </c>
      <c r="Q158" t="s">
        <v>13</v>
      </c>
      <c r="R158">
        <v>0</v>
      </c>
    </row>
    <row r="159" spans="1:18">
      <c r="D159" t="s">
        <v>17</v>
      </c>
      <c r="E159">
        <v>0</v>
      </c>
      <c r="F159">
        <v>0</v>
      </c>
      <c r="G159" t="s">
        <v>13</v>
      </c>
      <c r="H159">
        <v>0</v>
      </c>
      <c r="J159">
        <v>0</v>
      </c>
      <c r="K159">
        <v>0</v>
      </c>
      <c r="L159" t="s">
        <v>13</v>
      </c>
      <c r="M159">
        <v>0</v>
      </c>
      <c r="O159">
        <v>0</v>
      </c>
      <c r="P159">
        <v>0</v>
      </c>
      <c r="Q159" t="s">
        <v>13</v>
      </c>
      <c r="R159">
        <v>0</v>
      </c>
    </row>
    <row r="160" spans="1:18">
      <c r="A160" t="s">
        <v>26</v>
      </c>
      <c r="B160">
        <v>470</v>
      </c>
      <c r="D160" t="s">
        <v>10</v>
      </c>
      <c r="E160">
        <v>0</v>
      </c>
      <c r="F160">
        <v>0</v>
      </c>
      <c r="G160" t="s">
        <v>13</v>
      </c>
      <c r="H160">
        <v>0</v>
      </c>
      <c r="J160">
        <v>0</v>
      </c>
      <c r="K160">
        <v>0</v>
      </c>
      <c r="L160" t="s">
        <v>13</v>
      </c>
      <c r="M160">
        <v>0</v>
      </c>
      <c r="O160">
        <v>0</v>
      </c>
      <c r="P160">
        <v>0</v>
      </c>
      <c r="Q160" t="s">
        <v>13</v>
      </c>
      <c r="R160">
        <v>0</v>
      </c>
    </row>
    <row r="161" spans="1:18">
      <c r="D161" t="s">
        <v>17</v>
      </c>
      <c r="E161">
        <v>5</v>
      </c>
      <c r="F161">
        <v>441</v>
      </c>
      <c r="G161">
        <v>116.94866270603585</v>
      </c>
      <c r="H161">
        <v>2</v>
      </c>
      <c r="J161">
        <v>5</v>
      </c>
      <c r="K161">
        <v>201</v>
      </c>
      <c r="L161">
        <v>71.430953762215864</v>
      </c>
      <c r="M161">
        <v>0</v>
      </c>
      <c r="O161">
        <v>5</v>
      </c>
      <c r="P161">
        <v>185</v>
      </c>
      <c r="Q161">
        <v>27.542936271364528</v>
      </c>
      <c r="R161">
        <v>0</v>
      </c>
    </row>
    <row r="162" spans="1:18">
      <c r="A162" t="s">
        <v>26</v>
      </c>
      <c r="B162">
        <v>477.5</v>
      </c>
      <c r="D162" t="s">
        <v>10</v>
      </c>
      <c r="E162">
        <v>0</v>
      </c>
      <c r="F162">
        <v>0</v>
      </c>
      <c r="G162" t="s">
        <v>13</v>
      </c>
      <c r="H162">
        <v>0</v>
      </c>
      <c r="J162">
        <v>0</v>
      </c>
      <c r="K162">
        <v>0</v>
      </c>
      <c r="L162" t="s">
        <v>13</v>
      </c>
      <c r="M162">
        <v>0</v>
      </c>
      <c r="O162">
        <v>0</v>
      </c>
      <c r="P162">
        <v>0</v>
      </c>
      <c r="Q162" t="s">
        <v>13</v>
      </c>
      <c r="R162">
        <v>0</v>
      </c>
    </row>
    <row r="163" spans="1:18">
      <c r="D163" t="s">
        <v>17</v>
      </c>
      <c r="E163">
        <v>5</v>
      </c>
      <c r="F163">
        <v>1255</v>
      </c>
      <c r="G163">
        <v>110.61885504589985</v>
      </c>
      <c r="H163">
        <v>1</v>
      </c>
      <c r="J163">
        <v>5</v>
      </c>
      <c r="K163">
        <v>137</v>
      </c>
      <c r="L163">
        <v>55.745441782711268</v>
      </c>
      <c r="M163">
        <v>0</v>
      </c>
      <c r="O163">
        <v>5</v>
      </c>
      <c r="P163">
        <v>712</v>
      </c>
      <c r="Q163">
        <v>33.663739023580163</v>
      </c>
      <c r="R163">
        <v>1</v>
      </c>
    </row>
    <row r="164" spans="1:18">
      <c r="A164" t="s">
        <v>27</v>
      </c>
      <c r="B164">
        <v>594</v>
      </c>
      <c r="D164" t="s">
        <v>17</v>
      </c>
      <c r="E164">
        <v>31</v>
      </c>
      <c r="F164">
        <v>435.2</v>
      </c>
      <c r="G164">
        <v>36.335158153107663</v>
      </c>
      <c r="H164">
        <v>3</v>
      </c>
      <c r="J164">
        <v>28</v>
      </c>
      <c r="K164">
        <v>99</v>
      </c>
      <c r="L164">
        <v>4.6424584830232094</v>
      </c>
      <c r="M164">
        <v>0</v>
      </c>
      <c r="O164">
        <v>30</v>
      </c>
      <c r="P164">
        <v>137</v>
      </c>
      <c r="Q164">
        <v>9.9638956319826519</v>
      </c>
      <c r="R164">
        <v>0</v>
      </c>
    </row>
    <row r="165" spans="1:18">
      <c r="A165" t="s">
        <v>28</v>
      </c>
      <c r="B165">
        <v>594</v>
      </c>
      <c r="D165" t="s">
        <v>10</v>
      </c>
      <c r="E165">
        <v>0</v>
      </c>
      <c r="F165">
        <v>0</v>
      </c>
      <c r="G165" t="s">
        <v>13</v>
      </c>
      <c r="H165">
        <v>0</v>
      </c>
      <c r="J165">
        <v>0</v>
      </c>
      <c r="K165">
        <v>0</v>
      </c>
      <c r="L165" t="s">
        <v>13</v>
      </c>
      <c r="M165">
        <v>0</v>
      </c>
      <c r="O165">
        <v>0</v>
      </c>
      <c r="P165">
        <v>0</v>
      </c>
      <c r="Q165" t="s">
        <v>13</v>
      </c>
      <c r="R165">
        <v>0</v>
      </c>
    </row>
    <row r="166" spans="1:18">
      <c r="D166" t="s">
        <v>17</v>
      </c>
      <c r="E166">
        <v>5</v>
      </c>
      <c r="F166">
        <v>1028</v>
      </c>
      <c r="G166">
        <v>150.45904026530241</v>
      </c>
      <c r="H166">
        <v>2</v>
      </c>
      <c r="J166">
        <v>5</v>
      </c>
      <c r="K166">
        <v>657</v>
      </c>
      <c r="L166">
        <v>36.890941729354083</v>
      </c>
      <c r="M166">
        <v>1</v>
      </c>
      <c r="O166">
        <v>5</v>
      </c>
      <c r="P166">
        <v>97</v>
      </c>
      <c r="Q166">
        <v>25.492882403199179</v>
      </c>
      <c r="R166">
        <v>0</v>
      </c>
    </row>
    <row r="167" spans="1:18">
      <c r="A167" t="s">
        <v>28</v>
      </c>
      <c r="B167">
        <v>608.70000000000005</v>
      </c>
      <c r="D167" t="s">
        <v>10</v>
      </c>
      <c r="E167">
        <v>0</v>
      </c>
      <c r="F167">
        <v>0</v>
      </c>
      <c r="G167" t="s">
        <v>13</v>
      </c>
      <c r="H167">
        <v>0</v>
      </c>
      <c r="J167">
        <v>0</v>
      </c>
      <c r="K167">
        <v>0</v>
      </c>
      <c r="L167" t="s">
        <v>13</v>
      </c>
      <c r="M167">
        <v>0</v>
      </c>
      <c r="O167">
        <v>0</v>
      </c>
      <c r="P167">
        <v>0</v>
      </c>
      <c r="Q167" t="s">
        <v>13</v>
      </c>
      <c r="R167">
        <v>0</v>
      </c>
    </row>
    <row r="168" spans="1:18">
      <c r="D168" t="s">
        <v>17</v>
      </c>
      <c r="E168">
        <v>0</v>
      </c>
      <c r="F168">
        <v>0</v>
      </c>
      <c r="G168" t="s">
        <v>13</v>
      </c>
      <c r="H168">
        <v>0</v>
      </c>
      <c r="J168">
        <v>0</v>
      </c>
      <c r="K168">
        <v>0</v>
      </c>
      <c r="L168" t="s">
        <v>13</v>
      </c>
      <c r="M168">
        <v>0</v>
      </c>
      <c r="O168">
        <v>0</v>
      </c>
      <c r="P168">
        <v>0</v>
      </c>
      <c r="Q168" t="s">
        <v>13</v>
      </c>
      <c r="R168">
        <v>0</v>
      </c>
    </row>
    <row r="169" spans="1:18">
      <c r="A169" t="s">
        <v>28</v>
      </c>
      <c r="B169">
        <v>619.29999999999995</v>
      </c>
      <c r="D169" t="s">
        <v>10</v>
      </c>
      <c r="E169">
        <v>0</v>
      </c>
      <c r="F169">
        <v>0</v>
      </c>
      <c r="G169" t="s">
        <v>13</v>
      </c>
      <c r="H169">
        <v>0</v>
      </c>
      <c r="J169">
        <v>0</v>
      </c>
      <c r="K169">
        <v>0</v>
      </c>
      <c r="L169" t="s">
        <v>13</v>
      </c>
      <c r="M169">
        <v>0</v>
      </c>
      <c r="O169">
        <v>0</v>
      </c>
      <c r="P169">
        <v>0</v>
      </c>
      <c r="Q169" t="s">
        <v>13</v>
      </c>
      <c r="R169">
        <v>0</v>
      </c>
    </row>
    <row r="170" spans="1:18">
      <c r="D170" t="s">
        <v>17</v>
      </c>
      <c r="E170">
        <v>5</v>
      </c>
      <c r="F170">
        <v>556</v>
      </c>
      <c r="G170">
        <v>188.20888673209691</v>
      </c>
      <c r="H170">
        <v>3</v>
      </c>
      <c r="J170">
        <v>5</v>
      </c>
      <c r="K170">
        <v>5172</v>
      </c>
      <c r="L170">
        <v>70.113311860903025</v>
      </c>
      <c r="M170">
        <v>1</v>
      </c>
      <c r="O170">
        <v>5</v>
      </c>
      <c r="P170">
        <v>75</v>
      </c>
      <c r="Q170">
        <v>25.188806547759757</v>
      </c>
      <c r="R170">
        <v>0</v>
      </c>
    </row>
    <row r="171" spans="1:18">
      <c r="A171" t="s">
        <v>29</v>
      </c>
      <c r="B171">
        <v>791.5</v>
      </c>
      <c r="D171" t="s">
        <v>17</v>
      </c>
      <c r="E171">
        <v>25</v>
      </c>
      <c r="F171">
        <v>435</v>
      </c>
      <c r="G171">
        <v>35.311261403501113</v>
      </c>
      <c r="H171">
        <v>1</v>
      </c>
      <c r="J171">
        <v>25</v>
      </c>
      <c r="K171">
        <v>3448</v>
      </c>
      <c r="L171">
        <v>38.815157686216992</v>
      </c>
      <c r="M171">
        <v>1</v>
      </c>
      <c r="O171">
        <v>29</v>
      </c>
      <c r="P171">
        <v>547.5</v>
      </c>
      <c r="Q171">
        <v>44.168205803214498</v>
      </c>
      <c r="R171">
        <v>1</v>
      </c>
    </row>
    <row r="172" spans="1:18">
      <c r="A172" t="s">
        <v>30</v>
      </c>
      <c r="B172">
        <v>791.5</v>
      </c>
      <c r="D172" t="s">
        <v>10</v>
      </c>
      <c r="E172">
        <v>0</v>
      </c>
      <c r="F172">
        <v>0</v>
      </c>
      <c r="G172" t="s">
        <v>13</v>
      </c>
      <c r="H172">
        <v>0</v>
      </c>
      <c r="J172">
        <v>0</v>
      </c>
      <c r="K172">
        <v>0</v>
      </c>
      <c r="L172" t="s">
        <v>13</v>
      </c>
      <c r="M172">
        <v>0</v>
      </c>
      <c r="O172">
        <v>0</v>
      </c>
      <c r="P172">
        <v>0</v>
      </c>
      <c r="Q172" t="s">
        <v>13</v>
      </c>
      <c r="R172">
        <v>0</v>
      </c>
    </row>
    <row r="173" spans="1:18">
      <c r="D173" t="s">
        <v>17</v>
      </c>
      <c r="E173">
        <v>5</v>
      </c>
      <c r="F173">
        <v>66</v>
      </c>
      <c r="G173">
        <v>25.457267731526649</v>
      </c>
      <c r="H173">
        <v>0</v>
      </c>
      <c r="J173">
        <v>5</v>
      </c>
      <c r="K173">
        <v>210</v>
      </c>
      <c r="L173">
        <v>48.402271170665344</v>
      </c>
      <c r="M173">
        <v>0</v>
      </c>
      <c r="O173">
        <v>5</v>
      </c>
      <c r="P173">
        <v>770</v>
      </c>
      <c r="Q173">
        <v>64.378182301307405</v>
      </c>
      <c r="R173">
        <v>1</v>
      </c>
    </row>
    <row r="174" spans="1:18">
      <c r="A174" t="s">
        <v>30</v>
      </c>
      <c r="B174">
        <v>793.7</v>
      </c>
      <c r="D174" t="s">
        <v>10</v>
      </c>
      <c r="E174">
        <v>0</v>
      </c>
      <c r="F174">
        <v>0</v>
      </c>
      <c r="G174" t="s">
        <v>13</v>
      </c>
      <c r="H174">
        <v>0</v>
      </c>
      <c r="J174">
        <v>0</v>
      </c>
      <c r="K174">
        <v>0</v>
      </c>
      <c r="L174" t="s">
        <v>13</v>
      </c>
      <c r="M174">
        <v>0</v>
      </c>
      <c r="O174">
        <v>0</v>
      </c>
      <c r="P174">
        <v>0</v>
      </c>
      <c r="Q174" t="s">
        <v>13</v>
      </c>
      <c r="R174">
        <v>0</v>
      </c>
    </row>
    <row r="175" spans="1:18">
      <c r="D175" t="s">
        <v>17</v>
      </c>
      <c r="E175">
        <v>5</v>
      </c>
      <c r="F175">
        <v>291</v>
      </c>
      <c r="G175">
        <v>143.53622768463728</v>
      </c>
      <c r="H175">
        <v>1</v>
      </c>
      <c r="J175">
        <v>5</v>
      </c>
      <c r="K175">
        <v>727</v>
      </c>
      <c r="L175">
        <v>129.71089026945342</v>
      </c>
      <c r="M175">
        <v>2</v>
      </c>
      <c r="O175">
        <v>5</v>
      </c>
      <c r="P175">
        <v>1414</v>
      </c>
      <c r="Q175">
        <v>117.51530172295014</v>
      </c>
      <c r="R175">
        <v>2</v>
      </c>
    </row>
    <row r="176" spans="1:18">
      <c r="A176" t="s">
        <v>30</v>
      </c>
      <c r="B176">
        <v>797.3</v>
      </c>
      <c r="D176" t="s">
        <v>10</v>
      </c>
      <c r="E176">
        <v>0</v>
      </c>
      <c r="F176">
        <v>0</v>
      </c>
      <c r="G176" t="s">
        <v>13</v>
      </c>
      <c r="H176">
        <v>0</v>
      </c>
      <c r="J176">
        <v>0</v>
      </c>
      <c r="K176">
        <v>0</v>
      </c>
      <c r="L176" t="s">
        <v>13</v>
      </c>
      <c r="M176">
        <v>0</v>
      </c>
      <c r="O176">
        <v>0</v>
      </c>
      <c r="P176">
        <v>0</v>
      </c>
      <c r="Q176" t="s">
        <v>13</v>
      </c>
      <c r="R176">
        <v>0</v>
      </c>
    </row>
    <row r="177" spans="1:18">
      <c r="D177" t="s">
        <v>17</v>
      </c>
      <c r="E177">
        <v>0</v>
      </c>
      <c r="F177">
        <v>0</v>
      </c>
      <c r="G177" t="s">
        <v>13</v>
      </c>
      <c r="H177">
        <v>0</v>
      </c>
      <c r="J177">
        <v>0</v>
      </c>
      <c r="K177">
        <v>0</v>
      </c>
      <c r="L177" t="s">
        <v>13</v>
      </c>
      <c r="M177">
        <v>0</v>
      </c>
      <c r="O177">
        <v>0</v>
      </c>
      <c r="P177">
        <v>0</v>
      </c>
      <c r="Q177" t="s">
        <v>13</v>
      </c>
      <c r="R177">
        <v>0</v>
      </c>
    </row>
    <row r="178" spans="1:18">
      <c r="A178" t="s">
        <v>31</v>
      </c>
      <c r="B178">
        <v>935.5</v>
      </c>
      <c r="D178" t="s">
        <v>17</v>
      </c>
      <c r="E178">
        <v>8</v>
      </c>
      <c r="F178">
        <v>344.1</v>
      </c>
      <c r="G178">
        <v>68.091329951705589</v>
      </c>
      <c r="H178">
        <v>1</v>
      </c>
      <c r="J178">
        <v>10</v>
      </c>
      <c r="K178">
        <v>21</v>
      </c>
      <c r="L178">
        <v>6</v>
      </c>
      <c r="M178">
        <v>0</v>
      </c>
      <c r="O178">
        <v>0</v>
      </c>
      <c r="P178">
        <v>0</v>
      </c>
      <c r="Q178" t="s">
        <v>13</v>
      </c>
      <c r="R178">
        <v>0</v>
      </c>
    </row>
    <row r="181" spans="1:18">
      <c r="E181" s="458" t="s">
        <v>50</v>
      </c>
      <c r="H181" t="s">
        <v>33</v>
      </c>
      <c r="J181" s="458" t="s">
        <v>51</v>
      </c>
      <c r="O181" s="458" t="s">
        <v>52</v>
      </c>
    </row>
    <row r="183" spans="1:18">
      <c r="A183" t="s">
        <v>3</v>
      </c>
      <c r="B183" t="s">
        <v>4</v>
      </c>
      <c r="D183" t="s">
        <v>5</v>
      </c>
      <c r="E183" t="s">
        <v>6</v>
      </c>
      <c r="F183" t="s">
        <v>7</v>
      </c>
      <c r="G183" t="s">
        <v>8</v>
      </c>
      <c r="H183" t="s">
        <v>36</v>
      </c>
      <c r="J183" t="s">
        <v>6</v>
      </c>
      <c r="K183" t="s">
        <v>7</v>
      </c>
      <c r="L183" t="s">
        <v>8</v>
      </c>
      <c r="O183" t="s">
        <v>6</v>
      </c>
      <c r="P183" t="s">
        <v>7</v>
      </c>
      <c r="Q183" t="s">
        <v>8</v>
      </c>
    </row>
    <row r="184" spans="1:18">
      <c r="A184" t="s">
        <v>9</v>
      </c>
      <c r="B184">
        <v>-8.5</v>
      </c>
      <c r="D184" t="s">
        <v>10</v>
      </c>
      <c r="E184">
        <v>21</v>
      </c>
      <c r="F184">
        <v>320</v>
      </c>
      <c r="G184">
        <v>51.828934286785767</v>
      </c>
      <c r="H184">
        <v>0</v>
      </c>
      <c r="J184">
        <v>19</v>
      </c>
      <c r="K184">
        <v>370</v>
      </c>
      <c r="L184">
        <v>53.061539889173652</v>
      </c>
      <c r="O184">
        <v>20</v>
      </c>
      <c r="P184">
        <v>510</v>
      </c>
      <c r="Q184">
        <v>142.21492556079744</v>
      </c>
    </row>
    <row r="185" spans="1:18">
      <c r="A185" t="s">
        <v>37</v>
      </c>
    </row>
    <row r="186" spans="1:18">
      <c r="A186" t="s">
        <v>12</v>
      </c>
      <c r="B186">
        <v>-4.5</v>
      </c>
      <c r="D186" t="s">
        <v>10</v>
      </c>
      <c r="E186">
        <v>0</v>
      </c>
      <c r="F186">
        <v>0</v>
      </c>
      <c r="G186" t="s">
        <v>13</v>
      </c>
      <c r="H186">
        <v>0</v>
      </c>
      <c r="J186">
        <v>0</v>
      </c>
      <c r="K186">
        <v>0</v>
      </c>
      <c r="L186" t="s">
        <v>13</v>
      </c>
      <c r="O186">
        <v>0</v>
      </c>
      <c r="P186">
        <v>0</v>
      </c>
      <c r="Q186" t="s">
        <v>13</v>
      </c>
    </row>
    <row r="187" spans="1:18">
      <c r="A187" t="s">
        <v>38</v>
      </c>
    </row>
    <row r="188" spans="1:18">
      <c r="A188" t="s">
        <v>15</v>
      </c>
      <c r="B188" t="s">
        <v>16</v>
      </c>
      <c r="D188" t="s">
        <v>10</v>
      </c>
      <c r="E188">
        <v>0</v>
      </c>
      <c r="F188">
        <v>0</v>
      </c>
      <c r="G188" t="s">
        <v>13</v>
      </c>
      <c r="H188">
        <v>0</v>
      </c>
    </row>
    <row r="189" spans="1:18">
      <c r="D189" t="s">
        <v>17</v>
      </c>
      <c r="E189">
        <v>0</v>
      </c>
      <c r="F189">
        <v>0</v>
      </c>
      <c r="G189" t="s">
        <v>13</v>
      </c>
      <c r="H189">
        <v>0</v>
      </c>
    </row>
    <row r="190" spans="1:18">
      <c r="A190" t="s">
        <v>15</v>
      </c>
      <c r="B190" t="s">
        <v>18</v>
      </c>
      <c r="D190" t="s">
        <v>10</v>
      </c>
      <c r="E190">
        <v>0</v>
      </c>
      <c r="F190">
        <v>0</v>
      </c>
      <c r="G190" t="s">
        <v>13</v>
      </c>
      <c r="H190">
        <v>0</v>
      </c>
    </row>
    <row r="191" spans="1:18">
      <c r="D191" t="s">
        <v>17</v>
      </c>
      <c r="E191">
        <v>3</v>
      </c>
      <c r="F191">
        <v>285</v>
      </c>
      <c r="G191" t="s">
        <v>13</v>
      </c>
      <c r="H191">
        <v>1</v>
      </c>
    </row>
    <row r="192" spans="1:18">
      <c r="A192" t="s">
        <v>15</v>
      </c>
      <c r="B192" t="s">
        <v>19</v>
      </c>
      <c r="D192" t="s">
        <v>10</v>
      </c>
      <c r="E192">
        <v>0</v>
      </c>
      <c r="F192">
        <v>0</v>
      </c>
      <c r="G192" t="s">
        <v>13</v>
      </c>
      <c r="H192">
        <v>0</v>
      </c>
    </row>
    <row r="193" spans="1:17">
      <c r="D193" t="s">
        <v>17</v>
      </c>
      <c r="E193">
        <v>0</v>
      </c>
      <c r="F193">
        <v>0</v>
      </c>
      <c r="G193" t="s">
        <v>13</v>
      </c>
      <c r="H193">
        <v>0</v>
      </c>
    </row>
    <row r="194" spans="1:17">
      <c r="A194" t="s">
        <v>15</v>
      </c>
      <c r="B194">
        <v>4.3</v>
      </c>
      <c r="D194" t="s">
        <v>10</v>
      </c>
      <c r="E194">
        <v>0</v>
      </c>
      <c r="F194">
        <v>0</v>
      </c>
      <c r="G194" t="s">
        <v>13</v>
      </c>
      <c r="H194">
        <v>0</v>
      </c>
    </row>
    <row r="195" spans="1:17">
      <c r="D195" t="s">
        <v>17</v>
      </c>
      <c r="E195">
        <v>3</v>
      </c>
      <c r="F195">
        <v>461</v>
      </c>
      <c r="G195" t="s">
        <v>13</v>
      </c>
      <c r="H195">
        <v>1</v>
      </c>
    </row>
    <row r="196" spans="1:17">
      <c r="A196" t="s">
        <v>20</v>
      </c>
      <c r="B196">
        <v>86.8</v>
      </c>
      <c r="D196" t="s">
        <v>17</v>
      </c>
      <c r="E196">
        <v>31</v>
      </c>
      <c r="F196">
        <v>315</v>
      </c>
      <c r="G196">
        <v>21.698822566048989</v>
      </c>
      <c r="H196">
        <v>2</v>
      </c>
      <c r="J196">
        <v>30</v>
      </c>
      <c r="K196">
        <v>925</v>
      </c>
      <c r="L196">
        <v>19.970909212950005</v>
      </c>
      <c r="O196">
        <v>31</v>
      </c>
      <c r="P196">
        <v>545</v>
      </c>
      <c r="Q196">
        <v>58.973199425248133</v>
      </c>
    </row>
    <row r="197" spans="1:17">
      <c r="A197" t="s">
        <v>21</v>
      </c>
      <c r="B197">
        <v>84.2</v>
      </c>
      <c r="D197" t="s">
        <v>10</v>
      </c>
      <c r="E197">
        <v>0</v>
      </c>
      <c r="F197">
        <v>0</v>
      </c>
      <c r="G197" t="s">
        <v>13</v>
      </c>
      <c r="H197">
        <v>0</v>
      </c>
    </row>
    <row r="198" spans="1:17">
      <c r="D198" t="s">
        <v>17</v>
      </c>
      <c r="E198">
        <v>0</v>
      </c>
      <c r="F198">
        <v>0</v>
      </c>
      <c r="G198" t="s">
        <v>13</v>
      </c>
      <c r="H198">
        <v>0</v>
      </c>
    </row>
    <row r="199" spans="1:17">
      <c r="A199" t="s">
        <v>21</v>
      </c>
      <c r="B199">
        <v>86.8</v>
      </c>
      <c r="D199" t="s">
        <v>10</v>
      </c>
      <c r="E199">
        <v>0</v>
      </c>
      <c r="F199">
        <v>0</v>
      </c>
      <c r="G199" t="s">
        <v>13</v>
      </c>
      <c r="H199">
        <v>0</v>
      </c>
    </row>
    <row r="200" spans="1:17">
      <c r="D200" t="s">
        <v>17</v>
      </c>
      <c r="E200">
        <v>4</v>
      </c>
      <c r="F200">
        <v>218</v>
      </c>
      <c r="G200" t="s">
        <v>13</v>
      </c>
      <c r="H200">
        <v>0</v>
      </c>
    </row>
    <row r="201" spans="1:17">
      <c r="A201" t="s">
        <v>21</v>
      </c>
      <c r="B201">
        <v>91.4</v>
      </c>
      <c r="D201" t="s">
        <v>10</v>
      </c>
      <c r="E201">
        <v>0</v>
      </c>
      <c r="F201">
        <v>0</v>
      </c>
      <c r="G201" t="s">
        <v>13</v>
      </c>
      <c r="H201">
        <v>0</v>
      </c>
    </row>
    <row r="202" spans="1:17">
      <c r="D202" t="s">
        <v>17</v>
      </c>
      <c r="E202">
        <v>0</v>
      </c>
      <c r="F202">
        <v>0</v>
      </c>
      <c r="G202" t="s">
        <v>13</v>
      </c>
      <c r="H202">
        <v>0</v>
      </c>
    </row>
    <row r="203" spans="1:17">
      <c r="A203" t="s">
        <v>21</v>
      </c>
      <c r="B203">
        <v>92.8</v>
      </c>
      <c r="D203" t="s">
        <v>10</v>
      </c>
      <c r="E203">
        <v>0</v>
      </c>
      <c r="F203">
        <v>0</v>
      </c>
      <c r="G203" t="s">
        <v>13</v>
      </c>
      <c r="H203">
        <v>0</v>
      </c>
    </row>
    <row r="204" spans="1:17">
      <c r="D204" t="s">
        <v>17</v>
      </c>
      <c r="E204">
        <v>4</v>
      </c>
      <c r="F204">
        <v>323</v>
      </c>
      <c r="G204" t="s">
        <v>13</v>
      </c>
      <c r="H204">
        <v>1</v>
      </c>
    </row>
    <row r="205" spans="1:17">
      <c r="A205" t="s">
        <v>22</v>
      </c>
      <c r="B205">
        <v>306.89999999999998</v>
      </c>
      <c r="D205" t="s">
        <v>10</v>
      </c>
      <c r="E205">
        <v>11</v>
      </c>
      <c r="F205">
        <v>520</v>
      </c>
      <c r="G205">
        <v>159.55041057895167</v>
      </c>
      <c r="H205">
        <v>2</v>
      </c>
      <c r="J205">
        <v>10</v>
      </c>
      <c r="K205">
        <v>200</v>
      </c>
      <c r="L205">
        <v>114.8698354997035</v>
      </c>
      <c r="O205">
        <v>15</v>
      </c>
      <c r="P205">
        <v>980</v>
      </c>
      <c r="Q205">
        <v>238.88666399457645</v>
      </c>
    </row>
    <row r="206" spans="1:17">
      <c r="A206" t="s">
        <v>23</v>
      </c>
      <c r="B206">
        <v>305.10000000000002</v>
      </c>
      <c r="D206" t="s">
        <v>10</v>
      </c>
      <c r="E206">
        <v>0</v>
      </c>
      <c r="F206">
        <v>0</v>
      </c>
      <c r="G206" t="s">
        <v>13</v>
      </c>
      <c r="H206">
        <v>0</v>
      </c>
    </row>
    <row r="207" spans="1:17">
      <c r="D207" t="s">
        <v>17</v>
      </c>
      <c r="E207">
        <v>5</v>
      </c>
      <c r="F207">
        <v>31</v>
      </c>
      <c r="G207">
        <v>18.061369464307909</v>
      </c>
      <c r="H207">
        <v>0</v>
      </c>
    </row>
    <row r="208" spans="1:17">
      <c r="A208" t="s">
        <v>23</v>
      </c>
      <c r="B208">
        <v>308.10000000000002</v>
      </c>
      <c r="D208" t="s">
        <v>10</v>
      </c>
      <c r="E208">
        <v>0</v>
      </c>
      <c r="F208">
        <v>0</v>
      </c>
      <c r="G208" t="s">
        <v>13</v>
      </c>
      <c r="H208">
        <v>0</v>
      </c>
    </row>
    <row r="209" spans="1:17">
      <c r="D209" t="s">
        <v>17</v>
      </c>
      <c r="E209">
        <v>0</v>
      </c>
      <c r="F209">
        <v>0</v>
      </c>
      <c r="G209" t="s">
        <v>13</v>
      </c>
      <c r="H209">
        <v>0</v>
      </c>
    </row>
    <row r="210" spans="1:17">
      <c r="A210" t="s">
        <v>23</v>
      </c>
      <c r="B210">
        <v>314.8</v>
      </c>
      <c r="D210" t="s">
        <v>10</v>
      </c>
      <c r="E210">
        <v>0</v>
      </c>
      <c r="F210">
        <v>0</v>
      </c>
      <c r="G210" t="s">
        <v>13</v>
      </c>
      <c r="H210">
        <v>0</v>
      </c>
    </row>
    <row r="211" spans="1:17">
      <c r="D211" t="s">
        <v>17</v>
      </c>
      <c r="E211">
        <v>5</v>
      </c>
      <c r="F211">
        <v>1500</v>
      </c>
      <c r="G211">
        <v>174.57507026447087</v>
      </c>
      <c r="H211">
        <v>2</v>
      </c>
    </row>
    <row r="212" spans="1:17">
      <c r="A212" t="s">
        <v>24</v>
      </c>
      <c r="B212">
        <v>351</v>
      </c>
      <c r="D212" t="s">
        <v>10</v>
      </c>
      <c r="E212">
        <v>4</v>
      </c>
      <c r="F212">
        <v>1</v>
      </c>
      <c r="G212" t="s">
        <v>13</v>
      </c>
      <c r="H212">
        <v>0</v>
      </c>
      <c r="J212">
        <v>0</v>
      </c>
      <c r="K212">
        <v>0</v>
      </c>
      <c r="L212" t="s">
        <v>13</v>
      </c>
      <c r="O212">
        <v>0</v>
      </c>
      <c r="P212">
        <v>0</v>
      </c>
      <c r="Q212" t="s">
        <v>13</v>
      </c>
    </row>
    <row r="213" spans="1:17">
      <c r="A213" t="s">
        <v>25</v>
      </c>
      <c r="B213">
        <v>462.8</v>
      </c>
      <c r="D213" t="s">
        <v>10</v>
      </c>
      <c r="E213">
        <v>4</v>
      </c>
      <c r="F213">
        <v>17</v>
      </c>
      <c r="G213" t="s">
        <v>13</v>
      </c>
      <c r="H213">
        <v>0</v>
      </c>
      <c r="J213">
        <v>4</v>
      </c>
      <c r="K213">
        <v>1</v>
      </c>
      <c r="L213" t="s">
        <v>13</v>
      </c>
      <c r="O213">
        <v>5</v>
      </c>
      <c r="P213">
        <v>513</v>
      </c>
      <c r="Q213">
        <v>48.259289848982917</v>
      </c>
    </row>
    <row r="214" spans="1:17">
      <c r="A214" t="s">
        <v>26</v>
      </c>
      <c r="B214">
        <v>462.6</v>
      </c>
      <c r="D214" t="s">
        <v>10</v>
      </c>
      <c r="E214">
        <v>0</v>
      </c>
      <c r="F214">
        <v>0</v>
      </c>
      <c r="G214" t="s">
        <v>13</v>
      </c>
      <c r="H214">
        <v>0</v>
      </c>
    </row>
    <row r="215" spans="1:17">
      <c r="D215" t="s">
        <v>17</v>
      </c>
      <c r="E215">
        <v>5</v>
      </c>
      <c r="F215">
        <v>55</v>
      </c>
      <c r="G215">
        <v>15.688495068129527</v>
      </c>
      <c r="H215">
        <v>0</v>
      </c>
    </row>
    <row r="216" spans="1:17">
      <c r="A216" t="s">
        <v>26</v>
      </c>
      <c r="B216">
        <v>463.9</v>
      </c>
      <c r="D216" t="s">
        <v>10</v>
      </c>
      <c r="E216">
        <v>0</v>
      </c>
      <c r="F216">
        <v>0</v>
      </c>
      <c r="G216" t="s">
        <v>13</v>
      </c>
      <c r="H216">
        <v>0</v>
      </c>
    </row>
    <row r="217" spans="1:17">
      <c r="D217" t="s">
        <v>17</v>
      </c>
      <c r="E217">
        <v>0</v>
      </c>
      <c r="F217">
        <v>0</v>
      </c>
      <c r="G217" t="s">
        <v>13</v>
      </c>
      <c r="H217">
        <v>0</v>
      </c>
    </row>
    <row r="218" spans="1:17">
      <c r="A218" t="s">
        <v>26</v>
      </c>
      <c r="B218">
        <v>469.9</v>
      </c>
      <c r="D218" t="s">
        <v>10</v>
      </c>
      <c r="E218">
        <v>0</v>
      </c>
      <c r="F218">
        <v>0</v>
      </c>
      <c r="G218" t="s">
        <v>13</v>
      </c>
      <c r="H218">
        <v>0</v>
      </c>
    </row>
    <row r="219" spans="1:17">
      <c r="D219" t="s">
        <v>17</v>
      </c>
      <c r="E219">
        <v>0</v>
      </c>
      <c r="F219">
        <v>0</v>
      </c>
      <c r="G219" t="s">
        <v>13</v>
      </c>
      <c r="H219">
        <v>0</v>
      </c>
    </row>
    <row r="220" spans="1:17">
      <c r="A220" t="s">
        <v>26</v>
      </c>
      <c r="B220">
        <v>470</v>
      </c>
      <c r="D220" t="s">
        <v>10</v>
      </c>
      <c r="E220">
        <v>0</v>
      </c>
      <c r="F220">
        <v>0</v>
      </c>
      <c r="G220" t="s">
        <v>13</v>
      </c>
      <c r="H220">
        <v>0</v>
      </c>
    </row>
    <row r="221" spans="1:17">
      <c r="D221" t="s">
        <v>17</v>
      </c>
      <c r="E221">
        <v>5</v>
      </c>
      <c r="F221">
        <v>554</v>
      </c>
      <c r="G221">
        <v>79.489068395475172</v>
      </c>
      <c r="H221">
        <v>1</v>
      </c>
    </row>
    <row r="222" spans="1:17">
      <c r="A222" t="s">
        <v>26</v>
      </c>
      <c r="B222">
        <v>477.5</v>
      </c>
      <c r="D222" t="s">
        <v>10</v>
      </c>
      <c r="E222">
        <v>0</v>
      </c>
      <c r="F222">
        <v>0</v>
      </c>
      <c r="G222" t="s">
        <v>13</v>
      </c>
      <c r="H222">
        <v>0</v>
      </c>
    </row>
    <row r="223" spans="1:17">
      <c r="D223" t="s">
        <v>17</v>
      </c>
      <c r="E223">
        <v>5</v>
      </c>
      <c r="F223">
        <v>644</v>
      </c>
      <c r="G223">
        <v>148.73260152906769</v>
      </c>
      <c r="H223">
        <v>2</v>
      </c>
    </row>
    <row r="224" spans="1:17">
      <c r="A224" t="s">
        <v>27</v>
      </c>
      <c r="B224">
        <v>594</v>
      </c>
      <c r="D224" t="s">
        <v>17</v>
      </c>
      <c r="E224">
        <v>31</v>
      </c>
      <c r="F224">
        <v>79</v>
      </c>
      <c r="G224">
        <v>12.321758840180449</v>
      </c>
      <c r="H224">
        <v>0</v>
      </c>
      <c r="J224">
        <v>30</v>
      </c>
      <c r="K224">
        <v>199</v>
      </c>
      <c r="L224">
        <v>12.815158275352339</v>
      </c>
      <c r="O224">
        <v>31</v>
      </c>
      <c r="P224">
        <v>2990</v>
      </c>
      <c r="Q224">
        <v>70.081109101281598</v>
      </c>
    </row>
    <row r="225" spans="1:17">
      <c r="A225" t="s">
        <v>28</v>
      </c>
      <c r="B225">
        <v>594</v>
      </c>
      <c r="D225" t="s">
        <v>10</v>
      </c>
      <c r="E225">
        <v>0</v>
      </c>
      <c r="F225">
        <v>0</v>
      </c>
      <c r="G225" t="s">
        <v>13</v>
      </c>
      <c r="H225">
        <v>0</v>
      </c>
    </row>
    <row r="226" spans="1:17">
      <c r="D226" t="s">
        <v>17</v>
      </c>
      <c r="E226">
        <v>5</v>
      </c>
      <c r="F226">
        <v>74</v>
      </c>
      <c r="G226">
        <v>19.78805529591499</v>
      </c>
      <c r="H226">
        <v>0</v>
      </c>
    </row>
    <row r="227" spans="1:17">
      <c r="A227" t="s">
        <v>28</v>
      </c>
      <c r="B227">
        <v>608.70000000000005</v>
      </c>
      <c r="D227" t="s">
        <v>10</v>
      </c>
      <c r="E227">
        <v>0</v>
      </c>
      <c r="F227">
        <v>0</v>
      </c>
      <c r="G227" t="s">
        <v>13</v>
      </c>
      <c r="H227">
        <v>0</v>
      </c>
    </row>
    <row r="228" spans="1:17">
      <c r="D228" t="s">
        <v>17</v>
      </c>
      <c r="E228">
        <v>0</v>
      </c>
      <c r="F228">
        <v>0</v>
      </c>
      <c r="G228" t="s">
        <v>13</v>
      </c>
      <c r="H228">
        <v>0</v>
      </c>
    </row>
    <row r="229" spans="1:17">
      <c r="A229" t="s">
        <v>28</v>
      </c>
      <c r="B229">
        <v>619.29999999999995</v>
      </c>
      <c r="D229" t="s">
        <v>10</v>
      </c>
      <c r="E229">
        <v>0</v>
      </c>
      <c r="F229">
        <v>0</v>
      </c>
      <c r="G229" t="s">
        <v>13</v>
      </c>
      <c r="H229">
        <v>0</v>
      </c>
    </row>
    <row r="230" spans="1:17">
      <c r="D230" t="s">
        <v>17</v>
      </c>
      <c r="E230">
        <v>5</v>
      </c>
      <c r="F230">
        <v>146</v>
      </c>
      <c r="G230">
        <v>22.557063879188426</v>
      </c>
      <c r="H230">
        <v>0</v>
      </c>
    </row>
    <row r="231" spans="1:17">
      <c r="A231" t="s">
        <v>29</v>
      </c>
      <c r="B231">
        <v>791.5</v>
      </c>
      <c r="D231" t="s">
        <v>17</v>
      </c>
      <c r="E231">
        <v>25</v>
      </c>
      <c r="F231">
        <v>365.4</v>
      </c>
      <c r="G231">
        <v>25.208063579448982</v>
      </c>
      <c r="H231">
        <v>0</v>
      </c>
      <c r="J231">
        <v>24</v>
      </c>
      <c r="K231">
        <v>74</v>
      </c>
      <c r="L231">
        <v>20.056694794259087</v>
      </c>
      <c r="O231">
        <v>31</v>
      </c>
      <c r="P231">
        <v>2590</v>
      </c>
      <c r="Q231">
        <v>128.26781258768585</v>
      </c>
    </row>
    <row r="232" spans="1:17">
      <c r="A232" t="s">
        <v>30</v>
      </c>
      <c r="B232">
        <v>791.5</v>
      </c>
      <c r="D232" t="s">
        <v>10</v>
      </c>
      <c r="E232">
        <v>0</v>
      </c>
      <c r="F232">
        <v>0</v>
      </c>
      <c r="G232" t="s">
        <v>13</v>
      </c>
      <c r="H232">
        <v>0</v>
      </c>
    </row>
    <row r="233" spans="1:17">
      <c r="D233" t="s">
        <v>17</v>
      </c>
      <c r="E233">
        <v>5</v>
      </c>
      <c r="F233">
        <v>236</v>
      </c>
      <c r="G233">
        <v>20.030198666251877</v>
      </c>
      <c r="H233">
        <v>0</v>
      </c>
    </row>
    <row r="234" spans="1:17">
      <c r="A234" t="s">
        <v>30</v>
      </c>
      <c r="B234">
        <v>793.7</v>
      </c>
      <c r="D234" t="s">
        <v>10</v>
      </c>
      <c r="E234">
        <v>0</v>
      </c>
      <c r="F234">
        <v>0</v>
      </c>
      <c r="G234" t="s">
        <v>13</v>
      </c>
      <c r="H234">
        <v>0</v>
      </c>
    </row>
    <row r="235" spans="1:17">
      <c r="D235" t="s">
        <v>17</v>
      </c>
      <c r="E235">
        <v>0</v>
      </c>
      <c r="F235">
        <v>0</v>
      </c>
      <c r="G235" t="s">
        <v>13</v>
      </c>
      <c r="H235">
        <v>0</v>
      </c>
    </row>
    <row r="236" spans="1:17">
      <c r="A236" t="s">
        <v>30</v>
      </c>
      <c r="B236">
        <v>797.3</v>
      </c>
      <c r="D236" t="s">
        <v>10</v>
      </c>
      <c r="E236">
        <v>0</v>
      </c>
      <c r="F236">
        <v>0</v>
      </c>
      <c r="G236" t="s">
        <v>13</v>
      </c>
      <c r="H236">
        <v>0</v>
      </c>
    </row>
    <row r="237" spans="1:17">
      <c r="D237" t="s">
        <v>17</v>
      </c>
      <c r="E237">
        <v>5</v>
      </c>
      <c r="F237">
        <v>387</v>
      </c>
      <c r="G237">
        <v>72.010816901112051</v>
      </c>
      <c r="H237">
        <v>1</v>
      </c>
    </row>
    <row r="238" spans="1:17">
      <c r="A238" t="s">
        <v>31</v>
      </c>
      <c r="B238">
        <v>935.5</v>
      </c>
      <c r="D238" t="s">
        <v>17</v>
      </c>
      <c r="E238">
        <v>0</v>
      </c>
      <c r="F238">
        <v>0</v>
      </c>
      <c r="G238" t="s">
        <v>13</v>
      </c>
      <c r="H238">
        <v>0</v>
      </c>
      <c r="J238">
        <v>0</v>
      </c>
      <c r="K238">
        <v>0</v>
      </c>
      <c r="L238" t="s">
        <v>13</v>
      </c>
      <c r="O238">
        <v>0</v>
      </c>
      <c r="P238">
        <v>0</v>
      </c>
      <c r="Q238" t="s">
        <v>13</v>
      </c>
    </row>
    <row r="240" spans="1:17">
      <c r="A240" t="s">
        <v>39</v>
      </c>
      <c r="O240" t="s">
        <v>105</v>
      </c>
    </row>
    <row r="241" spans="1:13">
      <c r="A241" t="s">
        <v>40</v>
      </c>
      <c r="M241" t="s">
        <v>46</v>
      </c>
    </row>
    <row r="242" spans="1:13">
      <c r="A242" t="s">
        <v>115</v>
      </c>
    </row>
    <row r="243" spans="1:13">
      <c r="A243" t="s">
        <v>42</v>
      </c>
    </row>
    <row r="244" spans="1:13">
      <c r="A244" t="s">
        <v>82</v>
      </c>
    </row>
    <row r="245" spans="1:13">
      <c r="A245" t="s">
        <v>119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4.4"/>
  <cols>
    <col min="1" max="1" width="17.88671875" customWidth="1"/>
    <col min="4" max="4" width="13.5546875" bestFit="1" customWidth="1"/>
  </cols>
  <sheetData>
    <row r="1" spans="1:18" ht="15.6">
      <c r="A1" s="411" t="s">
        <v>91</v>
      </c>
      <c r="B1" s="46"/>
      <c r="C1" s="15"/>
      <c r="D1" s="15"/>
      <c r="E1" s="16"/>
      <c r="F1" s="42"/>
      <c r="G1" s="16"/>
      <c r="H1" s="16"/>
      <c r="I1" s="15"/>
      <c r="J1" s="16"/>
      <c r="K1" s="42"/>
      <c r="L1" s="16"/>
      <c r="M1" s="15"/>
      <c r="N1" s="15"/>
      <c r="O1" s="16"/>
      <c r="P1" s="42"/>
      <c r="Q1" s="16"/>
      <c r="R1" s="15"/>
    </row>
    <row r="3" spans="1:18" ht="15.6">
      <c r="A3" s="3"/>
      <c r="B3" s="19"/>
      <c r="C3" s="3"/>
      <c r="D3" s="3"/>
      <c r="E3" s="479" t="s">
        <v>0</v>
      </c>
      <c r="F3" s="479"/>
      <c r="G3" s="479"/>
      <c r="H3" s="6"/>
      <c r="I3" s="3"/>
      <c r="J3" s="479" t="s">
        <v>1</v>
      </c>
      <c r="K3" s="479"/>
      <c r="L3" s="479"/>
      <c r="M3" s="6"/>
      <c r="N3" s="3"/>
      <c r="O3" s="479" t="s">
        <v>2</v>
      </c>
      <c r="P3" s="479"/>
      <c r="Q3" s="479"/>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6">
      <c r="A64" s="17"/>
      <c r="B64" s="46"/>
      <c r="C64" s="15"/>
      <c r="D64" s="15"/>
      <c r="E64" s="16"/>
      <c r="F64" s="16"/>
      <c r="G64" s="16"/>
      <c r="H64" s="16"/>
      <c r="I64" s="15"/>
      <c r="J64" s="16"/>
      <c r="K64" s="16"/>
      <c r="L64" s="16"/>
      <c r="M64" s="15"/>
      <c r="N64" s="15"/>
      <c r="O64" s="16"/>
      <c r="P64" s="16"/>
      <c r="Q64" s="16"/>
      <c r="R64" s="15"/>
    </row>
    <row r="66" spans="1:18" ht="15.6">
      <c r="A66" s="3"/>
      <c r="B66" s="19"/>
      <c r="C66" s="3"/>
      <c r="D66" s="3"/>
      <c r="E66" s="479" t="s">
        <v>32</v>
      </c>
      <c r="F66" s="479"/>
      <c r="G66" s="479"/>
      <c r="H66" s="6" t="s">
        <v>33</v>
      </c>
      <c r="I66" s="3"/>
      <c r="J66" s="479" t="s">
        <v>34</v>
      </c>
      <c r="K66" s="479"/>
      <c r="L66" s="479"/>
      <c r="M66" s="6" t="s">
        <v>33</v>
      </c>
      <c r="N66" s="3"/>
      <c r="O66" s="479" t="s">
        <v>35</v>
      </c>
      <c r="P66" s="479"/>
      <c r="Q66" s="479"/>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6">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6">
      <c r="A129" s="81"/>
      <c r="B129" s="82"/>
      <c r="C129" s="81"/>
      <c r="D129" s="81"/>
      <c r="E129" s="480" t="s">
        <v>47</v>
      </c>
      <c r="F129" s="480"/>
      <c r="G129" s="480"/>
      <c r="H129" s="22" t="s">
        <v>33</v>
      </c>
      <c r="I129" s="83"/>
      <c r="J129" s="480" t="s">
        <v>48</v>
      </c>
      <c r="K129" s="480"/>
      <c r="L129" s="480"/>
      <c r="M129" s="22" t="s">
        <v>33</v>
      </c>
      <c r="N129" s="83"/>
      <c r="O129" s="480" t="s">
        <v>49</v>
      </c>
      <c r="P129" s="480"/>
      <c r="Q129" s="480"/>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6">
      <c r="A190" s="104"/>
      <c r="B190" s="105"/>
      <c r="C190" s="104"/>
      <c r="D190" s="104"/>
      <c r="E190" s="477" t="s">
        <v>50</v>
      </c>
      <c r="F190" s="477"/>
      <c r="G190" s="477"/>
      <c r="H190" s="106" t="s">
        <v>33</v>
      </c>
      <c r="I190" s="104"/>
      <c r="J190" s="477" t="s">
        <v>51</v>
      </c>
      <c r="K190" s="477"/>
      <c r="L190" s="477"/>
      <c r="M190" s="106"/>
      <c r="N190" s="104"/>
      <c r="O190" s="477" t="s">
        <v>52</v>
      </c>
      <c r="P190" s="477"/>
      <c r="Q190" s="477"/>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 thickBot="1">
      <c r="A248" s="104"/>
      <c r="B248" s="145"/>
      <c r="C248" s="104"/>
      <c r="D248" s="146"/>
      <c r="E248" s="147"/>
      <c r="F248" s="147"/>
      <c r="G248" s="147"/>
      <c r="H248" s="147"/>
      <c r="I248" s="146"/>
      <c r="J248" s="147"/>
      <c r="K248" s="147"/>
      <c r="L248" s="147"/>
      <c r="M248" s="146"/>
      <c r="N248" s="146"/>
      <c r="O248" s="147"/>
      <c r="P248" s="147"/>
      <c r="Q248" s="147"/>
      <c r="R248" s="146"/>
    </row>
    <row r="249" spans="1:18" ht="1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190:G190"/>
    <mergeCell ref="J190:L190"/>
    <mergeCell ref="O190:Q190"/>
    <mergeCell ref="E129:G129"/>
    <mergeCell ref="J129:L129"/>
    <mergeCell ref="O129:Q129"/>
    <mergeCell ref="E3:G3"/>
    <mergeCell ref="J3:L3"/>
    <mergeCell ref="O3:Q3"/>
    <mergeCell ref="J66:L66"/>
    <mergeCell ref="O66:Q66"/>
    <mergeCell ref="E66:G66"/>
  </mergeCells>
  <conditionalFormatting sqref="G245 Q234 Q223 L234 L241 L223 G212 G210 Q241 G214:G215 G217 G219 G221:G223 G225 G227 G234 G236 G238 G240:G241 G243 G208 R194 H194 R196 G203 G201 G196:H196 G193:G195 G197 G199 G205:G206 G229 G231">
    <cfRule type="cellIs" dxfId="825" priority="108" stopIfTrue="1" operator="equal">
      <formula>"N/A"</formula>
    </cfRule>
    <cfRule type="cellIs" dxfId="824" priority="109" stopIfTrue="1" operator="equal">
      <formula>"&lt;4"</formula>
    </cfRule>
    <cfRule type="cellIs" dxfId="823" priority="110" stopIfTrue="1" operator="greaterThan">
      <formula>200</formula>
    </cfRule>
  </conditionalFormatting>
  <conditionalFormatting sqref="R241">
    <cfRule type="expression" dxfId="822" priority="107" stopIfTrue="1">
      <formula>$R$54/$O$54&gt;0.1</formula>
    </cfRule>
  </conditionalFormatting>
  <conditionalFormatting sqref="R240">
    <cfRule type="expression" dxfId="821" priority="106" stopIfTrue="1">
      <formula>$R$53/$O$53&gt;0.1</formula>
    </cfRule>
  </conditionalFormatting>
  <conditionalFormatting sqref="R234">
    <cfRule type="expression" dxfId="820" priority="105" stopIfTrue="1">
      <formula>$R$47/$O$47&gt;0.1</formula>
    </cfRule>
  </conditionalFormatting>
  <conditionalFormatting sqref="R223">
    <cfRule type="expression" dxfId="819" priority="104" stopIfTrue="1">
      <formula>$R$36/$O$36&gt;0.1</formula>
    </cfRule>
  </conditionalFormatting>
  <conditionalFormatting sqref="R222">
    <cfRule type="expression" dxfId="818" priority="103" stopIfTrue="1">
      <formula>$R$35/$O$35&gt;0.1</formula>
    </cfRule>
  </conditionalFormatting>
  <conditionalFormatting sqref="R221">
    <cfRule type="expression" dxfId="817" priority="102" stopIfTrue="1">
      <formula>$R$34/$O$34&gt;0.1</formula>
    </cfRule>
  </conditionalFormatting>
  <conditionalFormatting sqref="R215">
    <cfRule type="expression" dxfId="816" priority="101" stopIfTrue="1">
      <formula>$R$28/$O$28&gt;0.1</formula>
    </cfRule>
  </conditionalFormatting>
  <conditionalFormatting sqref="R214">
    <cfRule type="expression" dxfId="815" priority="100" stopIfTrue="1">
      <formula>$R$27/$O$27&gt;0.1</formula>
    </cfRule>
  </conditionalFormatting>
  <conditionalFormatting sqref="L242:L246 L216:L220 J247 Q242:Q246 L235:L239 Q216:Q220 Q235:Q239 L224:L232 Q224:Q232">
    <cfRule type="cellIs" dxfId="814" priority="98" stopIfTrue="1" operator="equal">
      <formula>"N/A"</formula>
    </cfRule>
    <cfRule type="cellIs" dxfId="813"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812" priority="97" stopIfTrue="1" operator="greaterThan">
      <formula>0</formula>
    </cfRule>
  </conditionalFormatting>
  <conditionalFormatting sqref="M241">
    <cfRule type="expression" dxfId="811" priority="96" stopIfTrue="1">
      <formula>$M$54/$J$54&gt;0.1</formula>
    </cfRule>
  </conditionalFormatting>
  <conditionalFormatting sqref="M240">
    <cfRule type="expression" dxfId="810" priority="95" stopIfTrue="1">
      <formula>$M$53/$J$53&gt;0.1</formula>
    </cfRule>
  </conditionalFormatting>
  <conditionalFormatting sqref="M234">
    <cfRule type="expression" dxfId="809" priority="94" stopIfTrue="1">
      <formula>$M$47/$J$47&gt;0.1</formula>
    </cfRule>
  </conditionalFormatting>
  <conditionalFormatting sqref="M223">
    <cfRule type="expression" dxfId="808" priority="93" stopIfTrue="1">
      <formula>$M$36/$J$36&gt;0.1</formula>
    </cfRule>
  </conditionalFormatting>
  <conditionalFormatting sqref="M222">
    <cfRule type="expression" dxfId="807" priority="92" stopIfTrue="1">
      <formula>$M$35/$J$35&gt;0.1</formula>
    </cfRule>
  </conditionalFormatting>
  <conditionalFormatting sqref="M221">
    <cfRule type="expression" dxfId="806" priority="91" stopIfTrue="1">
      <formula>$M$34/$J$34&gt;0.1</formula>
    </cfRule>
  </conditionalFormatting>
  <conditionalFormatting sqref="M208:M215 L215 Q215 L208:L213 L194 L196:L204 Q194 Q196:Q204 J205 M193:M205 Q206:Q213 L206:M207">
    <cfRule type="cellIs" dxfId="805" priority="88" stopIfTrue="1" operator="equal">
      <formula>"N/A"</formula>
    </cfRule>
    <cfRule type="cellIs" dxfId="804" priority="89" stopIfTrue="1" operator="equal">
      <formula>"&lt;4"</formula>
    </cfRule>
    <cfRule type="cellIs" dxfId="803" priority="90" stopIfTrue="1" operator="greaterThanOrEqual">
      <formula>2000</formula>
    </cfRule>
  </conditionalFormatting>
  <conditionalFormatting sqref="H245 H243 H199 H201 H203 H208 H210 H212 H215 H217 H219 H223 H225 H227 H234 H236 H238 H195 H197 H241 H206 H229 H231">
    <cfRule type="expression" dxfId="802" priority="87" stopIfTrue="1">
      <formula>H195/E195&gt;0.1</formula>
    </cfRule>
  </conditionalFormatting>
  <conditionalFormatting sqref="H214">
    <cfRule type="expression" dxfId="801" priority="86" stopIfTrue="1">
      <formula>$H$27/$E$27&gt;0.1</formula>
    </cfRule>
  </conditionalFormatting>
  <conditionalFormatting sqref="H221">
    <cfRule type="expression" dxfId="800" priority="85" stopIfTrue="1">
      <formula>$H$34/$E$34&gt;0.1</formula>
    </cfRule>
  </conditionalFormatting>
  <conditionalFormatting sqref="H222">
    <cfRule type="expression" dxfId="799" priority="84" stopIfTrue="1">
      <formula>$H$35/$E$35&gt;0.1</formula>
    </cfRule>
  </conditionalFormatting>
  <conditionalFormatting sqref="H240">
    <cfRule type="expression" dxfId="798" priority="83" stopIfTrue="1">
      <formula>$H$53/$E$53&gt;0.1</formula>
    </cfRule>
  </conditionalFormatting>
  <conditionalFormatting sqref="G209 G211 G213 G216 G218 G220 G224 G226 G207 G235 G237 G239 G242 G244 G246:G247 G198 G200 G202 G204 G228 G230 G232:G233">
    <cfRule type="cellIs" dxfId="797" priority="80" stopIfTrue="1" operator="equal">
      <formula>"N/A"</formula>
    </cfRule>
    <cfRule type="cellIs" dxfId="796" priority="81" stopIfTrue="1" operator="greaterThan">
      <formula>130</formula>
    </cfRule>
    <cfRule type="cellIs" dxfId="795" priority="82" stopIfTrue="1" operator="lessThanOrEqual">
      <formula>130</formula>
    </cfRule>
  </conditionalFormatting>
  <conditionalFormatting sqref="L221:L222 L240 Q221:Q222 Q240 L214 Q214 L193 L195 L205 Q193 Q195 Q205">
    <cfRule type="cellIs" dxfId="794" priority="77" stopIfTrue="1" operator="equal">
      <formula>"N/A"</formula>
    </cfRule>
    <cfRule type="cellIs" dxfId="793" priority="78" stopIfTrue="1" operator="equal">
      <formula>"&lt;4"</formula>
    </cfRule>
    <cfRule type="cellIs" dxfId="792" priority="79" stopIfTrue="1" operator="greaterThan">
      <formula>2000</formula>
    </cfRule>
  </conditionalFormatting>
  <conditionalFormatting sqref="K247">
    <cfRule type="cellIs" dxfId="791" priority="76" stopIfTrue="1" operator="equal">
      <formula>"N/A"</formula>
    </cfRule>
  </conditionalFormatting>
  <conditionalFormatting sqref="L233 L247 Q233 Q247">
    <cfRule type="cellIs" dxfId="790" priority="73" stopIfTrue="1" operator="equal">
      <formula>"N/A"</formula>
    </cfRule>
    <cfRule type="cellIs" dxfId="789" priority="74" stopIfTrue="1" operator="equal">
      <formula>"&lt;4"</formula>
    </cfRule>
    <cfRule type="cellIs" dxfId="788" priority="75" stopIfTrue="1" operator="greaterThan">
      <formula>2000</formula>
    </cfRule>
  </conditionalFormatting>
  <conditionalFormatting sqref="R197:R204">
    <cfRule type="expression" dxfId="787" priority="72" stopIfTrue="1">
      <formula>$M$10/$J$10&gt;0.1</formula>
    </cfRule>
  </conditionalFormatting>
  <conditionalFormatting sqref="R195">
    <cfRule type="expression" dxfId="786" priority="71" stopIfTrue="1">
      <formula>$R$8/$O$8&gt;0.1</formula>
    </cfRule>
  </conditionalFormatting>
  <conditionalFormatting sqref="R197:R204">
    <cfRule type="expression" dxfId="785" priority="70" stopIfTrue="1">
      <formula>$R$10/$O$10&gt;0.1</formula>
    </cfRule>
  </conditionalFormatting>
  <conditionalFormatting sqref="R206:R213">
    <cfRule type="expression" dxfId="784" priority="69" stopIfTrue="1">
      <formula>$R$21/$O$21&gt;0.1</formula>
    </cfRule>
  </conditionalFormatting>
  <conditionalFormatting sqref="R205">
    <cfRule type="expression" dxfId="783" priority="68" stopIfTrue="1">
      <formula>$R$18/$O$18&gt;0.1</formula>
    </cfRule>
  </conditionalFormatting>
  <conditionalFormatting sqref="R195">
    <cfRule type="expression" dxfId="782" priority="67" stopIfTrue="1">
      <formula>$M$8/$J$8&lt;0.1</formula>
    </cfRule>
  </conditionalFormatting>
  <conditionalFormatting sqref="R193">
    <cfRule type="expression" dxfId="781" priority="66" stopIfTrue="1">
      <formula>$R$6/$O$6&gt;0.1</formula>
    </cfRule>
  </conditionalFormatting>
  <conditionalFormatting sqref="H205">
    <cfRule type="expression" dxfId="780" priority="65" stopIfTrue="1">
      <formula>$H$18/$E$18&gt;0.1</formula>
    </cfRule>
  </conditionalFormatting>
  <conditionalFormatting sqref="K205">
    <cfRule type="cellIs" dxfId="779" priority="64" stopIfTrue="1" operator="equal">
      <formula>"N/A"</formula>
    </cfRule>
  </conditionalFormatting>
  <conditionalFormatting sqref="H193">
    <cfRule type="expression" dxfId="778" priority="63" stopIfTrue="1">
      <formula>$H$6/$E$6&gt;0.1</formula>
    </cfRule>
  </conditionalFormatting>
  <conditionalFormatting sqref="H240 M240">
    <cfRule type="cellIs" dxfId="777" priority="62" stopIfTrue="1" operator="greaterThan">
      <formula>0</formula>
    </cfRule>
  </conditionalFormatting>
  <conditionalFormatting sqref="G240">
    <cfRule type="cellIs" dxfId="776" priority="59" stopIfTrue="1" operator="equal">
      <formula>"N/A"</formula>
    </cfRule>
    <cfRule type="cellIs" dxfId="775" priority="60" stopIfTrue="1" operator="greaterThan">
      <formula>130</formula>
    </cfRule>
    <cfRule type="cellIs" dxfId="774" priority="61" stopIfTrue="1" operator="lessThanOrEqual">
      <formula>130</formula>
    </cfRule>
  </conditionalFormatting>
  <conditionalFormatting sqref="L240 Q240">
    <cfRule type="cellIs" dxfId="773" priority="56" stopIfTrue="1" operator="equal">
      <formula>"N/A"</formula>
    </cfRule>
    <cfRule type="cellIs" dxfId="772" priority="57" stopIfTrue="1" operator="equal">
      <formula>"&lt;4"</formula>
    </cfRule>
    <cfRule type="cellIs" dxfId="771"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770" priority="53" stopIfTrue="1" operator="equal">
      <formula>"N/A"</formula>
    </cfRule>
    <cfRule type="cellIs" dxfId="769" priority="54" stopIfTrue="1" operator="equal">
      <formula>"&lt;4"</formula>
    </cfRule>
    <cfRule type="cellIs" dxfId="768" priority="55" stopIfTrue="1" operator="greaterThan">
      <formula>200</formula>
    </cfRule>
  </conditionalFormatting>
  <conditionalFormatting sqref="R241">
    <cfRule type="expression" dxfId="767" priority="52" stopIfTrue="1">
      <formula>$R$54/$O$54&gt;0.1</formula>
    </cfRule>
  </conditionalFormatting>
  <conditionalFormatting sqref="R240">
    <cfRule type="expression" dxfId="766" priority="51" stopIfTrue="1">
      <formula>$R$53/$O$53&gt;0.1</formula>
    </cfRule>
  </conditionalFormatting>
  <conditionalFormatting sqref="R234">
    <cfRule type="expression" dxfId="765" priority="50" stopIfTrue="1">
      <formula>$R$47/$O$47&gt;0.1</formula>
    </cfRule>
  </conditionalFormatting>
  <conditionalFormatting sqref="R223">
    <cfRule type="expression" dxfId="764" priority="49" stopIfTrue="1">
      <formula>$R$36/$O$36&gt;0.1</formula>
    </cfRule>
  </conditionalFormatting>
  <conditionalFormatting sqref="R222">
    <cfRule type="expression" dxfId="763" priority="48" stopIfTrue="1">
      <formula>$R$35/$O$35&gt;0.1</formula>
    </cfRule>
  </conditionalFormatting>
  <conditionalFormatting sqref="R221">
    <cfRule type="expression" dxfId="762" priority="47" stopIfTrue="1">
      <formula>$R$34/$O$34&gt;0.1</formula>
    </cfRule>
  </conditionalFormatting>
  <conditionalFormatting sqref="R215">
    <cfRule type="expression" dxfId="761" priority="46" stopIfTrue="1">
      <formula>$R$28/$O$28&gt;0.1</formula>
    </cfRule>
  </conditionalFormatting>
  <conditionalFormatting sqref="R214">
    <cfRule type="expression" dxfId="760" priority="45" stopIfTrue="1">
      <formula>$R$27/$O$27&gt;0.1</formula>
    </cfRule>
  </conditionalFormatting>
  <conditionalFormatting sqref="L242:L246 L216:L220 J247 Q242:Q246 L235:L239 Q216:Q220 Q235:Q239 L224:L232 Q224:Q232">
    <cfRule type="cellIs" dxfId="759" priority="43" stopIfTrue="1" operator="equal">
      <formula>"N/A"</formula>
    </cfRule>
    <cfRule type="cellIs" dxfId="758"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57" priority="42" stopIfTrue="1" operator="greaterThan">
      <formula>0</formula>
    </cfRule>
  </conditionalFormatting>
  <conditionalFormatting sqref="M241">
    <cfRule type="expression" dxfId="756" priority="41" stopIfTrue="1">
      <formula>$M$54/$J$54&gt;0.1</formula>
    </cfRule>
  </conditionalFormatting>
  <conditionalFormatting sqref="M240">
    <cfRule type="expression" dxfId="755" priority="40" stopIfTrue="1">
      <formula>$M$53/$J$53&gt;0.1</formula>
    </cfRule>
  </conditionalFormatting>
  <conditionalFormatting sqref="M234">
    <cfRule type="expression" dxfId="754" priority="39" stopIfTrue="1">
      <formula>$M$47/$J$47&gt;0.1</formula>
    </cfRule>
  </conditionalFormatting>
  <conditionalFormatting sqref="M223">
    <cfRule type="expression" dxfId="753" priority="38" stopIfTrue="1">
      <formula>$M$36/$J$36&gt;0.1</formula>
    </cfRule>
  </conditionalFormatting>
  <conditionalFormatting sqref="M222">
    <cfRule type="expression" dxfId="752" priority="37" stopIfTrue="1">
      <formula>$M$35/$J$35&gt;0.1</formula>
    </cfRule>
  </conditionalFormatting>
  <conditionalFormatting sqref="M221">
    <cfRule type="expression" dxfId="751" priority="36" stopIfTrue="1">
      <formula>$M$34/$J$34&gt;0.1</formula>
    </cfRule>
  </conditionalFormatting>
  <conditionalFormatting sqref="M208:M215 L215 Q215 L208:L213 L194 L196:L204 Q194 Q196:Q204 J205 M193:M205 Q206:Q213 L206:M207">
    <cfRule type="cellIs" dxfId="750" priority="33" stopIfTrue="1" operator="equal">
      <formula>"N/A"</formula>
    </cfRule>
    <cfRule type="cellIs" dxfId="749" priority="34" stopIfTrue="1" operator="equal">
      <formula>"&lt;4"</formula>
    </cfRule>
    <cfRule type="cellIs" dxfId="748" priority="35" stopIfTrue="1" operator="greaterThanOrEqual">
      <formula>2000</formula>
    </cfRule>
  </conditionalFormatting>
  <conditionalFormatting sqref="H245 H243 H199 H201 H203 H208 H210 H212 H215 H217 H219 H223 H225 H227 H234 H236 H238 H195 H197 H241 H206 H229 H231">
    <cfRule type="expression" dxfId="747" priority="32" stopIfTrue="1">
      <formula>H195/E195&gt;0.1</formula>
    </cfRule>
  </conditionalFormatting>
  <conditionalFormatting sqref="H214">
    <cfRule type="expression" dxfId="746" priority="31" stopIfTrue="1">
      <formula>$H$27/$E$27&gt;0.1</formula>
    </cfRule>
  </conditionalFormatting>
  <conditionalFormatting sqref="H221">
    <cfRule type="expression" dxfId="745" priority="30" stopIfTrue="1">
      <formula>$H$34/$E$34&gt;0.1</formula>
    </cfRule>
  </conditionalFormatting>
  <conditionalFormatting sqref="H222">
    <cfRule type="expression" dxfId="744" priority="29" stopIfTrue="1">
      <formula>$H$35/$E$35&gt;0.1</formula>
    </cfRule>
  </conditionalFormatting>
  <conditionalFormatting sqref="H240">
    <cfRule type="expression" dxfId="743" priority="28" stopIfTrue="1">
      <formula>$H$53/$E$53&gt;0.1</formula>
    </cfRule>
  </conditionalFormatting>
  <conditionalFormatting sqref="G209 G211 G213 G216 G218 G220 G224 G226 G207 G235 G237 G239 G242 G244 G246:G247 G198 G200 G202 G204 G228 G230 G232:G233">
    <cfRule type="cellIs" dxfId="742" priority="25" stopIfTrue="1" operator="equal">
      <formula>"N/A"</formula>
    </cfRule>
    <cfRule type="cellIs" dxfId="741" priority="26" stopIfTrue="1" operator="greaterThan">
      <formula>130</formula>
    </cfRule>
    <cfRule type="cellIs" dxfId="740" priority="27" stopIfTrue="1" operator="lessThanOrEqual">
      <formula>130</formula>
    </cfRule>
  </conditionalFormatting>
  <conditionalFormatting sqref="L221:L222 L240 Q221:Q222 Q240 L214 Q214 L193 L195 L205 Q193 Q195 Q205">
    <cfRule type="cellIs" dxfId="739" priority="22" stopIfTrue="1" operator="equal">
      <formula>"N/A"</formula>
    </cfRule>
    <cfRule type="cellIs" dxfId="738" priority="23" stopIfTrue="1" operator="equal">
      <formula>"&lt;4"</formula>
    </cfRule>
    <cfRule type="cellIs" dxfId="737" priority="24" stopIfTrue="1" operator="greaterThan">
      <formula>2000</formula>
    </cfRule>
  </conditionalFormatting>
  <conditionalFormatting sqref="K247">
    <cfRule type="cellIs" dxfId="736" priority="21" stopIfTrue="1" operator="equal">
      <formula>"N/A"</formula>
    </cfRule>
  </conditionalFormatting>
  <conditionalFormatting sqref="L233 L247 Q233 Q247">
    <cfRule type="cellIs" dxfId="735" priority="18" stopIfTrue="1" operator="equal">
      <formula>"N/A"</formula>
    </cfRule>
    <cfRule type="cellIs" dxfId="734" priority="19" stopIfTrue="1" operator="equal">
      <formula>"&lt;4"</formula>
    </cfRule>
    <cfRule type="cellIs" dxfId="733" priority="20" stopIfTrue="1" operator="greaterThan">
      <formula>2000</formula>
    </cfRule>
  </conditionalFormatting>
  <conditionalFormatting sqref="R197:R204">
    <cfRule type="expression" dxfId="732" priority="17" stopIfTrue="1">
      <formula>$M$10/$J$10&gt;0.1</formula>
    </cfRule>
  </conditionalFormatting>
  <conditionalFormatting sqref="R195">
    <cfRule type="expression" dxfId="731" priority="16" stopIfTrue="1">
      <formula>$R$8/$O$8&gt;0.1</formula>
    </cfRule>
  </conditionalFormatting>
  <conditionalFormatting sqref="R197:R204">
    <cfRule type="expression" dxfId="730" priority="15" stopIfTrue="1">
      <formula>$R$10/$O$10&gt;0.1</formula>
    </cfRule>
  </conditionalFormatting>
  <conditionalFormatting sqref="R206:R213">
    <cfRule type="expression" dxfId="729" priority="14" stopIfTrue="1">
      <formula>$R$21/$O$21&gt;0.1</formula>
    </cfRule>
  </conditionalFormatting>
  <conditionalFormatting sqref="R205">
    <cfRule type="expression" dxfId="728" priority="13" stopIfTrue="1">
      <formula>$R$18/$O$18&gt;0.1</formula>
    </cfRule>
  </conditionalFormatting>
  <conditionalFormatting sqref="R195">
    <cfRule type="expression" dxfId="727" priority="12" stopIfTrue="1">
      <formula>$M$8/$J$8&lt;0.1</formula>
    </cfRule>
  </conditionalFormatting>
  <conditionalFormatting sqref="R193">
    <cfRule type="expression" dxfId="726" priority="11" stopIfTrue="1">
      <formula>$R$6/$O$6&gt;0.1</formula>
    </cfRule>
  </conditionalFormatting>
  <conditionalFormatting sqref="H205">
    <cfRule type="expression" dxfId="725" priority="10" stopIfTrue="1">
      <formula>$H$18/$E$18&gt;0.1</formula>
    </cfRule>
  </conditionalFormatting>
  <conditionalFormatting sqref="K205">
    <cfRule type="cellIs" dxfId="724" priority="9" stopIfTrue="1" operator="equal">
      <formula>"N/A"</formula>
    </cfRule>
  </conditionalFormatting>
  <conditionalFormatting sqref="H193">
    <cfRule type="expression" dxfId="723" priority="8" stopIfTrue="1">
      <formula>$H$6/$E$6&gt;0.1</formula>
    </cfRule>
  </conditionalFormatting>
  <conditionalFormatting sqref="H240 M240">
    <cfRule type="cellIs" dxfId="722" priority="7" stopIfTrue="1" operator="greaterThan">
      <formula>0</formula>
    </cfRule>
  </conditionalFormatting>
  <conditionalFormatting sqref="G240">
    <cfRule type="cellIs" dxfId="721" priority="4" stopIfTrue="1" operator="equal">
      <formula>"N/A"</formula>
    </cfRule>
    <cfRule type="cellIs" dxfId="720" priority="5" stopIfTrue="1" operator="greaterThan">
      <formula>130</formula>
    </cfRule>
    <cfRule type="cellIs" dxfId="719" priority="6" stopIfTrue="1" operator="lessThanOrEqual">
      <formula>130</formula>
    </cfRule>
  </conditionalFormatting>
  <conditionalFormatting sqref="L240 Q240">
    <cfRule type="cellIs" dxfId="718" priority="1" stopIfTrue="1" operator="equal">
      <formula>"N/A"</formula>
    </cfRule>
    <cfRule type="cellIs" dxfId="717" priority="2" stopIfTrue="1" operator="equal">
      <formula>"&lt;4"</formula>
    </cfRule>
    <cfRule type="cellIs" dxfId="716" priority="3" stopIfTrue="1" operator="greaterThan">
      <formula>2000</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4.4"/>
  <cols>
    <col min="1" max="1" width="18.88671875" bestFit="1" customWidth="1"/>
    <col min="4" max="4" width="12.5546875" bestFit="1" customWidth="1"/>
  </cols>
  <sheetData>
    <row r="1" spans="1:17" s="1" customFormat="1" ht="15.6">
      <c r="A1" s="411" t="s">
        <v>92</v>
      </c>
    </row>
    <row r="2" spans="1:17" ht="15.6">
      <c r="A2" s="81"/>
      <c r="B2" s="90"/>
      <c r="C2" s="81"/>
      <c r="D2" s="81"/>
      <c r="E2" s="479" t="s">
        <v>0</v>
      </c>
      <c r="F2" s="479"/>
      <c r="G2" s="479"/>
      <c r="H2" s="36"/>
      <c r="I2" s="479" t="s">
        <v>1</v>
      </c>
      <c r="J2" s="479"/>
      <c r="K2" s="479"/>
      <c r="L2" s="36"/>
      <c r="M2" s="36"/>
      <c r="N2" s="479" t="s">
        <v>2</v>
      </c>
      <c r="O2" s="479"/>
      <c r="P2" s="479"/>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6">
      <c r="A63" s="81"/>
      <c r="B63" s="90"/>
      <c r="C63" s="81"/>
      <c r="D63" s="81"/>
      <c r="E63" s="479" t="s">
        <v>32</v>
      </c>
      <c r="F63" s="479"/>
      <c r="G63" s="479"/>
      <c r="H63" s="36"/>
      <c r="I63" s="479" t="s">
        <v>34</v>
      </c>
      <c r="J63" s="479"/>
      <c r="K63" s="479"/>
      <c r="L63" s="36" t="s">
        <v>33</v>
      </c>
      <c r="M63" s="36"/>
      <c r="N63" s="479" t="s">
        <v>35</v>
      </c>
      <c r="O63" s="479"/>
      <c r="P63" s="479"/>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6">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6">
      <c r="A126" s="81"/>
      <c r="B126" s="82"/>
      <c r="C126" s="81"/>
      <c r="D126" s="81"/>
      <c r="E126" s="480" t="s">
        <v>47</v>
      </c>
      <c r="F126" s="480"/>
      <c r="G126" s="480"/>
      <c r="H126" s="22" t="s">
        <v>33</v>
      </c>
      <c r="I126" s="83"/>
      <c r="J126" s="480" t="s">
        <v>48</v>
      </c>
      <c r="K126" s="480"/>
      <c r="L126" s="480"/>
      <c r="M126" s="22" t="s">
        <v>33</v>
      </c>
      <c r="N126" s="83"/>
      <c r="O126" s="480" t="s">
        <v>49</v>
      </c>
      <c r="P126" s="480"/>
      <c r="Q126" s="480"/>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4.4"/>
  <cols>
    <col min="1" max="1" width="18.88671875" bestFit="1" customWidth="1"/>
    <col min="2" max="2" width="5.5546875" bestFit="1" customWidth="1"/>
    <col min="3" max="3" width="12.5546875" bestFit="1" customWidth="1"/>
  </cols>
  <sheetData>
    <row r="1" spans="1:16" s="1" customFormat="1" ht="15.6">
      <c r="A1" s="411" t="s">
        <v>94</v>
      </c>
    </row>
    <row r="2" spans="1:16" ht="15.6">
      <c r="A2" s="81"/>
      <c r="B2" s="90"/>
      <c r="C2" s="81"/>
      <c r="D2" s="479" t="s">
        <v>0</v>
      </c>
      <c r="E2" s="479"/>
      <c r="F2" s="479"/>
      <c r="G2" s="36"/>
      <c r="H2" s="479" t="s">
        <v>1</v>
      </c>
      <c r="I2" s="479"/>
      <c r="J2" s="479"/>
      <c r="K2" s="36"/>
      <c r="L2" s="36"/>
      <c r="M2" s="479" t="s">
        <v>2</v>
      </c>
      <c r="N2" s="479"/>
      <c r="O2" s="479"/>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6">
      <c r="A63" s="81"/>
      <c r="B63" s="90"/>
      <c r="C63" s="81"/>
      <c r="D63" s="479" t="s">
        <v>32</v>
      </c>
      <c r="E63" s="479"/>
      <c r="F63" s="479"/>
      <c r="G63" s="36"/>
      <c r="H63" s="479" t="s">
        <v>34</v>
      </c>
      <c r="I63" s="479"/>
      <c r="J63" s="479"/>
      <c r="K63" s="36" t="s">
        <v>33</v>
      </c>
      <c r="L63" s="36"/>
      <c r="M63" s="479" t="s">
        <v>35</v>
      </c>
      <c r="N63" s="479"/>
      <c r="O63" s="479"/>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6">
      <c r="A124" s="81"/>
      <c r="B124" s="82"/>
      <c r="C124" s="81"/>
      <c r="D124" s="81"/>
      <c r="E124" s="480" t="s">
        <v>47</v>
      </c>
      <c r="F124" s="480"/>
      <c r="G124" s="480"/>
      <c r="H124" s="22" t="s">
        <v>33</v>
      </c>
      <c r="I124" s="83"/>
      <c r="J124" s="480" t="s">
        <v>48</v>
      </c>
      <c r="K124" s="480"/>
      <c r="L124" s="480"/>
      <c r="M124" s="22" t="s">
        <v>33</v>
      </c>
      <c r="N124" s="83"/>
      <c r="O124" s="480" t="s">
        <v>49</v>
      </c>
      <c r="P124" s="480"/>
      <c r="Q124" s="480"/>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6">
      <c r="A184" s="81"/>
      <c r="B184" s="82"/>
      <c r="C184" s="81"/>
      <c r="D184" s="81"/>
      <c r="E184" s="479" t="s">
        <v>50</v>
      </c>
      <c r="F184" s="479"/>
      <c r="G184" s="479"/>
      <c r="H184" s="36" t="s">
        <v>33</v>
      </c>
      <c r="I184" s="81"/>
      <c r="J184" s="479" t="s">
        <v>51</v>
      </c>
      <c r="K184" s="479"/>
      <c r="L184" s="479"/>
      <c r="M184" s="36"/>
      <c r="N184" s="81"/>
      <c r="O184" s="479" t="s">
        <v>52</v>
      </c>
      <c r="P184" s="479"/>
      <c r="Q184" s="479"/>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 thickBot="1">
      <c r="A242" s="81"/>
      <c r="B242" s="171"/>
      <c r="C242" s="81"/>
      <c r="D242" s="176"/>
      <c r="E242" s="177"/>
      <c r="F242" s="177"/>
      <c r="G242" s="177"/>
      <c r="H242" s="177"/>
      <c r="I242" s="176"/>
      <c r="J242" s="177"/>
      <c r="K242" s="177"/>
      <c r="L242" s="177"/>
      <c r="M242" s="176"/>
      <c r="N242" s="176"/>
      <c r="O242" s="177"/>
      <c r="P242" s="177"/>
      <c r="Q242" s="177"/>
    </row>
    <row r="243" spans="1:17" ht="1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E124:G124"/>
    <mergeCell ref="J124:L124"/>
    <mergeCell ref="O124:Q124"/>
    <mergeCell ref="E184:G184"/>
    <mergeCell ref="J184:L184"/>
    <mergeCell ref="O184:Q184"/>
    <mergeCell ref="D2:F2"/>
    <mergeCell ref="H2:J2"/>
    <mergeCell ref="M2:O2"/>
    <mergeCell ref="D63:F63"/>
    <mergeCell ref="H63:J63"/>
    <mergeCell ref="M63:O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4.4"/>
  <cols>
    <col min="1" max="1" width="18.6640625" customWidth="1"/>
    <col min="4" max="4" width="12.5546875" bestFit="1" customWidth="1"/>
  </cols>
  <sheetData>
    <row r="1" spans="1:16" s="1" customFormat="1" ht="15.6">
      <c r="A1" s="411" t="s">
        <v>95</v>
      </c>
    </row>
    <row r="2" spans="1:16" ht="15.6">
      <c r="A2" s="81"/>
      <c r="B2" s="90"/>
      <c r="C2" s="81"/>
      <c r="D2" s="81"/>
      <c r="E2" s="479" t="s">
        <v>0</v>
      </c>
      <c r="F2" s="479"/>
      <c r="G2" s="479"/>
      <c r="H2" s="36"/>
      <c r="I2" s="479" t="s">
        <v>1</v>
      </c>
      <c r="J2" s="479"/>
      <c r="K2" s="479"/>
      <c r="L2" s="36"/>
      <c r="M2" s="479" t="s">
        <v>2</v>
      </c>
      <c r="N2" s="479"/>
      <c r="O2" s="479"/>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6">
      <c r="A63" s="81"/>
      <c r="B63" s="90"/>
      <c r="C63" s="81"/>
      <c r="D63" s="81"/>
      <c r="E63" s="479" t="s">
        <v>32</v>
      </c>
      <c r="F63" s="479"/>
      <c r="G63" s="479"/>
      <c r="H63" s="36"/>
      <c r="I63" s="479" t="s">
        <v>34</v>
      </c>
      <c r="J63" s="479"/>
      <c r="K63" s="479"/>
      <c r="L63" s="36" t="s">
        <v>33</v>
      </c>
      <c r="M63" s="479" t="s">
        <v>35</v>
      </c>
      <c r="N63" s="479"/>
      <c r="O63" s="479"/>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6">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6">
      <c r="A184" s="81"/>
      <c r="B184" s="82"/>
      <c r="C184" s="81"/>
      <c r="D184" s="81"/>
      <c r="E184" s="479" t="s">
        <v>50</v>
      </c>
      <c r="F184" s="479"/>
      <c r="G184" s="479"/>
      <c r="H184" s="36" t="s">
        <v>33</v>
      </c>
      <c r="I184" s="81"/>
      <c r="J184" s="479" t="s">
        <v>51</v>
      </c>
      <c r="K184" s="479"/>
      <c r="L184" s="479"/>
      <c r="M184" s="36"/>
      <c r="N184" s="81"/>
      <c r="O184" s="479" t="s">
        <v>52</v>
      </c>
      <c r="P184" s="479"/>
      <c r="Q184" s="479"/>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 thickBot="1">
      <c r="A242" s="81"/>
      <c r="B242" s="171"/>
      <c r="C242" s="81"/>
      <c r="D242" s="176"/>
      <c r="E242" s="177"/>
      <c r="F242" s="177"/>
      <c r="G242" s="177"/>
      <c r="H242" s="177"/>
      <c r="I242" s="176"/>
      <c r="J242" s="177"/>
      <c r="K242" s="177"/>
      <c r="L242" s="177"/>
      <c r="M242" s="176"/>
      <c r="N242" s="176"/>
      <c r="O242" s="177"/>
      <c r="P242" s="177"/>
      <c r="Q242" s="177"/>
      <c r="R242" s="176"/>
    </row>
    <row r="243" spans="1:18" ht="1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4.4"/>
  <cols>
    <col min="1" max="1" width="21" customWidth="1"/>
  </cols>
  <sheetData>
    <row r="1" spans="1:16" s="1" customFormat="1" ht="15.6">
      <c r="A1" s="411" t="s">
        <v>96</v>
      </c>
    </row>
    <row r="2" spans="1:16" ht="15.6">
      <c r="A2" s="104"/>
      <c r="B2" s="112"/>
      <c r="C2" s="104"/>
      <c r="D2" s="104"/>
      <c r="E2" s="477" t="s">
        <v>0</v>
      </c>
      <c r="F2" s="477"/>
      <c r="G2" s="477"/>
      <c r="H2" s="104"/>
      <c r="I2" s="477" t="s">
        <v>1</v>
      </c>
      <c r="J2" s="477"/>
      <c r="K2" s="477"/>
      <c r="L2" s="106"/>
      <c r="M2" s="477" t="s">
        <v>2</v>
      </c>
      <c r="N2" s="477"/>
      <c r="O2" s="477"/>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6">
      <c r="A58" s="104"/>
      <c r="B58" s="112"/>
      <c r="C58" s="104"/>
      <c r="D58" s="104"/>
      <c r="E58" s="477" t="s">
        <v>32</v>
      </c>
      <c r="F58" s="477"/>
      <c r="G58" s="477"/>
      <c r="H58" s="104"/>
      <c r="I58" s="477" t="s">
        <v>71</v>
      </c>
      <c r="J58" s="477"/>
      <c r="K58" s="477"/>
      <c r="L58" s="106" t="s">
        <v>33</v>
      </c>
      <c r="M58" s="477" t="s">
        <v>72</v>
      </c>
      <c r="N58" s="477"/>
      <c r="O58" s="477"/>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6">
      <c r="A115" s="81"/>
      <c r="B115" s="82"/>
      <c r="C115" s="81"/>
      <c r="D115" s="81"/>
      <c r="E115" s="480" t="s">
        <v>47</v>
      </c>
      <c r="F115" s="480"/>
      <c r="G115" s="480"/>
      <c r="H115" s="22" t="s">
        <v>33</v>
      </c>
      <c r="I115" s="83"/>
      <c r="J115" s="480" t="s">
        <v>48</v>
      </c>
      <c r="K115" s="480"/>
      <c r="L115" s="480"/>
      <c r="M115" s="22" t="s">
        <v>33</v>
      </c>
      <c r="N115" s="83"/>
      <c r="O115" s="480" t="s">
        <v>49</v>
      </c>
      <c r="P115" s="480"/>
      <c r="Q115" s="480"/>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6">
      <c r="A176" s="211"/>
      <c r="B176" s="212"/>
      <c r="C176" s="211"/>
      <c r="D176" s="211"/>
      <c r="E176" s="481" t="s">
        <v>50</v>
      </c>
      <c r="F176" s="481"/>
      <c r="G176" s="481"/>
      <c r="H176" s="213" t="s">
        <v>33</v>
      </c>
      <c r="I176" s="211"/>
      <c r="J176" s="481" t="s">
        <v>51</v>
      </c>
      <c r="K176" s="481"/>
      <c r="L176" s="481"/>
      <c r="M176" s="213"/>
      <c r="N176" s="211"/>
      <c r="O176" s="481" t="s">
        <v>52</v>
      </c>
      <c r="P176" s="481"/>
      <c r="Q176" s="481"/>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115:G115"/>
    <mergeCell ref="J115:L115"/>
    <mergeCell ref="O115:Q115"/>
    <mergeCell ref="E176:G176"/>
    <mergeCell ref="J176:L176"/>
    <mergeCell ref="O176:Q176"/>
    <mergeCell ref="E2:G2"/>
    <mergeCell ref="I2:K2"/>
    <mergeCell ref="M2:O2"/>
    <mergeCell ref="E58:G58"/>
    <mergeCell ref="I58:K58"/>
    <mergeCell ref="M58:O5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election activeCell="S44" sqref="S44"/>
    </sheetView>
  </sheetViews>
  <sheetFormatPr defaultRowHeight="14.4"/>
  <cols>
    <col min="1" max="1" width="17.88671875" customWidth="1"/>
    <col min="4" max="4" width="12.5546875" bestFit="1" customWidth="1"/>
  </cols>
  <sheetData>
    <row r="1" spans="1:17" ht="15.6">
      <c r="A1" s="411" t="s">
        <v>93</v>
      </c>
      <c r="B1" s="1"/>
      <c r="C1" s="1"/>
      <c r="D1" s="1"/>
      <c r="E1" s="1"/>
      <c r="F1" s="1"/>
      <c r="G1" s="1"/>
      <c r="H1" s="1"/>
      <c r="I1" s="1"/>
      <c r="J1" s="1"/>
      <c r="K1" s="1"/>
      <c r="L1" s="1"/>
      <c r="M1" s="1"/>
      <c r="N1" s="1"/>
      <c r="O1" s="1"/>
      <c r="P1" s="1"/>
      <c r="Q1" s="1"/>
    </row>
    <row r="2" spans="1:17" ht="15.6">
      <c r="A2" s="81"/>
      <c r="B2" s="90"/>
      <c r="C2" s="81"/>
      <c r="D2" s="81"/>
      <c r="E2" s="479" t="s">
        <v>0</v>
      </c>
      <c r="F2" s="479"/>
      <c r="G2" s="479"/>
      <c r="H2" s="36"/>
      <c r="I2" s="479" t="s">
        <v>1</v>
      </c>
      <c r="J2" s="479"/>
      <c r="K2" s="479"/>
      <c r="L2" s="77"/>
      <c r="M2" s="36"/>
      <c r="N2" s="479" t="s">
        <v>2</v>
      </c>
      <c r="O2" s="479"/>
      <c r="P2" s="479"/>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6">
      <c r="A64" s="81"/>
      <c r="B64" s="90"/>
      <c r="C64" s="81"/>
      <c r="D64" s="81"/>
      <c r="E64" s="479" t="s">
        <v>32</v>
      </c>
      <c r="F64" s="479"/>
      <c r="G64" s="479"/>
      <c r="H64" s="36"/>
      <c r="I64" s="479" t="s">
        <v>34</v>
      </c>
      <c r="J64" s="479"/>
      <c r="K64" s="479"/>
      <c r="L64" s="77"/>
      <c r="M64" s="36" t="s">
        <v>33</v>
      </c>
      <c r="N64" s="479" t="s">
        <v>35</v>
      </c>
      <c r="O64" s="479"/>
      <c r="P64" s="479"/>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6">
      <c r="A125" s="81"/>
      <c r="B125" s="82"/>
      <c r="C125" s="81"/>
      <c r="D125" s="81"/>
      <c r="E125" s="480" t="s">
        <v>47</v>
      </c>
      <c r="F125" s="480"/>
      <c r="G125" s="480"/>
      <c r="H125" s="22" t="s">
        <v>33</v>
      </c>
      <c r="I125" s="83"/>
      <c r="J125" s="480" t="s">
        <v>48</v>
      </c>
      <c r="K125" s="480"/>
      <c r="L125" s="480"/>
      <c r="M125" s="22" t="s">
        <v>33</v>
      </c>
      <c r="N125" s="83"/>
      <c r="O125" s="480" t="s">
        <v>49</v>
      </c>
      <c r="P125" s="480"/>
      <c r="Q125" s="480"/>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6">
      <c r="A185" s="81"/>
      <c r="B185" s="82"/>
      <c r="C185" s="81"/>
      <c r="D185" s="81"/>
      <c r="E185" s="479" t="s">
        <v>50</v>
      </c>
      <c r="F185" s="479"/>
      <c r="G185" s="479"/>
      <c r="H185" s="36" t="s">
        <v>33</v>
      </c>
      <c r="I185" s="81"/>
      <c r="J185" s="479" t="s">
        <v>51</v>
      </c>
      <c r="K185" s="479"/>
      <c r="L185" s="479"/>
      <c r="M185" s="36"/>
      <c r="N185" s="81"/>
      <c r="O185" s="479" t="s">
        <v>52</v>
      </c>
      <c r="P185" s="479"/>
      <c r="Q185" s="479"/>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 thickBot="1">
      <c r="A243" s="81"/>
      <c r="B243" s="171"/>
      <c r="C243" s="81"/>
      <c r="D243" s="176"/>
      <c r="E243" s="177"/>
      <c r="F243" s="177"/>
      <c r="G243" s="177"/>
      <c r="H243" s="177"/>
      <c r="I243" s="176"/>
      <c r="J243" s="177"/>
      <c r="K243" s="177"/>
      <c r="L243" s="177"/>
      <c r="M243" s="176"/>
      <c r="N243" s="176"/>
      <c r="O243" s="177"/>
      <c r="P243" s="177"/>
      <c r="Q243" s="177"/>
      <c r="R243" s="176"/>
    </row>
    <row r="244" spans="1:18" ht="1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125:G125"/>
    <mergeCell ref="J125:L125"/>
    <mergeCell ref="O125:Q125"/>
    <mergeCell ref="E185:G185"/>
    <mergeCell ref="J185:L185"/>
    <mergeCell ref="O185:Q185"/>
    <mergeCell ref="E2:G2"/>
    <mergeCell ref="I2:K2"/>
    <mergeCell ref="N2:P2"/>
    <mergeCell ref="E64:G64"/>
    <mergeCell ref="I64:K64"/>
    <mergeCell ref="N64:P6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4.4"/>
  <sheetData>
    <row r="1" spans="1:17" s="1" customFormat="1" ht="15.6">
      <c r="A1" s="411" t="s">
        <v>97</v>
      </c>
    </row>
    <row r="2" spans="1:17" ht="15.6">
      <c r="A2" s="104"/>
      <c r="B2" s="112"/>
      <c r="C2" s="104"/>
      <c r="D2" s="104"/>
      <c r="E2" s="477" t="s">
        <v>0</v>
      </c>
      <c r="F2" s="477"/>
      <c r="G2" s="477"/>
      <c r="H2" s="106"/>
      <c r="I2" s="477" t="s">
        <v>1</v>
      </c>
      <c r="J2" s="477"/>
      <c r="K2" s="477"/>
      <c r="L2" s="106"/>
      <c r="M2" s="104"/>
      <c r="N2" s="477" t="s">
        <v>2</v>
      </c>
      <c r="O2" s="477"/>
      <c r="P2" s="477"/>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6">
      <c r="A62" s="104"/>
      <c r="B62" s="112"/>
      <c r="C62" s="104"/>
      <c r="D62" s="104"/>
      <c r="E62" s="477" t="s">
        <v>32</v>
      </c>
      <c r="F62" s="477"/>
      <c r="G62" s="477"/>
      <c r="H62" s="106"/>
      <c r="I62" s="477" t="s">
        <v>34</v>
      </c>
      <c r="J62" s="477"/>
      <c r="K62" s="477"/>
      <c r="L62" s="106" t="s">
        <v>33</v>
      </c>
      <c r="M62" s="104"/>
      <c r="N62" s="477" t="s">
        <v>35</v>
      </c>
      <c r="O62" s="477"/>
      <c r="P62" s="477"/>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6">
      <c r="A123" s="104"/>
      <c r="B123" s="105"/>
      <c r="C123" s="104"/>
      <c r="D123" s="104"/>
      <c r="E123" s="478" t="s">
        <v>47</v>
      </c>
      <c r="F123" s="478"/>
      <c r="G123" s="478"/>
      <c r="H123" s="191" t="s">
        <v>33</v>
      </c>
      <c r="I123" s="265"/>
      <c r="J123" s="478" t="s">
        <v>48</v>
      </c>
      <c r="K123" s="478"/>
      <c r="L123" s="478"/>
      <c r="M123" s="191" t="s">
        <v>33</v>
      </c>
      <c r="N123" s="265"/>
      <c r="O123" s="478" t="s">
        <v>49</v>
      </c>
      <c r="P123" s="478"/>
      <c r="Q123" s="478"/>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6">
      <c r="A182" s="104"/>
      <c r="B182" s="105"/>
      <c r="C182" s="104"/>
      <c r="D182" s="104"/>
      <c r="E182" s="477" t="s">
        <v>50</v>
      </c>
      <c r="F182" s="477"/>
      <c r="G182" s="477"/>
      <c r="H182" s="106" t="s">
        <v>33</v>
      </c>
      <c r="I182" s="104"/>
      <c r="J182" s="477" t="s">
        <v>51</v>
      </c>
      <c r="K182" s="477"/>
      <c r="L182" s="477"/>
      <c r="M182" s="106"/>
      <c r="N182" s="104"/>
      <c r="O182" s="477" t="s">
        <v>52</v>
      </c>
      <c r="P182" s="477"/>
      <c r="Q182" s="477"/>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123:G123"/>
    <mergeCell ref="J123:L123"/>
    <mergeCell ref="O123:Q123"/>
    <mergeCell ref="E182:G182"/>
    <mergeCell ref="J182:L182"/>
    <mergeCell ref="O182:Q182"/>
    <mergeCell ref="E2:G2"/>
    <mergeCell ref="I2:K2"/>
    <mergeCell ref="N2:P2"/>
    <mergeCell ref="E62:G62"/>
    <mergeCell ref="I62:K62"/>
    <mergeCell ref="N62:P6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4.4"/>
  <cols>
    <col min="1" max="1" width="19.88671875" bestFit="1" customWidth="1"/>
    <col min="4" max="4" width="13.5546875" bestFit="1" customWidth="1"/>
  </cols>
  <sheetData>
    <row r="1" spans="1:18" s="1" customFormat="1" ht="15.6">
      <c r="A1" s="411" t="s">
        <v>98</v>
      </c>
    </row>
    <row r="2" spans="1:18" ht="15.6">
      <c r="A2" s="104"/>
      <c r="B2" s="112"/>
      <c r="C2" s="104"/>
      <c r="D2" s="104"/>
      <c r="E2" s="477" t="s">
        <v>0</v>
      </c>
      <c r="F2" s="477"/>
      <c r="G2" s="477"/>
      <c r="H2" s="106"/>
      <c r="I2" s="104"/>
      <c r="J2" s="477" t="s">
        <v>1</v>
      </c>
      <c r="K2" s="477"/>
      <c r="L2" s="477"/>
      <c r="M2" s="106"/>
      <c r="N2" s="104"/>
      <c r="O2" s="477" t="s">
        <v>2</v>
      </c>
      <c r="P2" s="477"/>
      <c r="Q2" s="47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6">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6">
      <c r="A64" s="104"/>
      <c r="B64" s="112"/>
      <c r="C64" s="104"/>
      <c r="D64" s="104"/>
      <c r="E64" s="477" t="s">
        <v>32</v>
      </c>
      <c r="F64" s="477"/>
      <c r="G64" s="477"/>
      <c r="H64" s="106"/>
      <c r="I64" s="104"/>
      <c r="J64" s="477" t="s">
        <v>34</v>
      </c>
      <c r="K64" s="477"/>
      <c r="L64" s="477"/>
      <c r="M64" s="106" t="s">
        <v>33</v>
      </c>
      <c r="N64" s="104"/>
      <c r="O64" s="477" t="s">
        <v>35</v>
      </c>
      <c r="P64" s="477"/>
      <c r="Q64" s="477"/>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6">
      <c r="A125" s="104"/>
      <c r="B125" s="105"/>
      <c r="C125" s="104"/>
      <c r="D125" s="104"/>
      <c r="E125" s="482" t="s">
        <v>75</v>
      </c>
      <c r="F125" s="482"/>
      <c r="G125" s="482"/>
      <c r="H125" s="191"/>
      <c r="I125" s="265"/>
      <c r="J125" s="482" t="s">
        <v>76</v>
      </c>
      <c r="K125" s="482"/>
      <c r="L125" s="482"/>
      <c r="M125" s="191"/>
      <c r="N125" s="265"/>
      <c r="O125" s="482" t="s">
        <v>77</v>
      </c>
      <c r="P125" s="482"/>
      <c r="Q125" s="482"/>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6">
      <c r="A184" s="104"/>
      <c r="B184" s="105"/>
      <c r="C184" s="104"/>
      <c r="D184" s="104"/>
      <c r="E184" s="482" t="s">
        <v>78</v>
      </c>
      <c r="F184" s="482"/>
      <c r="G184" s="482"/>
      <c r="H184" s="106"/>
      <c r="I184" s="104"/>
      <c r="J184" s="482" t="s">
        <v>79</v>
      </c>
      <c r="K184" s="482"/>
      <c r="L184" s="482"/>
      <c r="M184" s="106"/>
      <c r="N184" s="104"/>
      <c r="O184" s="482" t="s">
        <v>80</v>
      </c>
      <c r="P184" s="482"/>
      <c r="Q184" s="482"/>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 thickBot="1">
      <c r="A242" s="104"/>
      <c r="B242" s="145"/>
      <c r="C242" s="104"/>
      <c r="D242" s="146"/>
      <c r="E242" s="147"/>
      <c r="F242" s="147"/>
      <c r="G242" s="147"/>
      <c r="H242" s="147"/>
      <c r="I242" s="146"/>
      <c r="J242" s="147"/>
      <c r="K242" s="147"/>
      <c r="L242" s="147"/>
      <c r="M242" s="146"/>
      <c r="N242" s="146"/>
      <c r="O242" s="147"/>
      <c r="P242" s="147"/>
      <c r="Q242" s="147"/>
      <c r="R242" s="146"/>
    </row>
    <row r="243" spans="1:18" ht="1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125:G125"/>
    <mergeCell ref="J125:L125"/>
    <mergeCell ref="O125:Q125"/>
    <mergeCell ref="E184:G184"/>
    <mergeCell ref="J184:L184"/>
    <mergeCell ref="O184:Q184"/>
    <mergeCell ref="E2:G2"/>
    <mergeCell ref="J2:L2"/>
    <mergeCell ref="O2:Q2"/>
    <mergeCell ref="E64:G64"/>
    <mergeCell ref="J64:L64"/>
    <mergeCell ref="O64:Q6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4.4"/>
  <sheetData>
    <row r="1" spans="1:16" s="1" customFormat="1" ht="15.6">
      <c r="A1" s="411" t="s">
        <v>99</v>
      </c>
    </row>
    <row r="2" spans="1:16" ht="15.6">
      <c r="A2" s="104"/>
      <c r="B2" s="112"/>
      <c r="C2" s="104"/>
      <c r="D2" s="104"/>
      <c r="E2" s="477" t="s">
        <v>0</v>
      </c>
      <c r="F2" s="477"/>
      <c r="G2" s="477"/>
      <c r="H2" s="104"/>
      <c r="I2" s="477" t="s">
        <v>1</v>
      </c>
      <c r="J2" s="477"/>
      <c r="K2" s="477"/>
      <c r="L2" s="106"/>
      <c r="M2" s="477" t="s">
        <v>2</v>
      </c>
      <c r="N2" s="477"/>
      <c r="O2" s="477"/>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6">
      <c r="A58" s="104"/>
      <c r="B58" s="112"/>
      <c r="C58" s="104"/>
      <c r="D58" s="104"/>
      <c r="E58" s="477" t="s">
        <v>32</v>
      </c>
      <c r="F58" s="477"/>
      <c r="G58" s="477"/>
      <c r="H58" s="104"/>
      <c r="I58" s="477" t="s">
        <v>34</v>
      </c>
      <c r="J58" s="477"/>
      <c r="K58" s="477"/>
      <c r="L58" s="106" t="s">
        <v>33</v>
      </c>
      <c r="M58" s="477" t="s">
        <v>35</v>
      </c>
      <c r="N58" s="477"/>
      <c r="O58" s="477"/>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6">
      <c r="A115" s="104"/>
      <c r="B115" s="105"/>
      <c r="C115" s="104"/>
      <c r="D115" s="104"/>
      <c r="E115" s="478" t="s">
        <v>47</v>
      </c>
      <c r="F115" s="478"/>
      <c r="G115" s="478"/>
      <c r="H115" s="191" t="s">
        <v>33</v>
      </c>
      <c r="I115" s="265"/>
      <c r="J115" s="478" t="s">
        <v>48</v>
      </c>
      <c r="K115" s="478"/>
      <c r="L115" s="478"/>
      <c r="M115" s="191" t="s">
        <v>33</v>
      </c>
      <c r="N115" s="265"/>
      <c r="O115" s="478" t="s">
        <v>49</v>
      </c>
      <c r="P115" s="478"/>
      <c r="Q115" s="478"/>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6">
      <c r="A170" s="104"/>
      <c r="B170" s="105"/>
      <c r="C170" s="104"/>
      <c r="D170" s="104"/>
      <c r="E170" s="478" t="s">
        <v>50</v>
      </c>
      <c r="F170" s="478"/>
      <c r="G170" s="478"/>
      <c r="H170" s="147" t="s">
        <v>33</v>
      </c>
      <c r="I170" s="146"/>
      <c r="J170" s="478" t="s">
        <v>51</v>
      </c>
      <c r="K170" s="478"/>
      <c r="L170" s="478"/>
      <c r="M170" s="146"/>
      <c r="N170" s="146"/>
      <c r="O170" s="478" t="s">
        <v>52</v>
      </c>
      <c r="P170" s="478"/>
      <c r="Q170" s="478"/>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 thickBot="1">
      <c r="A230" s="164" t="s">
        <v>44</v>
      </c>
      <c r="B230" s="162"/>
      <c r="C230" s="163"/>
      <c r="D230" s="163"/>
      <c r="E230" s="157"/>
      <c r="F230" s="157"/>
      <c r="G230" s="157"/>
      <c r="H230" s="157"/>
      <c r="I230" s="159"/>
      <c r="J230" s="157"/>
      <c r="K230" s="157"/>
      <c r="L230" s="152"/>
      <c r="M230" s="157"/>
      <c r="N230" s="159"/>
      <c r="O230" s="157"/>
      <c r="P230" s="157"/>
      <c r="Q230" s="157"/>
    </row>
    <row r="231" spans="1:17" ht="1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115:G115"/>
    <mergeCell ref="J115:L115"/>
    <mergeCell ref="O115:Q115"/>
    <mergeCell ref="E170:G170"/>
    <mergeCell ref="J170:L170"/>
    <mergeCell ref="O170:Q170"/>
    <mergeCell ref="E2:G2"/>
    <mergeCell ref="I2:K2"/>
    <mergeCell ref="M2:O2"/>
    <mergeCell ref="E58:G58"/>
    <mergeCell ref="I58:K58"/>
    <mergeCell ref="M58:O5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4.4"/>
  <cols>
    <col min="1" max="1" width="19.109375" customWidth="1"/>
    <col min="4" max="4" width="13.5546875" bestFit="1" customWidth="1"/>
  </cols>
  <sheetData>
    <row r="1" spans="1:24" s="1" customFormat="1" ht="15.6">
      <c r="A1" s="411" t="s">
        <v>100</v>
      </c>
    </row>
    <row r="2" spans="1:24" ht="15.6">
      <c r="A2" s="104"/>
      <c r="B2" s="112"/>
      <c r="C2" s="104"/>
      <c r="D2" s="104"/>
      <c r="E2" s="477" t="s">
        <v>0</v>
      </c>
      <c r="F2" s="477"/>
      <c r="G2" s="477"/>
      <c r="H2" s="477" t="s">
        <v>1</v>
      </c>
      <c r="I2" s="477"/>
      <c r="J2" s="477"/>
      <c r="K2" s="477" t="s">
        <v>2</v>
      </c>
      <c r="L2" s="477"/>
      <c r="M2" s="477"/>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6">
      <c r="A58" s="104"/>
      <c r="B58" s="105"/>
      <c r="C58" s="104"/>
      <c r="D58" s="104"/>
      <c r="E58" s="478" t="s">
        <v>47</v>
      </c>
      <c r="F58" s="478"/>
      <c r="G58" s="478"/>
      <c r="H58" s="191" t="s">
        <v>33</v>
      </c>
      <c r="I58" s="478" t="s">
        <v>48</v>
      </c>
      <c r="J58" s="478"/>
      <c r="K58" s="478"/>
      <c r="L58" s="191" t="s">
        <v>33</v>
      </c>
      <c r="M58" s="478" t="s">
        <v>49</v>
      </c>
      <c r="N58" s="478"/>
      <c r="O58" s="478"/>
      <c r="P58" s="191" t="s">
        <v>33</v>
      </c>
      <c r="Q58" s="477" t="s">
        <v>50</v>
      </c>
      <c r="R58" s="477"/>
      <c r="S58" s="477"/>
      <c r="T58" s="106" t="s">
        <v>33</v>
      </c>
      <c r="U58" s="477" t="s">
        <v>51</v>
      </c>
      <c r="V58" s="477"/>
      <c r="W58" s="477"/>
      <c r="X58" s="477" t="s">
        <v>52</v>
      </c>
      <c r="Y58" s="477"/>
      <c r="Z58" s="477"/>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topLeftCell="A196" workbookViewId="0">
      <selection activeCell="J259" sqref="J258:J259"/>
    </sheetView>
  </sheetViews>
  <sheetFormatPr defaultRowHeight="14.4"/>
  <cols>
    <col min="1" max="1" width="17.33203125" bestFit="1" customWidth="1"/>
    <col min="2" max="2" width="6" bestFit="1" customWidth="1"/>
    <col min="4" max="4" width="12.5546875" bestFit="1" customWidth="1"/>
  </cols>
  <sheetData>
    <row r="1" spans="1:17">
      <c r="E1" s="458" t="s">
        <v>0</v>
      </c>
      <c r="J1" s="458" t="s">
        <v>1</v>
      </c>
      <c r="O1" s="458" t="s">
        <v>2</v>
      </c>
    </row>
    <row r="3" spans="1:17">
      <c r="A3" t="s">
        <v>3</v>
      </c>
      <c r="B3" t="s">
        <v>4</v>
      </c>
      <c r="D3" t="s">
        <v>5</v>
      </c>
      <c r="E3" t="s">
        <v>6</v>
      </c>
      <c r="F3" t="s">
        <v>7</v>
      </c>
      <c r="G3" t="s">
        <v>8</v>
      </c>
      <c r="J3" t="s">
        <v>6</v>
      </c>
      <c r="K3" t="s">
        <v>7</v>
      </c>
      <c r="L3" t="s">
        <v>8</v>
      </c>
      <c r="O3" t="s">
        <v>6</v>
      </c>
      <c r="P3" t="s">
        <v>7</v>
      </c>
      <c r="Q3" t="s">
        <v>8</v>
      </c>
    </row>
    <row r="4" spans="1:17">
      <c r="A4" t="s">
        <v>9</v>
      </c>
      <c r="B4">
        <v>-8.5</v>
      </c>
      <c r="D4" t="s">
        <v>10</v>
      </c>
      <c r="E4">
        <v>0</v>
      </c>
      <c r="F4">
        <v>0</v>
      </c>
      <c r="G4" t="s">
        <v>13</v>
      </c>
      <c r="J4">
        <v>19</v>
      </c>
      <c r="K4">
        <v>1700</v>
      </c>
      <c r="L4">
        <v>105.1897210837698</v>
      </c>
      <c r="O4">
        <v>23</v>
      </c>
      <c r="P4">
        <v>460</v>
      </c>
      <c r="Q4">
        <v>42.481493748850717</v>
      </c>
    </row>
    <row r="5" spans="1:17">
      <c r="A5" t="s">
        <v>11</v>
      </c>
    </row>
    <row r="7" spans="1:17">
      <c r="A7" t="s">
        <v>12</v>
      </c>
      <c r="B7">
        <v>-4.5</v>
      </c>
      <c r="D7" t="s">
        <v>10</v>
      </c>
      <c r="E7">
        <v>0</v>
      </c>
      <c r="F7">
        <v>0</v>
      </c>
      <c r="G7" t="s">
        <v>13</v>
      </c>
      <c r="J7">
        <v>0</v>
      </c>
      <c r="K7">
        <v>0</v>
      </c>
      <c r="L7" t="s">
        <v>13</v>
      </c>
      <c r="O7">
        <v>0</v>
      </c>
      <c r="P7">
        <v>0</v>
      </c>
      <c r="Q7" t="s">
        <v>13</v>
      </c>
    </row>
    <row r="8" spans="1:17">
      <c r="A8" t="s">
        <v>14</v>
      </c>
    </row>
    <row r="9" spans="1:17">
      <c r="A9" t="s">
        <v>15</v>
      </c>
      <c r="B9" t="s">
        <v>16</v>
      </c>
      <c r="D9" t="s">
        <v>10</v>
      </c>
    </row>
    <row r="10" spans="1:17">
      <c r="D10" t="s">
        <v>17</v>
      </c>
    </row>
    <row r="11" spans="1:17">
      <c r="A11" t="s">
        <v>15</v>
      </c>
      <c r="B11" t="s">
        <v>18</v>
      </c>
      <c r="D11" t="s">
        <v>10</v>
      </c>
    </row>
    <row r="12" spans="1:17">
      <c r="D12" t="s">
        <v>17</v>
      </c>
    </row>
    <row r="13" spans="1:17">
      <c r="A13" t="s">
        <v>15</v>
      </c>
      <c r="B13" t="s">
        <v>19</v>
      </c>
      <c r="D13" t="s">
        <v>10</v>
      </c>
    </row>
    <row r="14" spans="1:17">
      <c r="D14" t="s">
        <v>17</v>
      </c>
    </row>
    <row r="15" spans="1:17">
      <c r="A15" t="s">
        <v>15</v>
      </c>
      <c r="B15">
        <v>4.3</v>
      </c>
      <c r="D15" t="s">
        <v>10</v>
      </c>
    </row>
    <row r="16" spans="1:17">
      <c r="D16" t="s">
        <v>17</v>
      </c>
    </row>
    <row r="17" spans="1:17">
      <c r="A17" t="s">
        <v>20</v>
      </c>
      <c r="B17">
        <v>86.8</v>
      </c>
      <c r="D17" t="s">
        <v>17</v>
      </c>
      <c r="E17">
        <v>31</v>
      </c>
      <c r="F17">
        <v>1940</v>
      </c>
      <c r="G17">
        <v>90.162227264601754</v>
      </c>
      <c r="J17">
        <v>28</v>
      </c>
      <c r="K17">
        <v>1610</v>
      </c>
      <c r="L17">
        <v>1171.6479079957785</v>
      </c>
      <c r="O17">
        <v>31</v>
      </c>
      <c r="P17">
        <v>1454</v>
      </c>
      <c r="Q17">
        <v>96.899998486041639</v>
      </c>
    </row>
    <row r="18" spans="1:17">
      <c r="A18" t="s">
        <v>21</v>
      </c>
      <c r="B18">
        <v>84.2</v>
      </c>
      <c r="D18" t="s">
        <v>10</v>
      </c>
    </row>
    <row r="19" spans="1:17">
      <c r="D19" t="s">
        <v>17</v>
      </c>
    </row>
    <row r="20" spans="1:17">
      <c r="A20" t="s">
        <v>21</v>
      </c>
      <c r="B20">
        <v>86.8</v>
      </c>
      <c r="D20" t="s">
        <v>10</v>
      </c>
    </row>
    <row r="21" spans="1:17">
      <c r="D21" t="s">
        <v>17</v>
      </c>
    </row>
    <row r="22" spans="1:17">
      <c r="A22" t="s">
        <v>21</v>
      </c>
      <c r="B22">
        <v>91.4</v>
      </c>
      <c r="D22" t="s">
        <v>10</v>
      </c>
    </row>
    <row r="23" spans="1:17">
      <c r="D23" t="s">
        <v>17</v>
      </c>
    </row>
    <row r="24" spans="1:17">
      <c r="A24" t="s">
        <v>21</v>
      </c>
      <c r="B24">
        <v>92.8</v>
      </c>
      <c r="D24" t="s">
        <v>10</v>
      </c>
    </row>
    <row r="25" spans="1:17">
      <c r="D25" t="s">
        <v>17</v>
      </c>
    </row>
    <row r="26" spans="1:17">
      <c r="A26" t="s">
        <v>22</v>
      </c>
      <c r="B26">
        <v>306.89999999999998</v>
      </c>
      <c r="D26" t="s">
        <v>10</v>
      </c>
      <c r="E26">
        <v>26</v>
      </c>
      <c r="F26">
        <v>1560</v>
      </c>
      <c r="G26">
        <v>326.39838982042573</v>
      </c>
      <c r="J26">
        <v>26</v>
      </c>
      <c r="K26">
        <v>1690</v>
      </c>
      <c r="L26">
        <v>475.78408623743815</v>
      </c>
      <c r="O26">
        <v>21</v>
      </c>
      <c r="P26">
        <v>630</v>
      </c>
      <c r="Q26">
        <v>207.98025846161084</v>
      </c>
    </row>
    <row r="27" spans="1:17">
      <c r="A27" t="s">
        <v>23</v>
      </c>
      <c r="B27">
        <v>305.10000000000002</v>
      </c>
      <c r="D27" t="s">
        <v>10</v>
      </c>
    </row>
    <row r="28" spans="1:17">
      <c r="D28" t="s">
        <v>17</v>
      </c>
    </row>
    <row r="29" spans="1:17">
      <c r="A29" t="s">
        <v>23</v>
      </c>
      <c r="B29">
        <v>308.10000000000002</v>
      </c>
      <c r="D29" t="s">
        <v>10</v>
      </c>
    </row>
    <row r="30" spans="1:17">
      <c r="D30" t="s">
        <v>17</v>
      </c>
    </row>
    <row r="31" spans="1:17">
      <c r="A31" t="s">
        <v>23</v>
      </c>
      <c r="B31">
        <v>314.8</v>
      </c>
      <c r="D31" t="s">
        <v>10</v>
      </c>
    </row>
    <row r="32" spans="1:17">
      <c r="D32" t="s">
        <v>17</v>
      </c>
    </row>
    <row r="33" spans="1:17">
      <c r="A33" t="s">
        <v>24</v>
      </c>
      <c r="B33">
        <v>351</v>
      </c>
      <c r="D33" t="s">
        <v>10</v>
      </c>
      <c r="E33">
        <v>0</v>
      </c>
      <c r="F33">
        <v>0</v>
      </c>
      <c r="G33" t="s">
        <v>13</v>
      </c>
      <c r="J33">
        <v>0</v>
      </c>
      <c r="K33">
        <v>0</v>
      </c>
      <c r="L33" t="s">
        <v>13</v>
      </c>
      <c r="O33">
        <v>0</v>
      </c>
      <c r="P33">
        <v>0</v>
      </c>
      <c r="Q33" t="s">
        <v>13</v>
      </c>
    </row>
    <row r="34" spans="1:17">
      <c r="A34" t="s">
        <v>25</v>
      </c>
      <c r="B34">
        <v>462.8</v>
      </c>
      <c r="D34" t="s">
        <v>17</v>
      </c>
      <c r="E34">
        <v>0</v>
      </c>
      <c r="F34">
        <v>0</v>
      </c>
      <c r="G34" t="s">
        <v>13</v>
      </c>
      <c r="J34">
        <v>0</v>
      </c>
      <c r="K34">
        <v>0</v>
      </c>
      <c r="L34" t="s">
        <v>13</v>
      </c>
      <c r="O34">
        <v>0</v>
      </c>
      <c r="P34">
        <v>0</v>
      </c>
      <c r="Q34" t="s">
        <v>13</v>
      </c>
    </row>
    <row r="35" spans="1:17">
      <c r="A35" t="s">
        <v>26</v>
      </c>
      <c r="B35">
        <v>462.6</v>
      </c>
      <c r="D35" t="s">
        <v>10</v>
      </c>
    </row>
    <row r="36" spans="1:17">
      <c r="D36" t="s">
        <v>17</v>
      </c>
    </row>
    <row r="37" spans="1:17">
      <c r="A37" t="s">
        <v>26</v>
      </c>
      <c r="B37">
        <v>463.9</v>
      </c>
      <c r="D37" t="s">
        <v>10</v>
      </c>
    </row>
    <row r="38" spans="1:17">
      <c r="D38" t="s">
        <v>17</v>
      </c>
    </row>
    <row r="39" spans="1:17">
      <c r="A39" t="s">
        <v>26</v>
      </c>
      <c r="B39">
        <v>469.9</v>
      </c>
      <c r="D39" t="s">
        <v>10</v>
      </c>
    </row>
    <row r="40" spans="1:17">
      <c r="D40" t="s">
        <v>17</v>
      </c>
    </row>
    <row r="41" spans="1:17">
      <c r="A41" t="s">
        <v>26</v>
      </c>
      <c r="B41">
        <v>470</v>
      </c>
      <c r="D41" t="s">
        <v>10</v>
      </c>
    </row>
    <row r="42" spans="1:17">
      <c r="D42" t="s">
        <v>17</v>
      </c>
    </row>
    <row r="43" spans="1:17">
      <c r="A43" t="s">
        <v>26</v>
      </c>
      <c r="B43">
        <v>477.5</v>
      </c>
      <c r="D43" t="s">
        <v>10</v>
      </c>
    </row>
    <row r="44" spans="1:17">
      <c r="D44" t="s">
        <v>17</v>
      </c>
    </row>
    <row r="45" spans="1:17">
      <c r="A45" t="s">
        <v>27</v>
      </c>
      <c r="B45">
        <v>594</v>
      </c>
      <c r="D45" t="s">
        <v>17</v>
      </c>
      <c r="E45">
        <v>31</v>
      </c>
      <c r="F45">
        <v>2700</v>
      </c>
      <c r="G45">
        <v>252.43381192718618</v>
      </c>
      <c r="J45">
        <v>28</v>
      </c>
      <c r="K45">
        <v>1110</v>
      </c>
      <c r="L45">
        <v>247.89349894690955</v>
      </c>
      <c r="O45">
        <v>31</v>
      </c>
      <c r="P45">
        <v>4352</v>
      </c>
      <c r="Q45" t="e">
        <v>#NUM!</v>
      </c>
    </row>
    <row r="46" spans="1:17">
      <c r="A46" t="s">
        <v>28</v>
      </c>
      <c r="B46">
        <v>594</v>
      </c>
      <c r="D46" t="s">
        <v>10</v>
      </c>
    </row>
    <row r="47" spans="1:17">
      <c r="D47" t="s">
        <v>17</v>
      </c>
    </row>
    <row r="48" spans="1:17">
      <c r="A48" t="s">
        <v>28</v>
      </c>
      <c r="B48">
        <v>680.7</v>
      </c>
      <c r="D48" t="s">
        <v>10</v>
      </c>
    </row>
    <row r="49" spans="1:18">
      <c r="D49" t="s">
        <v>17</v>
      </c>
    </row>
    <row r="50" spans="1:18">
      <c r="A50" t="s">
        <v>28</v>
      </c>
      <c r="B50">
        <v>619.29999999999995</v>
      </c>
      <c r="D50" t="s">
        <v>10</v>
      </c>
    </row>
    <row r="51" spans="1:18">
      <c r="D51" t="s">
        <v>17</v>
      </c>
    </row>
    <row r="52" spans="1:18">
      <c r="A52" t="s">
        <v>29</v>
      </c>
      <c r="B52">
        <v>791.5</v>
      </c>
      <c r="D52" t="s">
        <v>17</v>
      </c>
      <c r="E52">
        <v>31</v>
      </c>
      <c r="F52">
        <v>2613</v>
      </c>
      <c r="G52">
        <v>235.34591000610092</v>
      </c>
      <c r="J52">
        <v>22</v>
      </c>
      <c r="K52">
        <v>1046.2</v>
      </c>
      <c r="L52">
        <v>211.36358449992133</v>
      </c>
      <c r="O52">
        <v>28</v>
      </c>
      <c r="P52">
        <v>1203.3</v>
      </c>
      <c r="Q52">
        <v>118.46560074663144</v>
      </c>
    </row>
    <row r="53" spans="1:18">
      <c r="A53" t="s">
        <v>30</v>
      </c>
      <c r="B53">
        <v>791.5</v>
      </c>
      <c r="D53" t="s">
        <v>10</v>
      </c>
    </row>
    <row r="54" spans="1:18">
      <c r="D54" t="s">
        <v>17</v>
      </c>
    </row>
    <row r="55" spans="1:18">
      <c r="A55" t="s">
        <v>30</v>
      </c>
      <c r="B55">
        <v>793.7</v>
      </c>
      <c r="D55" t="s">
        <v>10</v>
      </c>
    </row>
    <row r="56" spans="1:18">
      <c r="D56" t="s">
        <v>17</v>
      </c>
    </row>
    <row r="57" spans="1:18">
      <c r="A57" t="s">
        <v>30</v>
      </c>
      <c r="B57">
        <v>797.3</v>
      </c>
      <c r="D57" t="s">
        <v>10</v>
      </c>
    </row>
    <row r="58" spans="1:18">
      <c r="D58" t="s">
        <v>17</v>
      </c>
    </row>
    <row r="59" spans="1:18">
      <c r="A59" t="s">
        <v>31</v>
      </c>
      <c r="B59">
        <v>935.5</v>
      </c>
      <c r="D59" t="s">
        <v>17</v>
      </c>
      <c r="E59">
        <v>7</v>
      </c>
      <c r="F59">
        <v>1986.3</v>
      </c>
      <c r="G59">
        <v>242.26338293283715</v>
      </c>
      <c r="J59">
        <v>7</v>
      </c>
      <c r="K59">
        <v>57.3</v>
      </c>
      <c r="L59">
        <v>31.677610026282235</v>
      </c>
      <c r="O59">
        <v>10</v>
      </c>
      <c r="P59">
        <v>150</v>
      </c>
      <c r="Q59">
        <v>27.35112354115147</v>
      </c>
    </row>
    <row r="60" spans="1:18">
      <c r="A60" t="s">
        <v>31</v>
      </c>
      <c r="B60">
        <v>935.5</v>
      </c>
      <c r="D60" t="s">
        <v>17</v>
      </c>
      <c r="E60">
        <v>8</v>
      </c>
      <c r="F60">
        <v>238.2</v>
      </c>
      <c r="G60">
        <v>65.71152732745125</v>
      </c>
      <c r="J60">
        <v>9</v>
      </c>
      <c r="K60">
        <v>90.8</v>
      </c>
      <c r="L60">
        <v>34.688243685726135</v>
      </c>
      <c r="M60">
        <v>0</v>
      </c>
      <c r="O60">
        <v>8</v>
      </c>
      <c r="P60">
        <v>68.900000000000006</v>
      </c>
      <c r="Q60">
        <v>18.374763904395671</v>
      </c>
      <c r="R60">
        <v>0</v>
      </c>
    </row>
    <row r="63" spans="1:18">
      <c r="E63" s="458" t="s">
        <v>32</v>
      </c>
      <c r="H63" t="s">
        <v>33</v>
      </c>
      <c r="J63" s="458" t="s">
        <v>34</v>
      </c>
      <c r="M63" t="s">
        <v>33</v>
      </c>
      <c r="O63" s="458" t="s">
        <v>35</v>
      </c>
      <c r="R63" t="s">
        <v>33</v>
      </c>
    </row>
    <row r="65" spans="1:18">
      <c r="A65" t="s">
        <v>3</v>
      </c>
      <c r="B65" t="s">
        <v>4</v>
      </c>
      <c r="D65" t="s">
        <v>5</v>
      </c>
      <c r="E65" t="s">
        <v>6</v>
      </c>
      <c r="F65" t="s">
        <v>7</v>
      </c>
      <c r="G65" t="s">
        <v>8</v>
      </c>
      <c r="H65" t="s">
        <v>36</v>
      </c>
      <c r="J65" t="s">
        <v>6</v>
      </c>
      <c r="K65" t="s">
        <v>7</v>
      </c>
      <c r="L65" t="s">
        <v>8</v>
      </c>
      <c r="M65" t="s">
        <v>36</v>
      </c>
      <c r="O65" t="s">
        <v>6</v>
      </c>
      <c r="P65" t="s">
        <v>7</v>
      </c>
      <c r="Q65" t="s">
        <v>8</v>
      </c>
      <c r="R65" t="s">
        <v>36</v>
      </c>
    </row>
    <row r="66" spans="1:18">
      <c r="A66" t="s">
        <v>9</v>
      </c>
      <c r="B66">
        <v>-8.5</v>
      </c>
      <c r="D66" t="s">
        <v>10</v>
      </c>
      <c r="E66">
        <v>20</v>
      </c>
      <c r="F66">
        <v>400</v>
      </c>
      <c r="G66">
        <v>36.107202166889309</v>
      </c>
      <c r="H66">
        <v>3</v>
      </c>
      <c r="J66">
        <v>21</v>
      </c>
      <c r="K66">
        <v>900</v>
      </c>
      <c r="L66">
        <v>129.77783373822103</v>
      </c>
      <c r="M66">
        <v>3</v>
      </c>
      <c r="O66">
        <v>22</v>
      </c>
      <c r="P66">
        <v>290</v>
      </c>
      <c r="Q66">
        <v>59.503189452222699</v>
      </c>
      <c r="R66">
        <v>0</v>
      </c>
    </row>
    <row r="67" spans="1:18">
      <c r="A67" t="s">
        <v>37</v>
      </c>
    </row>
    <row r="69" spans="1:18">
      <c r="A69" t="s">
        <v>12</v>
      </c>
      <c r="B69">
        <v>-4.5</v>
      </c>
      <c r="D69" t="s">
        <v>10</v>
      </c>
      <c r="E69" t="s">
        <v>13</v>
      </c>
      <c r="F69">
        <v>0</v>
      </c>
      <c r="G69">
        <v>0</v>
      </c>
      <c r="H69">
        <v>0</v>
      </c>
      <c r="J69" t="s">
        <v>13</v>
      </c>
      <c r="K69">
        <v>0</v>
      </c>
      <c r="L69">
        <v>0</v>
      </c>
      <c r="M69">
        <v>0</v>
      </c>
      <c r="O69" t="s">
        <v>13</v>
      </c>
      <c r="P69">
        <v>0</v>
      </c>
      <c r="Q69">
        <v>0</v>
      </c>
      <c r="R69">
        <v>0</v>
      </c>
    </row>
    <row r="70" spans="1:18">
      <c r="A70" t="s">
        <v>38</v>
      </c>
    </row>
    <row r="71" spans="1:18">
      <c r="A71" t="s">
        <v>15</v>
      </c>
      <c r="B71" t="s">
        <v>16</v>
      </c>
      <c r="D71" t="s">
        <v>10</v>
      </c>
      <c r="E71">
        <v>0</v>
      </c>
      <c r="F71">
        <v>0</v>
      </c>
      <c r="G71" t="s">
        <v>13</v>
      </c>
      <c r="H71">
        <v>0</v>
      </c>
      <c r="J71">
        <v>0</v>
      </c>
      <c r="K71">
        <v>0</v>
      </c>
      <c r="L71" t="s">
        <v>13</v>
      </c>
      <c r="M71">
        <v>0</v>
      </c>
      <c r="O71">
        <v>0</v>
      </c>
      <c r="P71">
        <v>0</v>
      </c>
      <c r="Q71" t="s">
        <v>13</v>
      </c>
      <c r="R71">
        <v>0</v>
      </c>
    </row>
    <row r="72" spans="1:18">
      <c r="D72" t="s">
        <v>17</v>
      </c>
      <c r="E72">
        <v>0</v>
      </c>
      <c r="F72">
        <v>0</v>
      </c>
      <c r="G72" t="s">
        <v>13</v>
      </c>
      <c r="H72">
        <v>0</v>
      </c>
      <c r="J72">
        <v>0</v>
      </c>
      <c r="K72">
        <v>0</v>
      </c>
      <c r="L72" t="s">
        <v>13</v>
      </c>
      <c r="M72">
        <v>0</v>
      </c>
      <c r="O72">
        <v>0</v>
      </c>
      <c r="P72">
        <v>0</v>
      </c>
      <c r="Q72" t="s">
        <v>13</v>
      </c>
      <c r="R72">
        <v>0</v>
      </c>
    </row>
    <row r="73" spans="1:18">
      <c r="A73" t="s">
        <v>15</v>
      </c>
      <c r="B73" t="s">
        <v>18</v>
      </c>
      <c r="D73" t="s">
        <v>10</v>
      </c>
      <c r="E73">
        <v>0</v>
      </c>
      <c r="F73">
        <v>0</v>
      </c>
      <c r="G73" t="s">
        <v>13</v>
      </c>
      <c r="H73">
        <v>0</v>
      </c>
      <c r="J73">
        <v>0</v>
      </c>
      <c r="K73">
        <v>0</v>
      </c>
      <c r="L73" t="s">
        <v>13</v>
      </c>
      <c r="M73">
        <v>0</v>
      </c>
      <c r="O73">
        <v>0</v>
      </c>
      <c r="P73">
        <v>0</v>
      </c>
      <c r="Q73" t="s">
        <v>13</v>
      </c>
      <c r="R73">
        <v>0</v>
      </c>
    </row>
    <row r="74" spans="1:18">
      <c r="D74" t="s">
        <v>17</v>
      </c>
      <c r="E74">
        <v>3</v>
      </c>
      <c r="F74">
        <v>1120</v>
      </c>
      <c r="G74" t="s">
        <v>13</v>
      </c>
      <c r="H74">
        <v>1</v>
      </c>
      <c r="J74">
        <v>4</v>
      </c>
      <c r="K74">
        <v>1414</v>
      </c>
      <c r="L74" t="s">
        <v>13</v>
      </c>
      <c r="M74">
        <v>2</v>
      </c>
      <c r="O74">
        <v>3</v>
      </c>
      <c r="P74">
        <v>99</v>
      </c>
      <c r="Q74" t="s">
        <v>13</v>
      </c>
      <c r="R74">
        <v>0</v>
      </c>
    </row>
    <row r="75" spans="1:18">
      <c r="A75" t="s">
        <v>15</v>
      </c>
      <c r="B75" t="s">
        <v>19</v>
      </c>
      <c r="D75" t="s">
        <v>10</v>
      </c>
      <c r="E75">
        <v>0</v>
      </c>
      <c r="F75">
        <v>0</v>
      </c>
      <c r="G75" t="s">
        <v>13</v>
      </c>
      <c r="H75">
        <v>0</v>
      </c>
      <c r="J75">
        <v>0</v>
      </c>
      <c r="K75">
        <v>0</v>
      </c>
      <c r="L75" t="s">
        <v>13</v>
      </c>
      <c r="M75">
        <v>0</v>
      </c>
      <c r="O75">
        <v>0</v>
      </c>
      <c r="P75">
        <v>0</v>
      </c>
      <c r="Q75" t="s">
        <v>13</v>
      </c>
      <c r="R75">
        <v>0</v>
      </c>
    </row>
    <row r="76" spans="1:18">
      <c r="D76" t="s">
        <v>17</v>
      </c>
      <c r="E76">
        <v>0</v>
      </c>
      <c r="F76">
        <v>0</v>
      </c>
      <c r="G76" t="s">
        <v>13</v>
      </c>
      <c r="H76">
        <v>0</v>
      </c>
      <c r="J76">
        <v>0</v>
      </c>
      <c r="K76">
        <v>0</v>
      </c>
      <c r="L76" t="s">
        <v>13</v>
      </c>
      <c r="M76">
        <v>0</v>
      </c>
      <c r="O76">
        <v>0</v>
      </c>
      <c r="P76">
        <v>0</v>
      </c>
      <c r="Q76" t="s">
        <v>13</v>
      </c>
      <c r="R76">
        <v>0</v>
      </c>
    </row>
    <row r="77" spans="1:18">
      <c r="A77" t="s">
        <v>15</v>
      </c>
      <c r="B77">
        <v>4.3</v>
      </c>
      <c r="D77" t="s">
        <v>10</v>
      </c>
      <c r="E77">
        <v>0</v>
      </c>
      <c r="F77">
        <v>0</v>
      </c>
      <c r="G77" t="s">
        <v>13</v>
      </c>
      <c r="H77">
        <v>0</v>
      </c>
      <c r="J77">
        <v>0</v>
      </c>
      <c r="K77">
        <v>0</v>
      </c>
      <c r="L77" t="s">
        <v>13</v>
      </c>
      <c r="M77">
        <v>0</v>
      </c>
      <c r="O77">
        <v>0</v>
      </c>
      <c r="P77">
        <v>0</v>
      </c>
      <c r="Q77" t="s">
        <v>13</v>
      </c>
      <c r="R77">
        <v>0</v>
      </c>
    </row>
    <row r="78" spans="1:18">
      <c r="D78" t="s">
        <v>17</v>
      </c>
      <c r="E78">
        <v>3</v>
      </c>
      <c r="F78">
        <v>770</v>
      </c>
      <c r="G78" t="s">
        <v>13</v>
      </c>
      <c r="H78">
        <v>1</v>
      </c>
      <c r="J78">
        <v>4</v>
      </c>
      <c r="K78">
        <v>1300</v>
      </c>
      <c r="L78" t="s">
        <v>13</v>
      </c>
      <c r="M78">
        <v>2</v>
      </c>
      <c r="O78">
        <v>3</v>
      </c>
      <c r="P78">
        <v>114</v>
      </c>
      <c r="Q78" t="s">
        <v>13</v>
      </c>
      <c r="R78">
        <v>0</v>
      </c>
    </row>
    <row r="79" spans="1:18">
      <c r="A79" t="s">
        <v>20</v>
      </c>
      <c r="B79">
        <v>86.8</v>
      </c>
      <c r="D79" t="s">
        <v>17</v>
      </c>
      <c r="E79">
        <v>30</v>
      </c>
      <c r="F79">
        <v>1326</v>
      </c>
      <c r="G79">
        <v>61.862702696421074</v>
      </c>
      <c r="J79">
        <v>0</v>
      </c>
      <c r="K79">
        <v>0</v>
      </c>
      <c r="L79" t="s">
        <v>13</v>
      </c>
      <c r="M79">
        <v>0</v>
      </c>
      <c r="O79">
        <v>29</v>
      </c>
      <c r="P79">
        <v>223</v>
      </c>
      <c r="Q79">
        <v>29.621991009845797</v>
      </c>
      <c r="R79">
        <v>0</v>
      </c>
    </row>
    <row r="80" spans="1:18">
      <c r="A80" t="s">
        <v>21</v>
      </c>
      <c r="B80">
        <v>84.2</v>
      </c>
      <c r="D80" t="s">
        <v>10</v>
      </c>
      <c r="E80">
        <v>0</v>
      </c>
      <c r="F80">
        <v>0</v>
      </c>
      <c r="G80" t="s">
        <v>13</v>
      </c>
      <c r="H80">
        <v>0</v>
      </c>
      <c r="J80">
        <v>0</v>
      </c>
      <c r="K80">
        <v>0</v>
      </c>
      <c r="L80" t="s">
        <v>13</v>
      </c>
      <c r="M80">
        <v>0</v>
      </c>
      <c r="O80">
        <v>0</v>
      </c>
      <c r="P80">
        <v>0</v>
      </c>
      <c r="Q80" t="s">
        <v>13</v>
      </c>
      <c r="R80">
        <v>0</v>
      </c>
    </row>
    <row r="81" spans="1:18">
      <c r="D81" t="s">
        <v>17</v>
      </c>
      <c r="E81">
        <v>0</v>
      </c>
      <c r="F81">
        <v>0</v>
      </c>
      <c r="G81" t="s">
        <v>13</v>
      </c>
      <c r="H81">
        <v>0</v>
      </c>
      <c r="J81">
        <v>0</v>
      </c>
      <c r="K81">
        <v>0</v>
      </c>
      <c r="L81" t="s">
        <v>13</v>
      </c>
      <c r="M81">
        <v>0</v>
      </c>
      <c r="O81">
        <v>0</v>
      </c>
      <c r="P81">
        <v>0</v>
      </c>
      <c r="Q81" t="s">
        <v>13</v>
      </c>
      <c r="R81">
        <v>0</v>
      </c>
    </row>
    <row r="82" spans="1:18">
      <c r="A82" t="s">
        <v>21</v>
      </c>
      <c r="B82">
        <v>86.8</v>
      </c>
      <c r="D82" t="s">
        <v>10</v>
      </c>
      <c r="E82">
        <v>5</v>
      </c>
      <c r="F82">
        <v>331</v>
      </c>
      <c r="G82">
        <v>95.407506429497275</v>
      </c>
      <c r="H82">
        <v>0</v>
      </c>
      <c r="J82">
        <v>5</v>
      </c>
      <c r="K82">
        <v>341</v>
      </c>
      <c r="L82">
        <v>29.26974815695856</v>
      </c>
      <c r="M82">
        <v>0</v>
      </c>
      <c r="O82">
        <v>4</v>
      </c>
      <c r="P82">
        <v>30</v>
      </c>
      <c r="Q82" t="s">
        <v>13</v>
      </c>
      <c r="R82">
        <v>0</v>
      </c>
    </row>
    <row r="83" spans="1:18">
      <c r="D83" t="s">
        <v>17</v>
      </c>
      <c r="E83">
        <v>5</v>
      </c>
      <c r="F83">
        <v>488</v>
      </c>
      <c r="G83">
        <v>108.57013976276437</v>
      </c>
      <c r="H83">
        <v>2</v>
      </c>
      <c r="J83">
        <v>5</v>
      </c>
      <c r="K83">
        <v>388</v>
      </c>
      <c r="L83">
        <v>42.38603639600295</v>
      </c>
      <c r="M83">
        <v>1</v>
      </c>
      <c r="O83">
        <v>4</v>
      </c>
      <c r="P83">
        <v>51</v>
      </c>
      <c r="Q83" t="s">
        <v>13</v>
      </c>
      <c r="R83">
        <v>0</v>
      </c>
    </row>
    <row r="84" spans="1:18">
      <c r="A84" t="s">
        <v>21</v>
      </c>
      <c r="B84">
        <v>91.4</v>
      </c>
      <c r="D84" t="s">
        <v>10</v>
      </c>
      <c r="E84">
        <v>0</v>
      </c>
      <c r="F84">
        <v>0</v>
      </c>
      <c r="G84" t="s">
        <v>13</v>
      </c>
      <c r="H84">
        <v>0</v>
      </c>
      <c r="J84">
        <v>0</v>
      </c>
      <c r="K84">
        <v>0</v>
      </c>
      <c r="L84" t="s">
        <v>13</v>
      </c>
      <c r="M84">
        <v>0</v>
      </c>
      <c r="O84">
        <v>0</v>
      </c>
      <c r="P84">
        <v>0</v>
      </c>
      <c r="Q84" t="s">
        <v>13</v>
      </c>
      <c r="R84">
        <v>0</v>
      </c>
    </row>
    <row r="85" spans="1:18">
      <c r="D85" t="s">
        <v>17</v>
      </c>
      <c r="E85">
        <v>0</v>
      </c>
      <c r="F85">
        <v>0</v>
      </c>
      <c r="G85" t="s">
        <v>13</v>
      </c>
      <c r="H85">
        <v>0</v>
      </c>
      <c r="J85">
        <v>0</v>
      </c>
      <c r="K85">
        <v>0</v>
      </c>
      <c r="L85" t="s">
        <v>13</v>
      </c>
      <c r="M85">
        <v>0</v>
      </c>
      <c r="O85">
        <v>0</v>
      </c>
      <c r="P85">
        <v>0</v>
      </c>
      <c r="Q85" t="s">
        <v>13</v>
      </c>
      <c r="R85">
        <v>0</v>
      </c>
    </row>
    <row r="86" spans="1:18">
      <c r="A86" t="s">
        <v>21</v>
      </c>
      <c r="B86">
        <v>92.8</v>
      </c>
      <c r="D86" t="s">
        <v>10</v>
      </c>
      <c r="E86">
        <v>5</v>
      </c>
      <c r="F86">
        <v>374</v>
      </c>
      <c r="G86">
        <v>103.07671338037645</v>
      </c>
      <c r="H86">
        <v>0</v>
      </c>
      <c r="J86">
        <v>5</v>
      </c>
      <c r="K86">
        <v>581</v>
      </c>
      <c r="L86">
        <v>146.47782096762873</v>
      </c>
      <c r="M86">
        <v>1</v>
      </c>
      <c r="O86">
        <v>4</v>
      </c>
      <c r="P86">
        <v>148</v>
      </c>
      <c r="Q86" t="s">
        <v>13</v>
      </c>
      <c r="R86">
        <v>0</v>
      </c>
    </row>
    <row r="87" spans="1:18">
      <c r="D87" t="s">
        <v>17</v>
      </c>
      <c r="E87">
        <v>5</v>
      </c>
      <c r="F87">
        <v>408</v>
      </c>
      <c r="G87">
        <v>156.28988153917658</v>
      </c>
      <c r="H87">
        <v>3</v>
      </c>
      <c r="J87">
        <v>5</v>
      </c>
      <c r="K87">
        <v>749</v>
      </c>
      <c r="L87">
        <v>169.50313394096742</v>
      </c>
      <c r="M87">
        <v>2</v>
      </c>
      <c r="O87">
        <v>4</v>
      </c>
      <c r="P87">
        <v>161</v>
      </c>
      <c r="Q87" t="s">
        <v>13</v>
      </c>
      <c r="R87">
        <v>0</v>
      </c>
    </row>
    <row r="88" spans="1:18">
      <c r="A88" t="s">
        <v>22</v>
      </c>
      <c r="B88">
        <v>306.89999999999998</v>
      </c>
      <c r="D88" t="s">
        <v>10</v>
      </c>
      <c r="E88">
        <v>19</v>
      </c>
      <c r="F88">
        <v>985</v>
      </c>
      <c r="G88">
        <v>100.96120879425682</v>
      </c>
      <c r="J88">
        <v>20</v>
      </c>
      <c r="K88">
        <v>1890</v>
      </c>
      <c r="L88">
        <v>198.9260461531741</v>
      </c>
      <c r="M88">
        <v>6</v>
      </c>
      <c r="O88">
        <v>17</v>
      </c>
      <c r="P88">
        <v>750</v>
      </c>
      <c r="Q88">
        <v>173.14267028094545</v>
      </c>
      <c r="R88">
        <v>7</v>
      </c>
    </row>
    <row r="89" spans="1:18">
      <c r="A89" t="s">
        <v>23</v>
      </c>
      <c r="B89">
        <v>305.10000000000002</v>
      </c>
      <c r="D89" t="s">
        <v>10</v>
      </c>
      <c r="E89">
        <v>5</v>
      </c>
      <c r="F89">
        <v>41</v>
      </c>
      <c r="G89">
        <v>17.49720860568452</v>
      </c>
      <c r="H89">
        <v>0</v>
      </c>
      <c r="J89">
        <v>5</v>
      </c>
      <c r="K89">
        <v>41</v>
      </c>
      <c r="L89">
        <v>20.578099993883757</v>
      </c>
      <c r="M89">
        <v>0</v>
      </c>
      <c r="O89">
        <v>5</v>
      </c>
      <c r="P89">
        <v>189</v>
      </c>
      <c r="Q89">
        <v>90.699718089067062</v>
      </c>
      <c r="R89">
        <v>0</v>
      </c>
    </row>
    <row r="90" spans="1:18">
      <c r="D90" t="s">
        <v>17</v>
      </c>
      <c r="E90">
        <v>5</v>
      </c>
      <c r="F90">
        <v>169</v>
      </c>
      <c r="G90">
        <v>43.23980224188854</v>
      </c>
      <c r="H90">
        <v>0</v>
      </c>
      <c r="J90">
        <v>5</v>
      </c>
      <c r="K90">
        <v>231</v>
      </c>
      <c r="L90">
        <v>82.300598690538777</v>
      </c>
      <c r="M90">
        <v>0</v>
      </c>
      <c r="O90">
        <v>5</v>
      </c>
      <c r="P90">
        <v>203</v>
      </c>
      <c r="Q90">
        <v>95.275104240720097</v>
      </c>
      <c r="R90">
        <v>0</v>
      </c>
    </row>
    <row r="91" spans="1:18">
      <c r="A91" t="s">
        <v>23</v>
      </c>
      <c r="B91">
        <v>308.10000000000002</v>
      </c>
      <c r="D91" t="s">
        <v>10</v>
      </c>
      <c r="E91">
        <v>0</v>
      </c>
      <c r="F91">
        <v>0</v>
      </c>
      <c r="G91" t="s">
        <v>13</v>
      </c>
      <c r="H91">
        <v>0</v>
      </c>
      <c r="J91">
        <v>0</v>
      </c>
      <c r="K91">
        <v>0</v>
      </c>
      <c r="L91" t="s">
        <v>13</v>
      </c>
      <c r="M91">
        <v>0</v>
      </c>
      <c r="O91">
        <v>0</v>
      </c>
      <c r="P91">
        <v>0</v>
      </c>
      <c r="Q91" t="s">
        <v>13</v>
      </c>
      <c r="R91">
        <v>0</v>
      </c>
    </row>
    <row r="92" spans="1:18">
      <c r="D92" t="s">
        <v>17</v>
      </c>
      <c r="E92">
        <v>0</v>
      </c>
      <c r="F92">
        <v>0</v>
      </c>
      <c r="G92" t="s">
        <v>13</v>
      </c>
      <c r="H92">
        <v>0</v>
      </c>
      <c r="J92">
        <v>0</v>
      </c>
      <c r="K92">
        <v>0</v>
      </c>
      <c r="L92" t="s">
        <v>13</v>
      </c>
      <c r="M92">
        <v>0</v>
      </c>
      <c r="O92">
        <v>0</v>
      </c>
      <c r="P92">
        <v>0</v>
      </c>
      <c r="Q92" t="s">
        <v>13</v>
      </c>
      <c r="R92">
        <v>0</v>
      </c>
    </row>
    <row r="93" spans="1:18">
      <c r="A93" t="s">
        <v>23</v>
      </c>
      <c r="B93">
        <v>314.8</v>
      </c>
      <c r="D93" t="s">
        <v>10</v>
      </c>
      <c r="E93">
        <v>5</v>
      </c>
      <c r="F93">
        <v>594</v>
      </c>
      <c r="G93">
        <v>254.59455814835252</v>
      </c>
      <c r="H93">
        <v>1</v>
      </c>
      <c r="J93">
        <v>5</v>
      </c>
      <c r="K93">
        <v>160</v>
      </c>
      <c r="L93">
        <v>44.346868043243155</v>
      </c>
      <c r="M93">
        <v>0</v>
      </c>
      <c r="O93">
        <v>5</v>
      </c>
      <c r="P93">
        <v>747</v>
      </c>
      <c r="Q93">
        <v>191.25549642644506</v>
      </c>
      <c r="R93">
        <v>2</v>
      </c>
    </row>
    <row r="94" spans="1:18">
      <c r="D94" t="s">
        <v>17</v>
      </c>
      <c r="E94">
        <v>5</v>
      </c>
      <c r="F94">
        <v>1296</v>
      </c>
      <c r="G94">
        <v>448.04821872330569</v>
      </c>
      <c r="H94">
        <v>4</v>
      </c>
      <c r="J94">
        <v>5</v>
      </c>
      <c r="K94">
        <v>1080</v>
      </c>
      <c r="L94">
        <v>170.00054548805235</v>
      </c>
      <c r="M94">
        <v>1</v>
      </c>
      <c r="O94">
        <v>5</v>
      </c>
      <c r="P94">
        <v>1529</v>
      </c>
      <c r="Q94">
        <v>289.74674529560724</v>
      </c>
      <c r="R94">
        <v>3</v>
      </c>
    </row>
    <row r="95" spans="1:18">
      <c r="A95" t="s">
        <v>24</v>
      </c>
      <c r="B95">
        <v>351</v>
      </c>
      <c r="D95" t="s">
        <v>10</v>
      </c>
      <c r="E95">
        <v>0</v>
      </c>
      <c r="F95">
        <v>0</v>
      </c>
      <c r="G95" t="s">
        <v>13</v>
      </c>
      <c r="J95">
        <v>0</v>
      </c>
      <c r="K95">
        <v>0</v>
      </c>
      <c r="L95" t="s">
        <v>13</v>
      </c>
      <c r="M95">
        <v>0</v>
      </c>
      <c r="O95">
        <v>0</v>
      </c>
      <c r="P95">
        <v>0</v>
      </c>
      <c r="Q95" t="s">
        <v>13</v>
      </c>
      <c r="R95">
        <v>0</v>
      </c>
    </row>
    <row r="96" spans="1:18">
      <c r="A96" t="s">
        <v>25</v>
      </c>
      <c r="B96">
        <v>462.8</v>
      </c>
      <c r="D96" t="s">
        <v>17</v>
      </c>
      <c r="E96">
        <v>0</v>
      </c>
      <c r="F96">
        <v>0</v>
      </c>
      <c r="G96" t="s">
        <v>13</v>
      </c>
      <c r="J96">
        <v>0</v>
      </c>
      <c r="K96">
        <v>0</v>
      </c>
      <c r="L96" t="s">
        <v>13</v>
      </c>
      <c r="M96">
        <v>0</v>
      </c>
      <c r="O96">
        <v>0</v>
      </c>
      <c r="P96">
        <v>0</v>
      </c>
      <c r="Q96" t="s">
        <v>13</v>
      </c>
      <c r="R96">
        <v>0</v>
      </c>
    </row>
    <row r="97" spans="1:18">
      <c r="A97" t="s">
        <v>26</v>
      </c>
      <c r="B97">
        <v>462.6</v>
      </c>
      <c r="D97" t="s">
        <v>10</v>
      </c>
      <c r="E97">
        <v>0</v>
      </c>
      <c r="F97">
        <v>0</v>
      </c>
      <c r="G97" t="s">
        <v>13</v>
      </c>
      <c r="H97">
        <v>0</v>
      </c>
      <c r="J97">
        <v>0</v>
      </c>
      <c r="K97">
        <v>0</v>
      </c>
      <c r="L97" t="s">
        <v>13</v>
      </c>
      <c r="M97">
        <v>0</v>
      </c>
      <c r="O97">
        <v>0</v>
      </c>
      <c r="P97">
        <v>0</v>
      </c>
      <c r="Q97" t="s">
        <v>13</v>
      </c>
      <c r="R97">
        <v>0</v>
      </c>
    </row>
    <row r="98" spans="1:18">
      <c r="D98" t="s">
        <v>17</v>
      </c>
      <c r="E98">
        <v>5</v>
      </c>
      <c r="F98">
        <v>95</v>
      </c>
      <c r="G98">
        <v>25.988884446080579</v>
      </c>
      <c r="H98">
        <v>0</v>
      </c>
      <c r="J98">
        <v>5</v>
      </c>
      <c r="K98">
        <v>328</v>
      </c>
      <c r="L98">
        <v>113.00197450205329</v>
      </c>
      <c r="M98">
        <v>1</v>
      </c>
      <c r="O98">
        <v>5</v>
      </c>
      <c r="P98">
        <v>767</v>
      </c>
      <c r="Q98">
        <v>176.95618570864417</v>
      </c>
      <c r="R98">
        <v>2</v>
      </c>
    </row>
    <row r="99" spans="1:18">
      <c r="A99" t="s">
        <v>26</v>
      </c>
      <c r="B99">
        <v>463.9</v>
      </c>
      <c r="D99" t="s">
        <v>10</v>
      </c>
      <c r="E99">
        <v>0</v>
      </c>
      <c r="F99">
        <v>0</v>
      </c>
      <c r="G99" t="s">
        <v>13</v>
      </c>
      <c r="H99">
        <v>0</v>
      </c>
      <c r="J99">
        <v>0</v>
      </c>
      <c r="K99">
        <v>0</v>
      </c>
      <c r="L99" t="s">
        <v>13</v>
      </c>
      <c r="M99">
        <v>0</v>
      </c>
      <c r="O99">
        <v>0</v>
      </c>
      <c r="P99">
        <v>0</v>
      </c>
      <c r="Q99" t="s">
        <v>13</v>
      </c>
      <c r="R99">
        <v>0</v>
      </c>
    </row>
    <row r="100" spans="1:18">
      <c r="D100" t="s">
        <v>17</v>
      </c>
      <c r="E100">
        <v>0</v>
      </c>
      <c r="F100">
        <v>0</v>
      </c>
      <c r="G100" t="s">
        <v>13</v>
      </c>
      <c r="H100">
        <v>0</v>
      </c>
      <c r="J100">
        <v>0</v>
      </c>
      <c r="K100">
        <v>0</v>
      </c>
      <c r="L100" t="s">
        <v>13</v>
      </c>
      <c r="M100">
        <v>0</v>
      </c>
      <c r="O100">
        <v>0</v>
      </c>
      <c r="P100">
        <v>0</v>
      </c>
      <c r="Q100" t="s">
        <v>13</v>
      </c>
      <c r="R100">
        <v>0</v>
      </c>
    </row>
    <row r="101" spans="1:18">
      <c r="A101" t="s">
        <v>26</v>
      </c>
      <c r="B101">
        <v>469.9</v>
      </c>
      <c r="D101" t="s">
        <v>10</v>
      </c>
      <c r="E101">
        <v>0</v>
      </c>
      <c r="F101">
        <v>0</v>
      </c>
      <c r="G101" t="s">
        <v>13</v>
      </c>
      <c r="H101">
        <v>0</v>
      </c>
      <c r="J101">
        <v>0</v>
      </c>
      <c r="K101">
        <v>0</v>
      </c>
      <c r="L101" t="s">
        <v>13</v>
      </c>
      <c r="M101">
        <v>0</v>
      </c>
      <c r="O101">
        <v>0</v>
      </c>
      <c r="P101">
        <v>0</v>
      </c>
      <c r="Q101" t="s">
        <v>13</v>
      </c>
      <c r="R101">
        <v>0</v>
      </c>
    </row>
    <row r="102" spans="1:18">
      <c r="D102" t="s">
        <v>17</v>
      </c>
      <c r="E102">
        <v>0</v>
      </c>
      <c r="F102">
        <v>0</v>
      </c>
      <c r="G102" t="s">
        <v>13</v>
      </c>
      <c r="H102">
        <v>0</v>
      </c>
      <c r="J102">
        <v>0</v>
      </c>
      <c r="K102">
        <v>0</v>
      </c>
      <c r="L102" t="s">
        <v>13</v>
      </c>
      <c r="M102">
        <v>0</v>
      </c>
      <c r="O102">
        <v>0</v>
      </c>
      <c r="P102">
        <v>0</v>
      </c>
      <c r="Q102" t="s">
        <v>13</v>
      </c>
      <c r="R102">
        <v>0</v>
      </c>
    </row>
    <row r="103" spans="1:18">
      <c r="A103" t="s">
        <v>26</v>
      </c>
      <c r="B103">
        <v>470</v>
      </c>
      <c r="D103" t="s">
        <v>10</v>
      </c>
      <c r="E103">
        <v>0</v>
      </c>
      <c r="F103">
        <v>0</v>
      </c>
      <c r="G103" t="s">
        <v>13</v>
      </c>
      <c r="H103">
        <v>0</v>
      </c>
      <c r="J103">
        <v>0</v>
      </c>
      <c r="K103">
        <v>0</v>
      </c>
      <c r="L103" t="s">
        <v>13</v>
      </c>
      <c r="M103">
        <v>0</v>
      </c>
      <c r="O103">
        <v>0</v>
      </c>
      <c r="P103">
        <v>0</v>
      </c>
      <c r="Q103" t="s">
        <v>13</v>
      </c>
      <c r="R103">
        <v>0</v>
      </c>
    </row>
    <row r="104" spans="1:18">
      <c r="D104" t="s">
        <v>17</v>
      </c>
      <c r="E104">
        <v>5</v>
      </c>
      <c r="F104">
        <v>134</v>
      </c>
      <c r="G104">
        <v>48.066596900921695</v>
      </c>
      <c r="H104">
        <v>0</v>
      </c>
      <c r="J104">
        <v>5</v>
      </c>
      <c r="K104">
        <v>8164</v>
      </c>
      <c r="L104">
        <v>408.60465252370443</v>
      </c>
      <c r="M104">
        <v>2</v>
      </c>
      <c r="O104">
        <v>5</v>
      </c>
      <c r="P104">
        <v>1376</v>
      </c>
      <c r="Q104">
        <v>208.83112625259614</v>
      </c>
      <c r="R104">
        <v>3</v>
      </c>
    </row>
    <row r="105" spans="1:18">
      <c r="A105" t="s">
        <v>26</v>
      </c>
      <c r="B105">
        <v>477.5</v>
      </c>
      <c r="D105" t="s">
        <v>10</v>
      </c>
      <c r="E105">
        <v>0</v>
      </c>
      <c r="F105">
        <v>0</v>
      </c>
      <c r="G105" t="s">
        <v>13</v>
      </c>
      <c r="H105">
        <v>0</v>
      </c>
      <c r="J105">
        <v>0</v>
      </c>
      <c r="K105">
        <v>0</v>
      </c>
      <c r="L105" t="s">
        <v>13</v>
      </c>
      <c r="M105">
        <v>0</v>
      </c>
      <c r="O105">
        <v>0</v>
      </c>
      <c r="P105">
        <v>0</v>
      </c>
      <c r="Q105" t="s">
        <v>13</v>
      </c>
      <c r="R105">
        <v>0</v>
      </c>
    </row>
    <row r="106" spans="1:18">
      <c r="D106" t="s">
        <v>17</v>
      </c>
      <c r="E106">
        <v>5</v>
      </c>
      <c r="F106">
        <v>172</v>
      </c>
      <c r="G106">
        <v>45.702227081997627</v>
      </c>
      <c r="H106">
        <v>0</v>
      </c>
      <c r="J106">
        <v>5</v>
      </c>
      <c r="K106">
        <v>517</v>
      </c>
      <c r="L106">
        <v>271.21472330614341</v>
      </c>
      <c r="M106">
        <v>3</v>
      </c>
      <c r="O106">
        <v>5</v>
      </c>
      <c r="P106">
        <v>1989</v>
      </c>
      <c r="Q106">
        <v>178.99001818751952</v>
      </c>
      <c r="R106">
        <v>3</v>
      </c>
    </row>
    <row r="107" spans="1:18">
      <c r="A107" t="s">
        <v>27</v>
      </c>
      <c r="B107">
        <v>594</v>
      </c>
      <c r="D107" t="s">
        <v>17</v>
      </c>
      <c r="E107">
        <v>30</v>
      </c>
      <c r="F107">
        <v>4500</v>
      </c>
      <c r="G107">
        <v>42.606319553340064</v>
      </c>
      <c r="J107">
        <v>31</v>
      </c>
      <c r="K107">
        <v>1050</v>
      </c>
      <c r="L107">
        <v>85.040514149033299</v>
      </c>
      <c r="M107">
        <v>7</v>
      </c>
      <c r="O107">
        <v>30</v>
      </c>
      <c r="P107">
        <v>121</v>
      </c>
      <c r="Q107">
        <v>22.718615848409751</v>
      </c>
      <c r="R107">
        <v>0</v>
      </c>
    </row>
    <row r="108" spans="1:18">
      <c r="A108" t="s">
        <v>28</v>
      </c>
      <c r="B108">
        <v>594</v>
      </c>
      <c r="D108" t="s">
        <v>10</v>
      </c>
      <c r="E108">
        <v>0</v>
      </c>
      <c r="F108">
        <v>0</v>
      </c>
      <c r="G108" t="s">
        <v>13</v>
      </c>
      <c r="H108">
        <v>0</v>
      </c>
      <c r="J108">
        <v>0</v>
      </c>
      <c r="K108">
        <v>0</v>
      </c>
      <c r="L108" t="s">
        <v>13</v>
      </c>
      <c r="M108">
        <v>0</v>
      </c>
      <c r="O108">
        <v>0</v>
      </c>
      <c r="P108">
        <v>0</v>
      </c>
      <c r="Q108" t="s">
        <v>13</v>
      </c>
      <c r="R108">
        <v>0</v>
      </c>
    </row>
    <row r="109" spans="1:18">
      <c r="D109" t="s">
        <v>17</v>
      </c>
      <c r="E109">
        <v>5</v>
      </c>
      <c r="F109">
        <v>226</v>
      </c>
      <c r="G109">
        <v>55.564624745673498</v>
      </c>
      <c r="H109">
        <v>0</v>
      </c>
      <c r="J109">
        <v>5</v>
      </c>
      <c r="K109">
        <v>436</v>
      </c>
      <c r="L109">
        <v>97.042116296271104</v>
      </c>
      <c r="M109">
        <v>2</v>
      </c>
      <c r="O109">
        <v>5</v>
      </c>
      <c r="P109">
        <v>292</v>
      </c>
      <c r="Q109">
        <v>90.071202475116166</v>
      </c>
      <c r="R109">
        <v>2</v>
      </c>
    </row>
    <row r="110" spans="1:18">
      <c r="A110" t="s">
        <v>28</v>
      </c>
      <c r="B110">
        <v>680.7</v>
      </c>
      <c r="D110" t="s">
        <v>10</v>
      </c>
      <c r="E110">
        <v>0</v>
      </c>
      <c r="F110">
        <v>0</v>
      </c>
      <c r="G110" t="s">
        <v>13</v>
      </c>
      <c r="H110">
        <v>0</v>
      </c>
      <c r="J110">
        <v>0</v>
      </c>
      <c r="K110">
        <v>0</v>
      </c>
      <c r="L110" t="s">
        <v>13</v>
      </c>
      <c r="M110">
        <v>0</v>
      </c>
      <c r="O110">
        <v>0</v>
      </c>
      <c r="P110">
        <v>0</v>
      </c>
      <c r="Q110" t="s">
        <v>13</v>
      </c>
      <c r="R110">
        <v>0</v>
      </c>
    </row>
    <row r="111" spans="1:18">
      <c r="D111" t="s">
        <v>17</v>
      </c>
      <c r="E111">
        <v>0</v>
      </c>
      <c r="F111">
        <v>0</v>
      </c>
      <c r="G111" t="s">
        <v>13</v>
      </c>
      <c r="H111">
        <v>0</v>
      </c>
      <c r="J111">
        <v>0</v>
      </c>
      <c r="K111">
        <v>0</v>
      </c>
      <c r="L111" t="s">
        <v>13</v>
      </c>
      <c r="M111">
        <v>0</v>
      </c>
      <c r="O111">
        <v>0</v>
      </c>
      <c r="P111">
        <v>0</v>
      </c>
      <c r="Q111" t="s">
        <v>13</v>
      </c>
      <c r="R111">
        <v>0</v>
      </c>
    </row>
    <row r="112" spans="1:18">
      <c r="A112" t="s">
        <v>28</v>
      </c>
      <c r="B112">
        <v>619.29999999999995</v>
      </c>
      <c r="D112" t="s">
        <v>10</v>
      </c>
      <c r="E112">
        <v>0</v>
      </c>
      <c r="F112">
        <v>0</v>
      </c>
      <c r="G112" t="s">
        <v>13</v>
      </c>
      <c r="H112">
        <v>0</v>
      </c>
      <c r="J112">
        <v>0</v>
      </c>
      <c r="K112">
        <v>0</v>
      </c>
      <c r="L112" t="s">
        <v>13</v>
      </c>
      <c r="M112">
        <v>0</v>
      </c>
      <c r="O112">
        <v>0</v>
      </c>
      <c r="P112">
        <v>0</v>
      </c>
      <c r="Q112" t="s">
        <v>13</v>
      </c>
      <c r="R112">
        <v>0</v>
      </c>
    </row>
    <row r="113" spans="1:18">
      <c r="D113" t="s">
        <v>17</v>
      </c>
      <c r="E113">
        <v>5</v>
      </c>
      <c r="F113">
        <v>148</v>
      </c>
      <c r="G113">
        <v>43.019892484909732</v>
      </c>
      <c r="H113">
        <v>0</v>
      </c>
      <c r="J113">
        <v>5</v>
      </c>
      <c r="K113">
        <v>1565</v>
      </c>
      <c r="L113">
        <v>220.26198404046195</v>
      </c>
      <c r="M113">
        <v>3</v>
      </c>
      <c r="O113">
        <v>5</v>
      </c>
      <c r="P113">
        <v>2613</v>
      </c>
      <c r="Q113">
        <v>190.61749948179843</v>
      </c>
      <c r="R113">
        <v>2</v>
      </c>
    </row>
    <row r="114" spans="1:18">
      <c r="A114" t="s">
        <v>29</v>
      </c>
      <c r="B114">
        <v>791.5</v>
      </c>
      <c r="D114" t="s">
        <v>10</v>
      </c>
      <c r="E114">
        <v>30</v>
      </c>
      <c r="F114">
        <v>754</v>
      </c>
      <c r="G114">
        <v>105.57370410915894</v>
      </c>
      <c r="J114">
        <v>31</v>
      </c>
      <c r="K114">
        <v>275.5</v>
      </c>
      <c r="L114">
        <v>66.171536963763387</v>
      </c>
      <c r="M114">
        <v>2</v>
      </c>
      <c r="O114">
        <v>29</v>
      </c>
      <c r="P114">
        <v>387.3</v>
      </c>
      <c r="Q114">
        <v>50.25250236149828</v>
      </c>
      <c r="R114">
        <v>4</v>
      </c>
    </row>
    <row r="115" spans="1:18">
      <c r="A115" t="s">
        <v>30</v>
      </c>
      <c r="B115">
        <v>791.5</v>
      </c>
      <c r="D115" t="s">
        <v>10</v>
      </c>
      <c r="E115">
        <v>0</v>
      </c>
      <c r="F115">
        <v>0</v>
      </c>
      <c r="G115" t="s">
        <v>13</v>
      </c>
      <c r="H115">
        <v>0</v>
      </c>
      <c r="J115">
        <v>0</v>
      </c>
      <c r="K115">
        <v>0</v>
      </c>
      <c r="L115" t="s">
        <v>13</v>
      </c>
      <c r="M115">
        <v>0</v>
      </c>
      <c r="O115">
        <v>0</v>
      </c>
      <c r="P115">
        <v>0</v>
      </c>
      <c r="Q115" t="s">
        <v>13</v>
      </c>
      <c r="R115">
        <v>0</v>
      </c>
    </row>
    <row r="116" spans="1:18">
      <c r="D116" t="s">
        <v>17</v>
      </c>
      <c r="E116">
        <v>5</v>
      </c>
      <c r="F116">
        <v>179</v>
      </c>
      <c r="G116">
        <v>63.356681661834948</v>
      </c>
      <c r="H116">
        <v>0</v>
      </c>
      <c r="J116">
        <v>5</v>
      </c>
      <c r="K116">
        <v>140</v>
      </c>
      <c r="L116">
        <v>59.977761298558789</v>
      </c>
      <c r="M116">
        <v>0</v>
      </c>
      <c r="O116">
        <v>5</v>
      </c>
      <c r="P116">
        <v>31</v>
      </c>
      <c r="Q116">
        <v>15.735691711587613</v>
      </c>
      <c r="R116">
        <v>0</v>
      </c>
    </row>
    <row r="117" spans="1:18">
      <c r="A117" t="s">
        <v>30</v>
      </c>
      <c r="B117">
        <v>793.7</v>
      </c>
      <c r="D117" t="s">
        <v>10</v>
      </c>
      <c r="E117">
        <v>0</v>
      </c>
      <c r="F117">
        <v>0</v>
      </c>
      <c r="G117" t="s">
        <v>13</v>
      </c>
      <c r="H117">
        <v>0</v>
      </c>
      <c r="J117">
        <v>0</v>
      </c>
      <c r="K117">
        <v>0</v>
      </c>
      <c r="L117" t="s">
        <v>13</v>
      </c>
      <c r="M117">
        <v>0</v>
      </c>
      <c r="O117">
        <v>0</v>
      </c>
      <c r="P117">
        <v>0</v>
      </c>
      <c r="Q117" t="s">
        <v>13</v>
      </c>
      <c r="R117">
        <v>0</v>
      </c>
    </row>
    <row r="118" spans="1:18">
      <c r="D118" t="s">
        <v>17</v>
      </c>
      <c r="E118">
        <v>5</v>
      </c>
      <c r="F118">
        <v>579</v>
      </c>
      <c r="G118">
        <v>207.82029982743614</v>
      </c>
      <c r="H118">
        <v>2</v>
      </c>
      <c r="J118">
        <v>5</v>
      </c>
      <c r="K118">
        <v>249</v>
      </c>
      <c r="L118">
        <v>104.62354062964653</v>
      </c>
      <c r="M118">
        <v>2</v>
      </c>
      <c r="O118">
        <v>5</v>
      </c>
      <c r="P118">
        <v>261</v>
      </c>
      <c r="Q118">
        <v>29.422453320736949</v>
      </c>
      <c r="R118">
        <v>1</v>
      </c>
    </row>
    <row r="119" spans="1:18">
      <c r="A119" t="s">
        <v>30</v>
      </c>
      <c r="B119">
        <v>797.3</v>
      </c>
      <c r="D119" t="s">
        <v>10</v>
      </c>
      <c r="E119">
        <v>0</v>
      </c>
      <c r="F119">
        <v>0</v>
      </c>
      <c r="G119" t="s">
        <v>13</v>
      </c>
      <c r="H119">
        <v>0</v>
      </c>
      <c r="J119">
        <v>0</v>
      </c>
      <c r="K119">
        <v>0</v>
      </c>
      <c r="L119" t="s">
        <v>13</v>
      </c>
      <c r="M119">
        <v>0</v>
      </c>
      <c r="O119">
        <v>0</v>
      </c>
      <c r="P119">
        <v>0</v>
      </c>
      <c r="Q119" t="s">
        <v>13</v>
      </c>
      <c r="R119">
        <v>0</v>
      </c>
    </row>
    <row r="120" spans="1:18">
      <c r="D120" t="s">
        <v>17</v>
      </c>
      <c r="E120">
        <v>0</v>
      </c>
      <c r="F120">
        <v>0</v>
      </c>
      <c r="G120" t="s">
        <v>13</v>
      </c>
      <c r="H120">
        <v>0</v>
      </c>
      <c r="J120">
        <v>0</v>
      </c>
      <c r="K120">
        <v>0</v>
      </c>
      <c r="L120" t="s">
        <v>13</v>
      </c>
      <c r="M120">
        <v>0</v>
      </c>
      <c r="O120">
        <v>0</v>
      </c>
      <c r="P120">
        <v>0</v>
      </c>
      <c r="Q120" t="s">
        <v>13</v>
      </c>
      <c r="R120">
        <v>0</v>
      </c>
    </row>
    <row r="121" spans="1:18">
      <c r="A121" t="s">
        <v>31</v>
      </c>
      <c r="B121">
        <v>935.5</v>
      </c>
      <c r="D121" t="s">
        <v>17</v>
      </c>
      <c r="E121">
        <v>8</v>
      </c>
      <c r="F121">
        <v>238.2</v>
      </c>
      <c r="G121">
        <v>65.71152732745125</v>
      </c>
      <c r="J121">
        <v>9</v>
      </c>
      <c r="K121">
        <v>90.8</v>
      </c>
      <c r="L121">
        <v>34.688243685726135</v>
      </c>
      <c r="M121">
        <v>0</v>
      </c>
      <c r="O121">
        <v>8</v>
      </c>
      <c r="P121">
        <v>68.900000000000006</v>
      </c>
      <c r="Q121">
        <v>18.374763904395671</v>
      </c>
      <c r="R121">
        <v>0</v>
      </c>
    </row>
    <row r="123" spans="1:18">
      <c r="E123" s="458" t="s">
        <v>47</v>
      </c>
      <c r="H123" t="s">
        <v>33</v>
      </c>
      <c r="J123" s="458" t="s">
        <v>48</v>
      </c>
      <c r="M123" t="s">
        <v>33</v>
      </c>
      <c r="O123" s="458" t="s">
        <v>49</v>
      </c>
      <c r="R123" t="s">
        <v>33</v>
      </c>
    </row>
    <row r="125" spans="1:18">
      <c r="A125" t="s">
        <v>3</v>
      </c>
      <c r="B125" t="s">
        <v>4</v>
      </c>
      <c r="D125" t="s">
        <v>5</v>
      </c>
      <c r="E125" t="s">
        <v>6</v>
      </c>
      <c r="F125" t="s">
        <v>7</v>
      </c>
      <c r="G125" t="s">
        <v>8</v>
      </c>
      <c r="H125" t="s">
        <v>36</v>
      </c>
      <c r="J125" t="s">
        <v>6</v>
      </c>
      <c r="K125" t="s">
        <v>7</v>
      </c>
      <c r="L125" t="s">
        <v>8</v>
      </c>
      <c r="M125" t="s">
        <v>36</v>
      </c>
      <c r="O125" t="s">
        <v>6</v>
      </c>
      <c r="P125" t="s">
        <v>7</v>
      </c>
      <c r="Q125" t="s">
        <v>8</v>
      </c>
      <c r="R125" t="s">
        <v>36</v>
      </c>
    </row>
    <row r="126" spans="1:18">
      <c r="A126" t="s">
        <v>9</v>
      </c>
      <c r="B126">
        <v>-8.5</v>
      </c>
      <c r="D126" t="s">
        <v>10</v>
      </c>
      <c r="E126">
        <v>20</v>
      </c>
      <c r="F126">
        <v>175</v>
      </c>
      <c r="G126">
        <v>26.141638665938931</v>
      </c>
      <c r="H126">
        <v>0</v>
      </c>
      <c r="J126">
        <v>20</v>
      </c>
      <c r="K126">
        <v>465</v>
      </c>
      <c r="L126">
        <v>59.461929393236311</v>
      </c>
      <c r="M126">
        <v>1</v>
      </c>
      <c r="O126">
        <v>19</v>
      </c>
      <c r="P126">
        <v>540</v>
      </c>
      <c r="Q126">
        <v>45.594346520037135</v>
      </c>
      <c r="R126">
        <v>1</v>
      </c>
    </row>
    <row r="127" spans="1:18">
      <c r="A127" t="s">
        <v>37</v>
      </c>
    </row>
    <row r="128" spans="1:18">
      <c r="A128" t="s">
        <v>12</v>
      </c>
      <c r="B128">
        <v>-4.5</v>
      </c>
      <c r="D128" t="s">
        <v>10</v>
      </c>
      <c r="E128">
        <v>0</v>
      </c>
      <c r="F128">
        <v>0</v>
      </c>
      <c r="G128" t="s">
        <v>13</v>
      </c>
      <c r="H128">
        <v>0</v>
      </c>
      <c r="J128">
        <v>0</v>
      </c>
      <c r="K128">
        <v>0</v>
      </c>
      <c r="L128" t="s">
        <v>13</v>
      </c>
      <c r="M128">
        <v>0</v>
      </c>
      <c r="O128">
        <v>0</v>
      </c>
      <c r="P128">
        <v>0</v>
      </c>
      <c r="Q128" t="s">
        <v>13</v>
      </c>
      <c r="R128">
        <v>0</v>
      </c>
    </row>
    <row r="129" spans="1:18">
      <c r="A129" t="s">
        <v>38</v>
      </c>
    </row>
    <row r="130" spans="1:18">
      <c r="A130" t="s">
        <v>15</v>
      </c>
      <c r="B130" t="s">
        <v>16</v>
      </c>
      <c r="D130" t="s">
        <v>10</v>
      </c>
      <c r="E130">
        <v>0</v>
      </c>
      <c r="F130">
        <v>0</v>
      </c>
      <c r="G130" t="s">
        <v>13</v>
      </c>
      <c r="H130">
        <v>0</v>
      </c>
      <c r="J130">
        <v>0</v>
      </c>
      <c r="K130">
        <v>0</v>
      </c>
      <c r="L130" t="s">
        <v>13</v>
      </c>
      <c r="M130">
        <v>0</v>
      </c>
      <c r="O130">
        <v>0</v>
      </c>
      <c r="P130">
        <v>0</v>
      </c>
      <c r="Q130" t="s">
        <v>13</v>
      </c>
      <c r="R130">
        <v>0</v>
      </c>
    </row>
    <row r="131" spans="1:18">
      <c r="D131" t="s">
        <v>17</v>
      </c>
      <c r="E131">
        <v>0</v>
      </c>
      <c r="F131">
        <v>0</v>
      </c>
      <c r="G131" t="s">
        <v>13</v>
      </c>
      <c r="H131">
        <v>0</v>
      </c>
      <c r="J131">
        <v>0</v>
      </c>
      <c r="K131">
        <v>0</v>
      </c>
      <c r="L131" t="s">
        <v>13</v>
      </c>
      <c r="M131">
        <v>0</v>
      </c>
      <c r="O131">
        <v>0</v>
      </c>
      <c r="P131">
        <v>0</v>
      </c>
      <c r="Q131" t="s">
        <v>13</v>
      </c>
      <c r="R131">
        <v>0</v>
      </c>
    </row>
    <row r="132" spans="1:18">
      <c r="A132" t="s">
        <v>15</v>
      </c>
      <c r="B132" t="s">
        <v>18</v>
      </c>
      <c r="D132" t="s">
        <v>10</v>
      </c>
      <c r="E132">
        <v>0</v>
      </c>
      <c r="F132">
        <v>0</v>
      </c>
      <c r="G132" t="s">
        <v>13</v>
      </c>
      <c r="H132">
        <v>0</v>
      </c>
      <c r="J132">
        <v>0</v>
      </c>
      <c r="K132">
        <v>0</v>
      </c>
      <c r="L132" t="s">
        <v>13</v>
      </c>
      <c r="M132">
        <v>0</v>
      </c>
      <c r="O132">
        <v>0</v>
      </c>
      <c r="P132">
        <v>0</v>
      </c>
      <c r="Q132" t="s">
        <v>13</v>
      </c>
      <c r="R132">
        <v>0</v>
      </c>
    </row>
    <row r="133" spans="1:18">
      <c r="D133" t="s">
        <v>17</v>
      </c>
      <c r="E133">
        <v>5</v>
      </c>
      <c r="F133">
        <v>1300</v>
      </c>
      <c r="G133">
        <v>96.641031838301714</v>
      </c>
      <c r="H133">
        <v>1</v>
      </c>
      <c r="J133">
        <v>5</v>
      </c>
      <c r="K133">
        <v>1986</v>
      </c>
      <c r="L133">
        <v>152.03127922536908</v>
      </c>
      <c r="M133">
        <v>1</v>
      </c>
      <c r="O133">
        <v>3</v>
      </c>
      <c r="P133">
        <v>866</v>
      </c>
      <c r="Q133" t="s">
        <v>13</v>
      </c>
      <c r="R133">
        <v>1</v>
      </c>
    </row>
    <row r="134" spans="1:18">
      <c r="A134" t="s">
        <v>15</v>
      </c>
      <c r="B134" t="s">
        <v>19</v>
      </c>
      <c r="D134" t="s">
        <v>10</v>
      </c>
      <c r="E134">
        <v>0</v>
      </c>
      <c r="F134">
        <v>0</v>
      </c>
      <c r="G134" t="s">
        <v>13</v>
      </c>
      <c r="H134">
        <v>0</v>
      </c>
      <c r="J134">
        <v>0</v>
      </c>
      <c r="K134">
        <v>0</v>
      </c>
      <c r="L134" t="s">
        <v>13</v>
      </c>
      <c r="M134">
        <v>0</v>
      </c>
      <c r="O134">
        <v>0</v>
      </c>
      <c r="P134">
        <v>0</v>
      </c>
      <c r="Q134" t="s">
        <v>13</v>
      </c>
      <c r="R134">
        <v>0</v>
      </c>
    </row>
    <row r="135" spans="1:18">
      <c r="D135" t="s">
        <v>17</v>
      </c>
      <c r="E135">
        <v>0</v>
      </c>
      <c r="F135">
        <v>0</v>
      </c>
      <c r="G135" t="s">
        <v>13</v>
      </c>
      <c r="H135">
        <v>0</v>
      </c>
      <c r="J135">
        <v>0</v>
      </c>
      <c r="K135">
        <v>0</v>
      </c>
      <c r="L135" t="s">
        <v>13</v>
      </c>
      <c r="M135">
        <v>0</v>
      </c>
      <c r="O135">
        <v>0</v>
      </c>
      <c r="P135">
        <v>0</v>
      </c>
      <c r="Q135" t="s">
        <v>13</v>
      </c>
      <c r="R135">
        <v>0</v>
      </c>
    </row>
    <row r="136" spans="1:18">
      <c r="A136" t="s">
        <v>15</v>
      </c>
      <c r="B136">
        <v>4.3</v>
      </c>
      <c r="D136" t="s">
        <v>10</v>
      </c>
      <c r="E136">
        <v>0</v>
      </c>
      <c r="F136">
        <v>0</v>
      </c>
      <c r="G136" t="s">
        <v>13</v>
      </c>
      <c r="H136">
        <v>0</v>
      </c>
      <c r="J136">
        <v>0</v>
      </c>
      <c r="K136">
        <v>0</v>
      </c>
      <c r="L136" t="s">
        <v>13</v>
      </c>
      <c r="M136">
        <v>0</v>
      </c>
      <c r="O136">
        <v>0</v>
      </c>
      <c r="P136">
        <v>0</v>
      </c>
      <c r="Q136" t="s">
        <v>13</v>
      </c>
      <c r="R136">
        <v>0</v>
      </c>
    </row>
    <row r="137" spans="1:18">
      <c r="D137" t="s">
        <v>17</v>
      </c>
      <c r="E137">
        <v>5</v>
      </c>
      <c r="F137">
        <v>727</v>
      </c>
      <c r="G137">
        <v>87.287001451766486</v>
      </c>
      <c r="H137">
        <v>1</v>
      </c>
      <c r="J137">
        <v>5</v>
      </c>
      <c r="K137">
        <v>1120</v>
      </c>
      <c r="L137">
        <v>138.70954587592698</v>
      </c>
      <c r="M137">
        <v>1</v>
      </c>
      <c r="O137">
        <v>3</v>
      </c>
      <c r="P137">
        <v>1203</v>
      </c>
      <c r="Q137" t="s">
        <v>13</v>
      </c>
      <c r="R137">
        <v>1</v>
      </c>
    </row>
    <row r="138" spans="1:18">
      <c r="A138" t="s">
        <v>20</v>
      </c>
      <c r="B138">
        <v>86.8</v>
      </c>
      <c r="D138" t="s">
        <v>17</v>
      </c>
      <c r="E138">
        <v>31</v>
      </c>
      <c r="F138">
        <v>41</v>
      </c>
      <c r="G138">
        <v>9.4161400432841056</v>
      </c>
      <c r="H138">
        <v>0</v>
      </c>
      <c r="J138">
        <v>31</v>
      </c>
      <c r="K138">
        <v>73</v>
      </c>
      <c r="L138">
        <v>7.1769248647031896</v>
      </c>
      <c r="M138">
        <v>0</v>
      </c>
      <c r="O138">
        <v>30</v>
      </c>
      <c r="P138">
        <v>34</v>
      </c>
      <c r="Q138">
        <v>4.7412090071957369</v>
      </c>
      <c r="R138">
        <v>0</v>
      </c>
    </row>
    <row r="139" spans="1:18">
      <c r="A139" t="s">
        <v>21</v>
      </c>
      <c r="B139">
        <v>84.2</v>
      </c>
      <c r="D139" t="s">
        <v>10</v>
      </c>
      <c r="E139">
        <v>0</v>
      </c>
      <c r="F139">
        <v>0</v>
      </c>
      <c r="G139" t="s">
        <v>13</v>
      </c>
      <c r="H139">
        <v>0</v>
      </c>
      <c r="J139">
        <v>0</v>
      </c>
      <c r="K139">
        <v>0</v>
      </c>
      <c r="L139" t="s">
        <v>13</v>
      </c>
      <c r="M139">
        <v>0</v>
      </c>
      <c r="O139">
        <v>0</v>
      </c>
      <c r="P139">
        <v>0</v>
      </c>
      <c r="Q139" t="s">
        <v>13</v>
      </c>
      <c r="R139">
        <v>0</v>
      </c>
    </row>
    <row r="140" spans="1:18">
      <c r="D140" t="s">
        <v>17</v>
      </c>
      <c r="E140">
        <v>0</v>
      </c>
      <c r="F140">
        <v>0</v>
      </c>
      <c r="G140" t="s">
        <v>13</v>
      </c>
      <c r="H140">
        <v>0</v>
      </c>
      <c r="J140">
        <v>0</v>
      </c>
      <c r="K140">
        <v>0</v>
      </c>
      <c r="L140" t="s">
        <v>13</v>
      </c>
      <c r="M140">
        <v>0</v>
      </c>
      <c r="O140">
        <v>0</v>
      </c>
      <c r="P140">
        <v>0</v>
      </c>
      <c r="Q140" t="s">
        <v>13</v>
      </c>
      <c r="R140">
        <v>0</v>
      </c>
    </row>
    <row r="141" spans="1:18">
      <c r="A141" t="s">
        <v>21</v>
      </c>
      <c r="B141">
        <v>86.8</v>
      </c>
      <c r="D141" t="s">
        <v>10</v>
      </c>
      <c r="E141">
        <v>5</v>
      </c>
      <c r="F141">
        <v>31</v>
      </c>
      <c r="G141">
        <v>12.539272451403496</v>
      </c>
      <c r="H141">
        <v>0</v>
      </c>
      <c r="J141">
        <v>5</v>
      </c>
      <c r="K141">
        <v>52</v>
      </c>
      <c r="L141">
        <v>15.973742081538303</v>
      </c>
      <c r="M141">
        <v>0</v>
      </c>
      <c r="O141">
        <v>5</v>
      </c>
      <c r="P141">
        <v>20</v>
      </c>
      <c r="Q141">
        <v>11.486983549970351</v>
      </c>
      <c r="R141">
        <v>0</v>
      </c>
    </row>
    <row r="142" spans="1:18">
      <c r="D142" t="s">
        <v>17</v>
      </c>
      <c r="E142">
        <v>5</v>
      </c>
      <c r="F142">
        <v>31</v>
      </c>
      <c r="G142">
        <v>17.943311177513305</v>
      </c>
      <c r="H142">
        <v>0</v>
      </c>
      <c r="J142">
        <v>5</v>
      </c>
      <c r="K142">
        <v>63</v>
      </c>
      <c r="L142">
        <v>14.450008743915868</v>
      </c>
      <c r="M142">
        <v>0</v>
      </c>
      <c r="O142">
        <v>5</v>
      </c>
      <c r="P142">
        <v>10</v>
      </c>
      <c r="Q142">
        <v>10</v>
      </c>
      <c r="R142">
        <v>0</v>
      </c>
    </row>
    <row r="143" spans="1:18">
      <c r="A143" t="s">
        <v>21</v>
      </c>
      <c r="B143">
        <v>91.4</v>
      </c>
      <c r="D143" t="s">
        <v>10</v>
      </c>
      <c r="E143">
        <v>0</v>
      </c>
      <c r="F143">
        <v>0</v>
      </c>
      <c r="G143" t="s">
        <v>13</v>
      </c>
      <c r="H143">
        <v>0</v>
      </c>
      <c r="J143">
        <v>0</v>
      </c>
      <c r="K143">
        <v>0</v>
      </c>
      <c r="L143" t="s">
        <v>13</v>
      </c>
      <c r="M143">
        <v>0</v>
      </c>
      <c r="O143">
        <v>0</v>
      </c>
      <c r="P143">
        <v>0</v>
      </c>
      <c r="Q143" t="s">
        <v>13</v>
      </c>
      <c r="R143">
        <v>0</v>
      </c>
    </row>
    <row r="144" spans="1:18">
      <c r="D144" t="s">
        <v>17</v>
      </c>
      <c r="E144">
        <v>0</v>
      </c>
      <c r="F144">
        <v>0</v>
      </c>
      <c r="G144" t="s">
        <v>13</v>
      </c>
      <c r="H144">
        <v>0</v>
      </c>
      <c r="J144">
        <v>0</v>
      </c>
      <c r="K144">
        <v>0</v>
      </c>
      <c r="L144" t="s">
        <v>13</v>
      </c>
      <c r="M144">
        <v>0</v>
      </c>
      <c r="O144">
        <v>0</v>
      </c>
      <c r="P144">
        <v>0</v>
      </c>
      <c r="Q144" t="s">
        <v>13</v>
      </c>
      <c r="R144">
        <v>0</v>
      </c>
    </row>
    <row r="145" spans="1:18">
      <c r="A145" t="s">
        <v>21</v>
      </c>
      <c r="B145">
        <v>92.8</v>
      </c>
      <c r="D145" t="s">
        <v>10</v>
      </c>
      <c r="E145">
        <v>5</v>
      </c>
      <c r="F145">
        <v>12033</v>
      </c>
      <c r="G145">
        <v>226.61491746706506</v>
      </c>
      <c r="H145">
        <v>2</v>
      </c>
      <c r="J145">
        <v>5</v>
      </c>
      <c r="K145">
        <v>1842</v>
      </c>
      <c r="L145">
        <v>268.02689261090251</v>
      </c>
      <c r="M145">
        <v>2</v>
      </c>
      <c r="O145">
        <v>5</v>
      </c>
      <c r="P145">
        <v>3448</v>
      </c>
      <c r="Q145">
        <v>317.78530480369932</v>
      </c>
      <c r="R145">
        <v>2</v>
      </c>
    </row>
    <row r="146" spans="1:18">
      <c r="D146" t="s">
        <v>17</v>
      </c>
      <c r="E146">
        <v>5</v>
      </c>
      <c r="F146">
        <v>6131</v>
      </c>
      <c r="G146">
        <v>283.46090290911673</v>
      </c>
      <c r="H146">
        <v>2</v>
      </c>
      <c r="J146">
        <v>5</v>
      </c>
      <c r="K146">
        <v>2755</v>
      </c>
      <c r="L146">
        <v>371.18385619261511</v>
      </c>
      <c r="M146">
        <v>2</v>
      </c>
      <c r="O146">
        <v>5</v>
      </c>
      <c r="P146">
        <v>4352</v>
      </c>
      <c r="Q146">
        <v>386.45236952079159</v>
      </c>
      <c r="R146">
        <v>2</v>
      </c>
    </row>
    <row r="147" spans="1:18">
      <c r="A147" t="s">
        <v>22</v>
      </c>
      <c r="B147">
        <v>306.89999999999998</v>
      </c>
      <c r="D147" t="s">
        <v>10</v>
      </c>
      <c r="E147">
        <v>23</v>
      </c>
      <c r="F147">
        <v>2435</v>
      </c>
      <c r="G147">
        <v>196.94003650144904</v>
      </c>
      <c r="H147">
        <v>6</v>
      </c>
      <c r="J147">
        <v>20</v>
      </c>
      <c r="K147">
        <v>1460</v>
      </c>
      <c r="L147">
        <v>230.26644190973099</v>
      </c>
      <c r="M147">
        <v>5</v>
      </c>
      <c r="O147">
        <v>8</v>
      </c>
      <c r="P147">
        <v>410</v>
      </c>
      <c r="Q147">
        <v>109.72604251659317</v>
      </c>
      <c r="R147">
        <v>1</v>
      </c>
    </row>
    <row r="148" spans="1:18">
      <c r="A148" t="s">
        <v>23</v>
      </c>
      <c r="B148">
        <v>305.10000000000002</v>
      </c>
      <c r="D148" t="s">
        <v>10</v>
      </c>
      <c r="E148">
        <v>5</v>
      </c>
      <c r="F148">
        <v>63</v>
      </c>
      <c r="G148">
        <v>31.973399415820303</v>
      </c>
      <c r="H148">
        <v>0</v>
      </c>
      <c r="J148">
        <v>5</v>
      </c>
      <c r="K148">
        <v>173</v>
      </c>
      <c r="L148">
        <v>66.007553622290501</v>
      </c>
      <c r="M148">
        <v>0</v>
      </c>
      <c r="O148">
        <v>5</v>
      </c>
      <c r="P148">
        <v>41</v>
      </c>
      <c r="Q148">
        <v>17.49720860568452</v>
      </c>
      <c r="R148">
        <v>0</v>
      </c>
    </row>
    <row r="149" spans="1:18">
      <c r="D149" t="s">
        <v>17</v>
      </c>
      <c r="E149">
        <v>5</v>
      </c>
      <c r="F149">
        <v>272</v>
      </c>
      <c r="G149">
        <v>43.987225355341351</v>
      </c>
      <c r="H149">
        <v>1</v>
      </c>
      <c r="J149">
        <v>5</v>
      </c>
      <c r="K149">
        <v>563</v>
      </c>
      <c r="L149">
        <v>161.0594126970766</v>
      </c>
      <c r="M149">
        <v>2</v>
      </c>
      <c r="O149">
        <v>5</v>
      </c>
      <c r="P149">
        <v>169</v>
      </c>
      <c r="Q149">
        <v>43.23980224188854</v>
      </c>
      <c r="R149">
        <v>0</v>
      </c>
    </row>
    <row r="150" spans="1:18">
      <c r="A150" t="s">
        <v>23</v>
      </c>
      <c r="B150">
        <v>308.10000000000002</v>
      </c>
      <c r="D150" t="s">
        <v>10</v>
      </c>
      <c r="E150">
        <v>0</v>
      </c>
      <c r="F150">
        <v>0</v>
      </c>
      <c r="G150" t="s">
        <v>13</v>
      </c>
      <c r="H150">
        <v>0</v>
      </c>
      <c r="J150">
        <v>0</v>
      </c>
      <c r="K150">
        <v>0</v>
      </c>
      <c r="L150" t="s">
        <v>13</v>
      </c>
      <c r="M150">
        <v>0</v>
      </c>
      <c r="O150">
        <v>0</v>
      </c>
      <c r="P150">
        <v>0</v>
      </c>
      <c r="Q150" t="s">
        <v>13</v>
      </c>
      <c r="R150">
        <v>0</v>
      </c>
    </row>
    <row r="151" spans="1:18">
      <c r="D151" t="s">
        <v>17</v>
      </c>
      <c r="E151">
        <v>0</v>
      </c>
      <c r="F151">
        <v>0</v>
      </c>
      <c r="G151" t="s">
        <v>13</v>
      </c>
      <c r="H151">
        <v>0</v>
      </c>
      <c r="J151">
        <v>0</v>
      </c>
      <c r="K151">
        <v>0</v>
      </c>
      <c r="L151" t="s">
        <v>13</v>
      </c>
      <c r="M151">
        <v>0</v>
      </c>
      <c r="O151">
        <v>0</v>
      </c>
      <c r="P151">
        <v>0</v>
      </c>
      <c r="Q151" t="s">
        <v>13</v>
      </c>
      <c r="R151">
        <v>0</v>
      </c>
    </row>
    <row r="152" spans="1:18">
      <c r="A152" t="s">
        <v>23</v>
      </c>
      <c r="B152">
        <v>314.8</v>
      </c>
      <c r="D152" t="s">
        <v>10</v>
      </c>
      <c r="E152">
        <v>5</v>
      </c>
      <c r="F152">
        <v>631</v>
      </c>
      <c r="G152">
        <v>70.538041583782231</v>
      </c>
      <c r="H152">
        <v>1</v>
      </c>
      <c r="J152">
        <v>5</v>
      </c>
      <c r="K152">
        <v>594</v>
      </c>
      <c r="L152">
        <v>104.6533305699536</v>
      </c>
      <c r="M152">
        <v>1</v>
      </c>
      <c r="O152">
        <v>5</v>
      </c>
      <c r="P152">
        <v>189</v>
      </c>
      <c r="Q152">
        <v>32.511951432296463</v>
      </c>
      <c r="R152">
        <v>0</v>
      </c>
    </row>
    <row r="153" spans="1:18">
      <c r="D153" t="s">
        <v>17</v>
      </c>
      <c r="E153">
        <v>5</v>
      </c>
      <c r="F153">
        <v>1081</v>
      </c>
      <c r="G153">
        <v>112.80253246460082</v>
      </c>
      <c r="H153">
        <v>1</v>
      </c>
      <c r="J153">
        <v>5</v>
      </c>
      <c r="K153">
        <v>754</v>
      </c>
      <c r="L153">
        <v>132.74728300287543</v>
      </c>
      <c r="M153">
        <v>2</v>
      </c>
      <c r="O153">
        <v>5</v>
      </c>
      <c r="P153">
        <v>341</v>
      </c>
      <c r="Q153">
        <v>46.766152731960759</v>
      </c>
      <c r="R153">
        <v>2</v>
      </c>
    </row>
    <row r="154" spans="1:18">
      <c r="A154" t="s">
        <v>24</v>
      </c>
      <c r="B154">
        <v>351</v>
      </c>
      <c r="D154" t="s">
        <v>10</v>
      </c>
      <c r="E154">
        <v>0</v>
      </c>
      <c r="F154">
        <v>0</v>
      </c>
      <c r="G154" t="s">
        <v>13</v>
      </c>
      <c r="H154">
        <v>0</v>
      </c>
      <c r="J154">
        <v>4</v>
      </c>
      <c r="K154">
        <v>1</v>
      </c>
      <c r="L154" t="s">
        <v>13</v>
      </c>
      <c r="M154">
        <v>0</v>
      </c>
      <c r="O154">
        <v>0</v>
      </c>
      <c r="P154">
        <v>0</v>
      </c>
      <c r="Q154" t="s">
        <v>13</v>
      </c>
      <c r="R154">
        <v>0</v>
      </c>
    </row>
    <row r="155" spans="1:18">
      <c r="A155" t="s">
        <v>25</v>
      </c>
      <c r="B155">
        <v>462.8</v>
      </c>
      <c r="D155" t="s">
        <v>10</v>
      </c>
      <c r="E155">
        <v>2</v>
      </c>
      <c r="F155">
        <v>31</v>
      </c>
      <c r="G155" t="s">
        <v>13</v>
      </c>
      <c r="H155">
        <v>0</v>
      </c>
      <c r="J155">
        <v>3</v>
      </c>
      <c r="K155">
        <v>98</v>
      </c>
      <c r="L155" t="s">
        <v>13</v>
      </c>
      <c r="M155">
        <v>0</v>
      </c>
      <c r="O155">
        <v>2</v>
      </c>
      <c r="P155">
        <v>5</v>
      </c>
      <c r="Q155" t="s">
        <v>13</v>
      </c>
      <c r="R155">
        <v>0</v>
      </c>
    </row>
    <row r="156" spans="1:18">
      <c r="A156" t="s">
        <v>26</v>
      </c>
      <c r="B156">
        <v>462.6</v>
      </c>
      <c r="D156" t="s">
        <v>10</v>
      </c>
      <c r="E156">
        <v>0</v>
      </c>
      <c r="F156">
        <v>0</v>
      </c>
      <c r="G156" t="s">
        <v>13</v>
      </c>
      <c r="H156">
        <v>0</v>
      </c>
      <c r="J156">
        <v>0</v>
      </c>
      <c r="K156">
        <v>0</v>
      </c>
      <c r="L156" t="s">
        <v>13</v>
      </c>
      <c r="M156">
        <v>0</v>
      </c>
      <c r="O156">
        <v>0</v>
      </c>
      <c r="P156">
        <v>0</v>
      </c>
      <c r="Q156" t="s">
        <v>13</v>
      </c>
      <c r="R156">
        <v>0</v>
      </c>
    </row>
    <row r="157" spans="1:18">
      <c r="D157" t="s">
        <v>17</v>
      </c>
      <c r="E157">
        <v>5</v>
      </c>
      <c r="F157">
        <v>153</v>
      </c>
      <c r="G157">
        <v>32.225189569097871</v>
      </c>
      <c r="H157">
        <v>0</v>
      </c>
      <c r="J157">
        <v>5</v>
      </c>
      <c r="K157">
        <v>365</v>
      </c>
      <c r="L157">
        <v>92.603996203483618</v>
      </c>
      <c r="M157">
        <v>1</v>
      </c>
      <c r="O157">
        <v>5</v>
      </c>
      <c r="P157">
        <v>43</v>
      </c>
      <c r="Q157">
        <v>9.7269950894180575</v>
      </c>
      <c r="R157">
        <v>0</v>
      </c>
    </row>
    <row r="158" spans="1:18">
      <c r="A158" t="s">
        <v>26</v>
      </c>
      <c r="B158">
        <v>463.9</v>
      </c>
      <c r="D158" t="s">
        <v>10</v>
      </c>
      <c r="E158">
        <v>0</v>
      </c>
      <c r="F158">
        <v>0</v>
      </c>
      <c r="G158" t="s">
        <v>13</v>
      </c>
      <c r="H158">
        <v>0</v>
      </c>
      <c r="J158">
        <v>0</v>
      </c>
      <c r="K158">
        <v>0</v>
      </c>
      <c r="L158" t="s">
        <v>13</v>
      </c>
      <c r="M158">
        <v>0</v>
      </c>
      <c r="O158">
        <v>0</v>
      </c>
      <c r="P158">
        <v>0</v>
      </c>
      <c r="Q158" t="s">
        <v>13</v>
      </c>
      <c r="R158">
        <v>0</v>
      </c>
    </row>
    <row r="159" spans="1:18">
      <c r="D159" t="s">
        <v>17</v>
      </c>
      <c r="E159">
        <v>0</v>
      </c>
      <c r="F159">
        <v>0</v>
      </c>
      <c r="G159" t="s">
        <v>13</v>
      </c>
      <c r="H159">
        <v>0</v>
      </c>
      <c r="J159">
        <v>0</v>
      </c>
      <c r="K159">
        <v>0</v>
      </c>
      <c r="L159" t="s">
        <v>13</v>
      </c>
      <c r="M159">
        <v>0</v>
      </c>
      <c r="O159">
        <v>0</v>
      </c>
      <c r="P159">
        <v>0</v>
      </c>
      <c r="Q159" t="s">
        <v>13</v>
      </c>
      <c r="R159">
        <v>0</v>
      </c>
    </row>
    <row r="160" spans="1:18">
      <c r="A160" t="s">
        <v>26</v>
      </c>
      <c r="B160">
        <v>469.9</v>
      </c>
      <c r="D160" t="s">
        <v>10</v>
      </c>
      <c r="E160">
        <v>0</v>
      </c>
      <c r="F160">
        <v>0</v>
      </c>
      <c r="G160" t="s">
        <v>13</v>
      </c>
      <c r="H160">
        <v>0</v>
      </c>
      <c r="J160">
        <v>0</v>
      </c>
      <c r="K160">
        <v>0</v>
      </c>
      <c r="L160" t="s">
        <v>13</v>
      </c>
      <c r="M160">
        <v>0</v>
      </c>
      <c r="O160">
        <v>0</v>
      </c>
      <c r="P160">
        <v>0</v>
      </c>
      <c r="Q160" t="s">
        <v>13</v>
      </c>
      <c r="R160">
        <v>0</v>
      </c>
    </row>
    <row r="161" spans="1:18">
      <c r="D161" t="s">
        <v>17</v>
      </c>
      <c r="E161">
        <v>0</v>
      </c>
      <c r="F161">
        <v>0</v>
      </c>
      <c r="G161" t="s">
        <v>13</v>
      </c>
      <c r="H161">
        <v>0</v>
      </c>
      <c r="J161">
        <v>0</v>
      </c>
      <c r="K161">
        <v>0</v>
      </c>
      <c r="L161" t="s">
        <v>13</v>
      </c>
      <c r="M161">
        <v>0</v>
      </c>
      <c r="O161">
        <v>0</v>
      </c>
      <c r="P161">
        <v>0</v>
      </c>
      <c r="Q161" t="s">
        <v>13</v>
      </c>
      <c r="R161">
        <v>0</v>
      </c>
    </row>
    <row r="162" spans="1:18">
      <c r="A162" t="s">
        <v>26</v>
      </c>
      <c r="B162">
        <v>470</v>
      </c>
      <c r="D162" t="s">
        <v>10</v>
      </c>
      <c r="E162">
        <v>0</v>
      </c>
      <c r="F162">
        <v>0</v>
      </c>
      <c r="G162" t="s">
        <v>13</v>
      </c>
      <c r="H162">
        <v>0</v>
      </c>
      <c r="J162">
        <v>0</v>
      </c>
      <c r="K162">
        <v>0</v>
      </c>
      <c r="L162" t="s">
        <v>13</v>
      </c>
      <c r="M162">
        <v>0</v>
      </c>
      <c r="O162">
        <v>0</v>
      </c>
      <c r="P162">
        <v>0</v>
      </c>
      <c r="Q162" t="s">
        <v>13</v>
      </c>
      <c r="R162">
        <v>0</v>
      </c>
    </row>
    <row r="163" spans="1:18">
      <c r="D163" t="s">
        <v>17</v>
      </c>
      <c r="E163">
        <v>5</v>
      </c>
      <c r="F163">
        <v>62</v>
      </c>
      <c r="G163">
        <v>19.024383128343366</v>
      </c>
      <c r="H163">
        <v>0</v>
      </c>
      <c r="J163">
        <v>5</v>
      </c>
      <c r="K163">
        <v>1733</v>
      </c>
      <c r="L163">
        <v>382.44375842302804</v>
      </c>
      <c r="M163">
        <v>3</v>
      </c>
      <c r="O163">
        <v>5</v>
      </c>
      <c r="P163">
        <v>987</v>
      </c>
      <c r="Q163">
        <v>41.59458065186088</v>
      </c>
      <c r="R163">
        <v>1</v>
      </c>
    </row>
    <row r="164" spans="1:18">
      <c r="A164" t="s">
        <v>26</v>
      </c>
      <c r="B164">
        <v>477.5</v>
      </c>
      <c r="D164" t="s">
        <v>10</v>
      </c>
      <c r="E164">
        <v>0</v>
      </c>
      <c r="F164">
        <v>0</v>
      </c>
      <c r="G164" t="s">
        <v>13</v>
      </c>
      <c r="H164">
        <v>0</v>
      </c>
      <c r="J164">
        <v>0</v>
      </c>
      <c r="K164">
        <v>0</v>
      </c>
      <c r="L164" t="s">
        <v>13</v>
      </c>
      <c r="M164">
        <v>0</v>
      </c>
      <c r="O164">
        <v>0</v>
      </c>
      <c r="P164">
        <v>0</v>
      </c>
      <c r="Q164" t="s">
        <v>13</v>
      </c>
      <c r="R164">
        <v>0</v>
      </c>
    </row>
    <row r="165" spans="1:18">
      <c r="D165" t="s">
        <v>17</v>
      </c>
      <c r="E165">
        <v>5</v>
      </c>
      <c r="F165">
        <v>39</v>
      </c>
      <c r="G165">
        <v>8.5034251189619923</v>
      </c>
      <c r="H165">
        <v>0</v>
      </c>
      <c r="J165">
        <v>5</v>
      </c>
      <c r="K165">
        <v>3255</v>
      </c>
      <c r="L165">
        <v>307.64740295356529</v>
      </c>
      <c r="M165">
        <v>2</v>
      </c>
      <c r="O165">
        <v>5</v>
      </c>
      <c r="P165">
        <v>3255</v>
      </c>
      <c r="Q165">
        <v>46.240019160941998</v>
      </c>
      <c r="R165">
        <v>1</v>
      </c>
    </row>
    <row r="166" spans="1:18">
      <c r="A166" t="s">
        <v>27</v>
      </c>
      <c r="B166">
        <v>594</v>
      </c>
      <c r="D166" t="s">
        <v>17</v>
      </c>
      <c r="E166">
        <v>30</v>
      </c>
      <c r="F166">
        <v>99</v>
      </c>
      <c r="G166">
        <v>3.9648916321717795</v>
      </c>
      <c r="H166">
        <v>0</v>
      </c>
      <c r="J166">
        <v>31</v>
      </c>
      <c r="K166">
        <v>210</v>
      </c>
      <c r="L166">
        <v>23.460488310760745</v>
      </c>
      <c r="M166">
        <v>0</v>
      </c>
      <c r="O166">
        <v>29</v>
      </c>
      <c r="P166">
        <v>280</v>
      </c>
      <c r="Q166">
        <v>16.876148480435802</v>
      </c>
      <c r="R166">
        <v>1</v>
      </c>
    </row>
    <row r="167" spans="1:18">
      <c r="A167" t="s">
        <v>28</v>
      </c>
      <c r="B167">
        <v>594</v>
      </c>
      <c r="D167" t="s">
        <v>10</v>
      </c>
      <c r="E167">
        <v>0</v>
      </c>
      <c r="F167">
        <v>0</v>
      </c>
      <c r="G167" t="s">
        <v>13</v>
      </c>
      <c r="H167">
        <v>0</v>
      </c>
      <c r="J167">
        <v>0</v>
      </c>
      <c r="K167">
        <v>0</v>
      </c>
      <c r="L167" t="s">
        <v>13</v>
      </c>
      <c r="M167">
        <v>0</v>
      </c>
      <c r="O167">
        <v>0</v>
      </c>
      <c r="P167">
        <v>0</v>
      </c>
      <c r="Q167" t="s">
        <v>13</v>
      </c>
      <c r="R167">
        <v>0</v>
      </c>
    </row>
    <row r="168" spans="1:18">
      <c r="D168" t="s">
        <v>17</v>
      </c>
      <c r="E168">
        <v>5</v>
      </c>
      <c r="F168">
        <v>645</v>
      </c>
      <c r="G168">
        <v>102.08764407260286</v>
      </c>
      <c r="H168">
        <v>1</v>
      </c>
      <c r="J168">
        <v>5</v>
      </c>
      <c r="K168">
        <v>84</v>
      </c>
      <c r="L168">
        <v>26.236639035054644</v>
      </c>
      <c r="M168">
        <v>0</v>
      </c>
      <c r="O168">
        <v>5</v>
      </c>
      <c r="P168">
        <v>241</v>
      </c>
      <c r="Q168">
        <v>48.026503376551759</v>
      </c>
      <c r="R168">
        <v>1</v>
      </c>
    </row>
    <row r="169" spans="1:18">
      <c r="A169" t="s">
        <v>28</v>
      </c>
      <c r="B169">
        <v>608.70000000000005</v>
      </c>
      <c r="D169" t="s">
        <v>10</v>
      </c>
      <c r="E169">
        <v>0</v>
      </c>
      <c r="F169">
        <v>0</v>
      </c>
      <c r="G169" t="s">
        <v>13</v>
      </c>
      <c r="H169">
        <v>0</v>
      </c>
      <c r="J169">
        <v>0</v>
      </c>
      <c r="K169">
        <v>0</v>
      </c>
      <c r="L169" t="s">
        <v>13</v>
      </c>
      <c r="M169">
        <v>0</v>
      </c>
      <c r="O169">
        <v>0</v>
      </c>
      <c r="P169">
        <v>0</v>
      </c>
      <c r="Q169" t="s">
        <v>13</v>
      </c>
      <c r="R169">
        <v>0</v>
      </c>
    </row>
    <row r="170" spans="1:18">
      <c r="D170" t="s">
        <v>17</v>
      </c>
      <c r="E170">
        <v>0</v>
      </c>
      <c r="F170">
        <v>0</v>
      </c>
      <c r="G170" t="s">
        <v>13</v>
      </c>
      <c r="H170">
        <v>0</v>
      </c>
      <c r="J170">
        <v>0</v>
      </c>
      <c r="K170">
        <v>0</v>
      </c>
      <c r="L170" t="s">
        <v>13</v>
      </c>
      <c r="M170">
        <v>0</v>
      </c>
      <c r="O170">
        <v>0</v>
      </c>
      <c r="P170">
        <v>0</v>
      </c>
      <c r="Q170" t="s">
        <v>13</v>
      </c>
      <c r="R170">
        <v>0</v>
      </c>
    </row>
    <row r="171" spans="1:18">
      <c r="A171" t="s">
        <v>28</v>
      </c>
      <c r="B171">
        <v>619.29999999999995</v>
      </c>
      <c r="D171" t="s">
        <v>10</v>
      </c>
      <c r="E171">
        <v>0</v>
      </c>
      <c r="F171">
        <v>0</v>
      </c>
      <c r="G171" t="s">
        <v>13</v>
      </c>
      <c r="H171">
        <v>0</v>
      </c>
      <c r="J171">
        <v>0</v>
      </c>
      <c r="K171">
        <v>0</v>
      </c>
      <c r="L171" t="s">
        <v>13</v>
      </c>
      <c r="M171">
        <v>0</v>
      </c>
      <c r="O171">
        <v>0</v>
      </c>
      <c r="P171">
        <v>0</v>
      </c>
      <c r="Q171" t="s">
        <v>13</v>
      </c>
      <c r="R171">
        <v>0</v>
      </c>
    </row>
    <row r="172" spans="1:18">
      <c r="D172" t="s">
        <v>17</v>
      </c>
      <c r="E172">
        <v>5</v>
      </c>
      <c r="F172">
        <v>1782</v>
      </c>
      <c r="G172">
        <v>276.66054614310218</v>
      </c>
      <c r="H172">
        <v>2</v>
      </c>
      <c r="J172">
        <v>5</v>
      </c>
      <c r="K172">
        <v>1054</v>
      </c>
      <c r="L172">
        <v>86.619866293283138</v>
      </c>
      <c r="M172">
        <v>2</v>
      </c>
      <c r="O172">
        <v>5</v>
      </c>
      <c r="P172">
        <v>243</v>
      </c>
      <c r="Q172">
        <v>67.932207315211599</v>
      </c>
      <c r="R172">
        <v>1</v>
      </c>
    </row>
    <row r="173" spans="1:18">
      <c r="A173" t="s">
        <v>29</v>
      </c>
      <c r="B173">
        <v>791.5</v>
      </c>
      <c r="D173" t="s">
        <v>17</v>
      </c>
      <c r="E173">
        <v>29</v>
      </c>
      <c r="F173">
        <v>1732.9</v>
      </c>
      <c r="G173">
        <v>70.021236534733134</v>
      </c>
      <c r="H173">
        <v>3</v>
      </c>
      <c r="J173">
        <v>31</v>
      </c>
      <c r="K173">
        <v>488.4</v>
      </c>
      <c r="L173">
        <v>64.34811609387522</v>
      </c>
      <c r="M173">
        <v>2</v>
      </c>
      <c r="O173">
        <v>27</v>
      </c>
      <c r="P173">
        <v>605</v>
      </c>
      <c r="Q173">
        <v>34.834845174729267</v>
      </c>
      <c r="R173">
        <v>1</v>
      </c>
    </row>
    <row r="174" spans="1:18">
      <c r="A174" t="s">
        <v>30</v>
      </c>
      <c r="B174">
        <v>791.5</v>
      </c>
      <c r="D174" t="s">
        <v>10</v>
      </c>
      <c r="E174">
        <v>0</v>
      </c>
      <c r="F174">
        <v>0</v>
      </c>
      <c r="G174" t="s">
        <v>13</v>
      </c>
      <c r="H174">
        <v>0</v>
      </c>
      <c r="J174">
        <v>0</v>
      </c>
      <c r="K174">
        <v>0</v>
      </c>
      <c r="L174" t="s">
        <v>13</v>
      </c>
      <c r="M174">
        <v>0</v>
      </c>
      <c r="O174">
        <v>0</v>
      </c>
      <c r="P174">
        <v>0</v>
      </c>
      <c r="Q174" t="s">
        <v>13</v>
      </c>
      <c r="R174">
        <v>0</v>
      </c>
    </row>
    <row r="175" spans="1:18">
      <c r="D175" t="s">
        <v>17</v>
      </c>
      <c r="E175">
        <v>5</v>
      </c>
      <c r="F175">
        <v>66</v>
      </c>
      <c r="G175">
        <v>25.457267731526649</v>
      </c>
      <c r="H175">
        <v>0</v>
      </c>
      <c r="J175">
        <v>5</v>
      </c>
      <c r="K175">
        <v>236</v>
      </c>
      <c r="L175">
        <v>66.709250670650604</v>
      </c>
      <c r="M175">
        <v>0</v>
      </c>
      <c r="O175">
        <v>5</v>
      </c>
      <c r="P175">
        <v>65</v>
      </c>
      <c r="Q175">
        <v>19.287736619393783</v>
      </c>
      <c r="R175">
        <v>0</v>
      </c>
    </row>
    <row r="176" spans="1:18">
      <c r="A176" t="s">
        <v>30</v>
      </c>
      <c r="B176">
        <v>793.7</v>
      </c>
      <c r="D176" t="s">
        <v>10</v>
      </c>
      <c r="E176">
        <v>0</v>
      </c>
      <c r="F176">
        <v>0</v>
      </c>
      <c r="G176" t="s">
        <v>13</v>
      </c>
      <c r="H176">
        <v>0</v>
      </c>
      <c r="J176">
        <v>0</v>
      </c>
      <c r="K176">
        <v>0</v>
      </c>
      <c r="L176" t="s">
        <v>13</v>
      </c>
      <c r="M176">
        <v>0</v>
      </c>
      <c r="O176">
        <v>0</v>
      </c>
      <c r="P176">
        <v>0</v>
      </c>
      <c r="Q176" t="s">
        <v>13</v>
      </c>
      <c r="R176">
        <v>0</v>
      </c>
    </row>
    <row r="177" spans="1:18">
      <c r="D177" t="s">
        <v>17</v>
      </c>
      <c r="E177">
        <v>5</v>
      </c>
      <c r="F177">
        <v>461</v>
      </c>
      <c r="G177">
        <v>52.902086078239265</v>
      </c>
      <c r="H177">
        <v>1</v>
      </c>
      <c r="J177">
        <v>5</v>
      </c>
      <c r="K177">
        <v>2420</v>
      </c>
      <c r="L177">
        <v>151.51662990977664</v>
      </c>
      <c r="M177">
        <v>1</v>
      </c>
      <c r="O177">
        <v>5</v>
      </c>
      <c r="P177">
        <v>222</v>
      </c>
      <c r="Q177">
        <v>85.311661579239356</v>
      </c>
      <c r="R177">
        <v>0</v>
      </c>
    </row>
    <row r="178" spans="1:18">
      <c r="A178" t="s">
        <v>30</v>
      </c>
      <c r="B178">
        <v>797.3</v>
      </c>
      <c r="D178" t="s">
        <v>10</v>
      </c>
      <c r="E178">
        <v>0</v>
      </c>
      <c r="F178">
        <v>0</v>
      </c>
      <c r="G178" t="s">
        <v>13</v>
      </c>
      <c r="H178">
        <v>0</v>
      </c>
      <c r="J178">
        <v>0</v>
      </c>
      <c r="K178">
        <v>0</v>
      </c>
      <c r="L178" t="s">
        <v>13</v>
      </c>
      <c r="M178">
        <v>0</v>
      </c>
      <c r="O178">
        <v>0</v>
      </c>
      <c r="P178">
        <v>0</v>
      </c>
      <c r="Q178" t="s">
        <v>13</v>
      </c>
      <c r="R178">
        <v>0</v>
      </c>
    </row>
    <row r="179" spans="1:18">
      <c r="D179" t="s">
        <v>17</v>
      </c>
      <c r="E179">
        <v>5</v>
      </c>
      <c r="F179">
        <v>435</v>
      </c>
      <c r="G179">
        <v>78.780504888908482</v>
      </c>
      <c r="H179">
        <v>1</v>
      </c>
      <c r="J179">
        <v>0</v>
      </c>
      <c r="K179">
        <v>0</v>
      </c>
      <c r="L179" t="s">
        <v>13</v>
      </c>
      <c r="M179">
        <v>0</v>
      </c>
      <c r="O179">
        <v>0</v>
      </c>
      <c r="P179">
        <v>0</v>
      </c>
      <c r="Q179" t="s">
        <v>13</v>
      </c>
      <c r="R179">
        <v>0</v>
      </c>
    </row>
    <row r="180" spans="1:18">
      <c r="A180" t="s">
        <v>31</v>
      </c>
      <c r="B180">
        <v>935.5</v>
      </c>
      <c r="D180" t="s">
        <v>17</v>
      </c>
      <c r="E180">
        <v>6</v>
      </c>
      <c r="F180">
        <v>35.5</v>
      </c>
      <c r="G180">
        <v>6.3422542562501008</v>
      </c>
      <c r="H180">
        <v>0</v>
      </c>
      <c r="J180">
        <v>10</v>
      </c>
      <c r="K180">
        <v>21</v>
      </c>
      <c r="L180">
        <v>6</v>
      </c>
      <c r="M180">
        <v>0</v>
      </c>
      <c r="O180">
        <v>8</v>
      </c>
      <c r="P180">
        <v>38.4</v>
      </c>
      <c r="Q180">
        <v>4.3005079837010767</v>
      </c>
      <c r="R180">
        <v>0</v>
      </c>
    </row>
    <row r="183" spans="1:18">
      <c r="E183" s="458" t="s">
        <v>50</v>
      </c>
      <c r="H183" t="s">
        <v>33</v>
      </c>
      <c r="J183" s="458" t="s">
        <v>51</v>
      </c>
      <c r="O183" s="458" t="s">
        <v>52</v>
      </c>
    </row>
    <row r="185" spans="1:18">
      <c r="A185" t="s">
        <v>3</v>
      </c>
      <c r="B185" t="s">
        <v>4</v>
      </c>
      <c r="D185" t="s">
        <v>5</v>
      </c>
      <c r="E185" t="s">
        <v>6</v>
      </c>
      <c r="F185" t="s">
        <v>7</v>
      </c>
      <c r="G185" t="s">
        <v>8</v>
      </c>
      <c r="H185" t="s">
        <v>36</v>
      </c>
      <c r="J185" t="s">
        <v>6</v>
      </c>
      <c r="K185" t="s">
        <v>7</v>
      </c>
      <c r="L185" t="s">
        <v>8</v>
      </c>
      <c r="O185" t="s">
        <v>6</v>
      </c>
      <c r="P185" t="s">
        <v>7</v>
      </c>
      <c r="Q185" t="s">
        <v>8</v>
      </c>
    </row>
    <row r="186" spans="1:18">
      <c r="A186" t="s">
        <v>9</v>
      </c>
      <c r="B186">
        <v>-8.5</v>
      </c>
      <c r="D186" t="s">
        <v>10</v>
      </c>
      <c r="E186">
        <v>21</v>
      </c>
      <c r="F186">
        <v>110</v>
      </c>
      <c r="G186">
        <v>25.753967228578588</v>
      </c>
      <c r="H186">
        <v>0</v>
      </c>
      <c r="J186">
        <v>19</v>
      </c>
      <c r="K186">
        <v>616</v>
      </c>
      <c r="L186">
        <v>80.86082072970008</v>
      </c>
      <c r="O186">
        <v>20</v>
      </c>
      <c r="P186">
        <v>390</v>
      </c>
      <c r="Q186">
        <v>78.155472354912064</v>
      </c>
    </row>
    <row r="187" spans="1:18">
      <c r="A187" t="s">
        <v>37</v>
      </c>
    </row>
    <row r="188" spans="1:18">
      <c r="A188" t="s">
        <v>12</v>
      </c>
      <c r="B188">
        <v>-4.5</v>
      </c>
      <c r="D188" t="s">
        <v>10</v>
      </c>
      <c r="E188">
        <v>0</v>
      </c>
      <c r="F188">
        <v>0</v>
      </c>
      <c r="G188" t="s">
        <v>13</v>
      </c>
      <c r="H188">
        <v>0</v>
      </c>
      <c r="J188">
        <v>0</v>
      </c>
      <c r="K188">
        <v>0</v>
      </c>
      <c r="L188" t="s">
        <v>13</v>
      </c>
      <c r="O188">
        <v>0</v>
      </c>
      <c r="P188">
        <v>0</v>
      </c>
      <c r="Q188" t="s">
        <v>13</v>
      </c>
    </row>
    <row r="189" spans="1:18">
      <c r="A189" t="s">
        <v>38</v>
      </c>
    </row>
    <row r="190" spans="1:18">
      <c r="A190" t="s">
        <v>15</v>
      </c>
      <c r="B190" t="s">
        <v>16</v>
      </c>
      <c r="D190" t="s">
        <v>10</v>
      </c>
      <c r="E190">
        <v>0</v>
      </c>
      <c r="F190">
        <v>0</v>
      </c>
      <c r="G190" t="s">
        <v>13</v>
      </c>
      <c r="H190">
        <v>0</v>
      </c>
    </row>
    <row r="191" spans="1:18">
      <c r="D191" t="s">
        <v>17</v>
      </c>
      <c r="E191">
        <v>0</v>
      </c>
      <c r="F191">
        <v>0</v>
      </c>
      <c r="G191" t="s">
        <v>13</v>
      </c>
      <c r="H191">
        <v>0</v>
      </c>
    </row>
    <row r="192" spans="1:18">
      <c r="A192" t="s">
        <v>15</v>
      </c>
      <c r="B192" t="s">
        <v>18</v>
      </c>
      <c r="D192" t="s">
        <v>10</v>
      </c>
      <c r="E192">
        <v>0</v>
      </c>
      <c r="F192">
        <v>0</v>
      </c>
      <c r="G192" t="s">
        <v>13</v>
      </c>
      <c r="H192">
        <v>0</v>
      </c>
    </row>
    <row r="193" spans="1:17">
      <c r="D193" t="s">
        <v>17</v>
      </c>
      <c r="E193">
        <v>5</v>
      </c>
      <c r="F193">
        <v>1203</v>
      </c>
      <c r="G193">
        <v>80.753969911411403</v>
      </c>
      <c r="H193">
        <v>1</v>
      </c>
    </row>
    <row r="194" spans="1:17">
      <c r="A194" t="s">
        <v>15</v>
      </c>
      <c r="B194" t="s">
        <v>19</v>
      </c>
      <c r="D194" t="s">
        <v>10</v>
      </c>
      <c r="E194">
        <v>0</v>
      </c>
      <c r="F194">
        <v>0</v>
      </c>
      <c r="G194" t="s">
        <v>13</v>
      </c>
      <c r="H194">
        <v>0</v>
      </c>
    </row>
    <row r="195" spans="1:17">
      <c r="D195" t="s">
        <v>17</v>
      </c>
      <c r="E195">
        <v>0</v>
      </c>
      <c r="F195">
        <v>0</v>
      </c>
      <c r="G195" t="s">
        <v>13</v>
      </c>
      <c r="H195">
        <v>0</v>
      </c>
    </row>
    <row r="196" spans="1:17">
      <c r="A196" t="s">
        <v>15</v>
      </c>
      <c r="B196">
        <v>4.3</v>
      </c>
      <c r="D196" t="s">
        <v>10</v>
      </c>
      <c r="E196">
        <v>0</v>
      </c>
      <c r="F196">
        <v>0</v>
      </c>
      <c r="G196" t="s">
        <v>13</v>
      </c>
      <c r="H196">
        <v>0</v>
      </c>
    </row>
    <row r="197" spans="1:17">
      <c r="D197" t="s">
        <v>17</v>
      </c>
      <c r="E197">
        <v>5</v>
      </c>
      <c r="F197">
        <v>1414</v>
      </c>
      <c r="G197">
        <v>106.63712857289786</v>
      </c>
      <c r="H197">
        <v>1</v>
      </c>
    </row>
    <row r="198" spans="1:17">
      <c r="A198" t="s">
        <v>20</v>
      </c>
      <c r="B198">
        <v>86.8</v>
      </c>
      <c r="D198" t="s">
        <v>17</v>
      </c>
      <c r="E198">
        <v>31</v>
      </c>
      <c r="F198">
        <v>131</v>
      </c>
      <c r="G198">
        <v>11.417430306949543</v>
      </c>
      <c r="H198">
        <v>0</v>
      </c>
      <c r="J198">
        <v>30</v>
      </c>
      <c r="K198">
        <v>3720</v>
      </c>
      <c r="L198">
        <v>62.440229872260666</v>
      </c>
      <c r="O198">
        <v>31</v>
      </c>
      <c r="P198">
        <v>935</v>
      </c>
      <c r="Q198">
        <v>113.53209142448407</v>
      </c>
    </row>
    <row r="199" spans="1:17">
      <c r="A199" t="s">
        <v>21</v>
      </c>
      <c r="B199">
        <v>84.2</v>
      </c>
      <c r="D199" t="s">
        <v>10</v>
      </c>
      <c r="E199">
        <v>0</v>
      </c>
      <c r="F199">
        <v>0</v>
      </c>
      <c r="G199" t="s">
        <v>13</v>
      </c>
      <c r="H199">
        <v>0</v>
      </c>
    </row>
    <row r="200" spans="1:17">
      <c r="D200" t="s">
        <v>17</v>
      </c>
      <c r="E200">
        <v>0</v>
      </c>
      <c r="F200">
        <v>0</v>
      </c>
      <c r="G200" t="s">
        <v>13</v>
      </c>
      <c r="H200">
        <v>0</v>
      </c>
    </row>
    <row r="201" spans="1:17">
      <c r="A201" t="s">
        <v>21</v>
      </c>
      <c r="B201">
        <v>86.8</v>
      </c>
      <c r="D201" t="s">
        <v>10</v>
      </c>
      <c r="E201">
        <v>5</v>
      </c>
      <c r="F201">
        <v>20</v>
      </c>
      <c r="G201">
        <v>11.486983549970351</v>
      </c>
      <c r="H201">
        <v>0</v>
      </c>
    </row>
    <row r="202" spans="1:17">
      <c r="D202" t="s">
        <v>17</v>
      </c>
      <c r="E202">
        <v>5</v>
      </c>
      <c r="F202">
        <v>10</v>
      </c>
      <c r="G202">
        <v>10</v>
      </c>
      <c r="H202">
        <v>0</v>
      </c>
    </row>
    <row r="203" spans="1:17">
      <c r="A203" t="s">
        <v>21</v>
      </c>
      <c r="B203">
        <v>91.4</v>
      </c>
      <c r="D203" t="s">
        <v>10</v>
      </c>
      <c r="E203">
        <v>0</v>
      </c>
      <c r="F203">
        <v>0</v>
      </c>
      <c r="G203" t="s">
        <v>13</v>
      </c>
      <c r="H203">
        <v>0</v>
      </c>
    </row>
    <row r="204" spans="1:17">
      <c r="D204" t="s">
        <v>17</v>
      </c>
      <c r="E204">
        <v>0</v>
      </c>
      <c r="F204">
        <v>0</v>
      </c>
      <c r="G204" t="s">
        <v>13</v>
      </c>
      <c r="H204">
        <v>0</v>
      </c>
    </row>
    <row r="205" spans="1:17">
      <c r="A205" t="s">
        <v>21</v>
      </c>
      <c r="B205">
        <v>92.8</v>
      </c>
      <c r="D205" t="s">
        <v>10</v>
      </c>
      <c r="E205">
        <v>5</v>
      </c>
      <c r="F205">
        <v>175</v>
      </c>
      <c r="G205">
        <v>111.39584664527713</v>
      </c>
      <c r="H205">
        <v>0</v>
      </c>
    </row>
    <row r="206" spans="1:17">
      <c r="D206" t="s">
        <v>17</v>
      </c>
      <c r="E206">
        <v>5</v>
      </c>
      <c r="F206">
        <v>393</v>
      </c>
      <c r="G206">
        <v>193.90601492444765</v>
      </c>
      <c r="H206">
        <v>1</v>
      </c>
    </row>
    <row r="207" spans="1:17">
      <c r="A207" t="s">
        <v>22</v>
      </c>
      <c r="B207">
        <v>306.89999999999998</v>
      </c>
      <c r="D207" t="s">
        <v>10</v>
      </c>
      <c r="E207">
        <v>5</v>
      </c>
      <c r="F207">
        <v>370</v>
      </c>
      <c r="G207">
        <v>129.90933056386604</v>
      </c>
      <c r="H207">
        <v>0</v>
      </c>
      <c r="J207">
        <v>19</v>
      </c>
      <c r="K207">
        <v>970</v>
      </c>
      <c r="L207">
        <v>225.15128275729171</v>
      </c>
      <c r="O207">
        <v>22</v>
      </c>
      <c r="P207">
        <v>630</v>
      </c>
      <c r="Q207">
        <v>169.18978323855202</v>
      </c>
    </row>
    <row r="208" spans="1:17">
      <c r="A208" t="s">
        <v>23</v>
      </c>
      <c r="B208">
        <v>305.10000000000002</v>
      </c>
      <c r="D208" t="s">
        <v>10</v>
      </c>
      <c r="E208">
        <v>5</v>
      </c>
      <c r="F208">
        <v>52</v>
      </c>
      <c r="G208">
        <v>15.973742081538303</v>
      </c>
      <c r="H208">
        <v>0</v>
      </c>
    </row>
    <row r="209" spans="1:17">
      <c r="D209" t="s">
        <v>17</v>
      </c>
      <c r="E209">
        <v>5</v>
      </c>
      <c r="F209">
        <v>98</v>
      </c>
      <c r="G209">
        <v>15.785022858581216</v>
      </c>
      <c r="H209">
        <v>0</v>
      </c>
    </row>
    <row r="210" spans="1:17">
      <c r="A210" t="s">
        <v>23</v>
      </c>
      <c r="B210">
        <v>308.10000000000002</v>
      </c>
      <c r="D210" t="s">
        <v>10</v>
      </c>
      <c r="E210">
        <v>0</v>
      </c>
      <c r="F210">
        <v>0</v>
      </c>
      <c r="G210" t="s">
        <v>13</v>
      </c>
      <c r="H210">
        <v>0</v>
      </c>
    </row>
    <row r="211" spans="1:17">
      <c r="D211" t="s">
        <v>17</v>
      </c>
      <c r="E211">
        <v>0</v>
      </c>
      <c r="F211">
        <v>0</v>
      </c>
      <c r="G211" t="s">
        <v>13</v>
      </c>
      <c r="H211">
        <v>0</v>
      </c>
    </row>
    <row r="212" spans="1:17">
      <c r="A212" t="s">
        <v>23</v>
      </c>
      <c r="B212">
        <v>314.8</v>
      </c>
      <c r="D212" t="s">
        <v>10</v>
      </c>
      <c r="E212">
        <v>5</v>
      </c>
      <c r="F212">
        <v>63</v>
      </c>
      <c r="G212">
        <v>23.90850645411625</v>
      </c>
      <c r="H212">
        <v>0</v>
      </c>
    </row>
    <row r="213" spans="1:17">
      <c r="D213" t="s">
        <v>17</v>
      </c>
      <c r="E213">
        <v>5</v>
      </c>
      <c r="F213">
        <v>109</v>
      </c>
      <c r="G213">
        <v>20.218905309673314</v>
      </c>
      <c r="H213">
        <v>0</v>
      </c>
    </row>
    <row r="214" spans="1:17">
      <c r="A214" t="s">
        <v>24</v>
      </c>
      <c r="B214">
        <v>351</v>
      </c>
      <c r="D214" t="s">
        <v>10</v>
      </c>
      <c r="E214">
        <v>0</v>
      </c>
      <c r="F214">
        <v>0</v>
      </c>
      <c r="G214" t="s">
        <v>13</v>
      </c>
      <c r="H214">
        <v>0</v>
      </c>
      <c r="J214">
        <v>0</v>
      </c>
      <c r="K214">
        <v>0</v>
      </c>
      <c r="L214" t="s">
        <v>13</v>
      </c>
      <c r="O214">
        <v>0</v>
      </c>
      <c r="P214">
        <v>0</v>
      </c>
      <c r="Q214" t="s">
        <v>13</v>
      </c>
    </row>
    <row r="215" spans="1:17">
      <c r="A215" t="s">
        <v>25</v>
      </c>
      <c r="B215">
        <v>462.8</v>
      </c>
      <c r="D215" t="s">
        <v>10</v>
      </c>
      <c r="E215">
        <v>2</v>
      </c>
      <c r="F215">
        <v>7</v>
      </c>
      <c r="G215" t="s">
        <v>13</v>
      </c>
      <c r="H215">
        <v>0</v>
      </c>
      <c r="J215">
        <v>4</v>
      </c>
      <c r="K215">
        <v>114.9</v>
      </c>
      <c r="L215" t="s">
        <v>13</v>
      </c>
      <c r="O215">
        <v>4</v>
      </c>
      <c r="P215">
        <v>126</v>
      </c>
      <c r="Q215" t="s">
        <v>13</v>
      </c>
    </row>
    <row r="216" spans="1:17">
      <c r="A216" t="s">
        <v>26</v>
      </c>
      <c r="B216">
        <v>462.6</v>
      </c>
      <c r="D216" t="s">
        <v>10</v>
      </c>
      <c r="E216">
        <v>0</v>
      </c>
      <c r="F216">
        <v>0</v>
      </c>
      <c r="G216" t="s">
        <v>13</v>
      </c>
      <c r="H216">
        <v>0</v>
      </c>
    </row>
    <row r="217" spans="1:17">
      <c r="D217" t="s">
        <v>17</v>
      </c>
      <c r="E217">
        <v>5</v>
      </c>
      <c r="F217">
        <v>20</v>
      </c>
      <c r="G217">
        <v>2.9925557394776896</v>
      </c>
      <c r="H217">
        <v>0</v>
      </c>
    </row>
    <row r="218" spans="1:17">
      <c r="A218" t="s">
        <v>26</v>
      </c>
      <c r="B218">
        <v>463.9</v>
      </c>
      <c r="D218" t="s">
        <v>10</v>
      </c>
      <c r="E218">
        <v>0</v>
      </c>
      <c r="F218">
        <v>0</v>
      </c>
      <c r="G218" t="s">
        <v>13</v>
      </c>
      <c r="H218">
        <v>0</v>
      </c>
    </row>
    <row r="219" spans="1:17">
      <c r="D219" t="s">
        <v>17</v>
      </c>
      <c r="E219">
        <v>0</v>
      </c>
      <c r="F219">
        <v>0</v>
      </c>
      <c r="G219" t="s">
        <v>13</v>
      </c>
      <c r="H219">
        <v>0</v>
      </c>
    </row>
    <row r="220" spans="1:17">
      <c r="A220" t="s">
        <v>26</v>
      </c>
      <c r="B220">
        <v>469.9</v>
      </c>
      <c r="D220" t="s">
        <v>10</v>
      </c>
      <c r="E220">
        <v>0</v>
      </c>
      <c r="F220">
        <v>0</v>
      </c>
      <c r="G220" t="s">
        <v>13</v>
      </c>
      <c r="H220">
        <v>0</v>
      </c>
    </row>
    <row r="221" spans="1:17">
      <c r="D221" t="s">
        <v>17</v>
      </c>
      <c r="E221">
        <v>0</v>
      </c>
      <c r="F221">
        <v>0</v>
      </c>
      <c r="G221" t="s">
        <v>13</v>
      </c>
      <c r="H221">
        <v>0</v>
      </c>
    </row>
    <row r="222" spans="1:17">
      <c r="A222" t="s">
        <v>26</v>
      </c>
      <c r="B222">
        <v>470</v>
      </c>
      <c r="D222" t="s">
        <v>10</v>
      </c>
      <c r="E222">
        <v>0</v>
      </c>
      <c r="F222">
        <v>0</v>
      </c>
      <c r="G222" t="s">
        <v>13</v>
      </c>
      <c r="H222">
        <v>0</v>
      </c>
    </row>
    <row r="223" spans="1:17">
      <c r="D223" t="s">
        <v>17</v>
      </c>
      <c r="E223">
        <v>5</v>
      </c>
      <c r="F223">
        <v>68</v>
      </c>
      <c r="G223">
        <v>15.384054698825885</v>
      </c>
      <c r="H223">
        <v>0</v>
      </c>
    </row>
    <row r="224" spans="1:17">
      <c r="A224" t="s">
        <v>26</v>
      </c>
      <c r="B224">
        <v>477.5</v>
      </c>
      <c r="D224" t="s">
        <v>10</v>
      </c>
      <c r="E224">
        <v>0</v>
      </c>
      <c r="F224">
        <v>0</v>
      </c>
      <c r="G224" t="s">
        <v>13</v>
      </c>
      <c r="H224">
        <v>0</v>
      </c>
    </row>
    <row r="225" spans="1:17">
      <c r="D225" t="s">
        <v>17</v>
      </c>
      <c r="E225">
        <v>5</v>
      </c>
      <c r="F225">
        <v>14</v>
      </c>
      <c r="G225">
        <v>4.7893889531869887</v>
      </c>
      <c r="H225">
        <v>0</v>
      </c>
    </row>
    <row r="226" spans="1:17">
      <c r="A226" t="s">
        <v>27</v>
      </c>
      <c r="B226">
        <v>594</v>
      </c>
      <c r="D226" t="s">
        <v>17</v>
      </c>
      <c r="E226">
        <v>29</v>
      </c>
      <c r="F226">
        <v>11</v>
      </c>
      <c r="G226">
        <v>2.839314156078701</v>
      </c>
      <c r="H226">
        <v>0</v>
      </c>
      <c r="J226">
        <v>28</v>
      </c>
      <c r="K226">
        <v>180</v>
      </c>
      <c r="L226">
        <v>10.950609779111719</v>
      </c>
      <c r="O226">
        <v>31</v>
      </c>
      <c r="P226">
        <v>770.1</v>
      </c>
      <c r="Q226">
        <v>37.385019987809585</v>
      </c>
    </row>
    <row r="227" spans="1:17">
      <c r="A227" t="s">
        <v>28</v>
      </c>
      <c r="B227">
        <v>594</v>
      </c>
      <c r="D227" t="s">
        <v>10</v>
      </c>
      <c r="E227">
        <v>0</v>
      </c>
      <c r="F227">
        <v>0</v>
      </c>
      <c r="G227" t="s">
        <v>13</v>
      </c>
      <c r="H227">
        <v>0</v>
      </c>
    </row>
    <row r="228" spans="1:17">
      <c r="D228" t="s">
        <v>17</v>
      </c>
      <c r="E228">
        <v>5</v>
      </c>
      <c r="F228">
        <v>20</v>
      </c>
      <c r="G228">
        <v>11.486983549970351</v>
      </c>
      <c r="H228">
        <v>0</v>
      </c>
    </row>
    <row r="229" spans="1:17">
      <c r="A229" t="s">
        <v>28</v>
      </c>
      <c r="B229">
        <v>608.70000000000005</v>
      </c>
      <c r="D229" t="s">
        <v>10</v>
      </c>
      <c r="E229">
        <v>0</v>
      </c>
      <c r="F229">
        <v>0</v>
      </c>
      <c r="G229" t="s">
        <v>13</v>
      </c>
      <c r="H229">
        <v>0</v>
      </c>
    </row>
    <row r="230" spans="1:17">
      <c r="D230" t="s">
        <v>17</v>
      </c>
      <c r="E230">
        <v>0</v>
      </c>
      <c r="F230">
        <v>0</v>
      </c>
      <c r="G230" t="s">
        <v>13</v>
      </c>
      <c r="H230">
        <v>0</v>
      </c>
    </row>
    <row r="231" spans="1:17">
      <c r="A231" t="s">
        <v>28</v>
      </c>
      <c r="B231">
        <v>619.29999999999995</v>
      </c>
      <c r="D231" t="s">
        <v>10</v>
      </c>
      <c r="E231">
        <v>0</v>
      </c>
      <c r="F231">
        <v>0</v>
      </c>
      <c r="G231" t="s">
        <v>13</v>
      </c>
      <c r="H231">
        <v>0</v>
      </c>
    </row>
    <row r="232" spans="1:17">
      <c r="D232" t="s">
        <v>17</v>
      </c>
      <c r="E232">
        <v>5</v>
      </c>
      <c r="F232">
        <v>20</v>
      </c>
      <c r="G232">
        <v>13.195079107728942</v>
      </c>
      <c r="H232">
        <v>0</v>
      </c>
    </row>
    <row r="233" spans="1:17">
      <c r="A233" t="s">
        <v>29</v>
      </c>
      <c r="B233">
        <v>791.5</v>
      </c>
      <c r="D233" t="s">
        <v>17</v>
      </c>
      <c r="E233">
        <v>25</v>
      </c>
      <c r="F233">
        <v>63.1</v>
      </c>
      <c r="G233">
        <v>11.48873819126173</v>
      </c>
      <c r="H233">
        <v>0</v>
      </c>
      <c r="J233">
        <v>28</v>
      </c>
      <c r="K233">
        <v>276</v>
      </c>
      <c r="L233">
        <v>28.727466451911756</v>
      </c>
      <c r="O233">
        <v>31</v>
      </c>
      <c r="P233">
        <v>411</v>
      </c>
      <c r="Q233">
        <v>79.846806679101718</v>
      </c>
    </row>
    <row r="234" spans="1:17">
      <c r="A234" t="s">
        <v>30</v>
      </c>
      <c r="B234">
        <v>791.5</v>
      </c>
      <c r="D234" t="s">
        <v>10</v>
      </c>
      <c r="E234">
        <v>0</v>
      </c>
      <c r="F234">
        <v>0</v>
      </c>
      <c r="G234" t="s">
        <v>13</v>
      </c>
      <c r="H234">
        <v>0</v>
      </c>
    </row>
    <row r="235" spans="1:17">
      <c r="D235" t="s">
        <v>17</v>
      </c>
      <c r="E235">
        <v>5</v>
      </c>
      <c r="F235">
        <v>20</v>
      </c>
      <c r="G235">
        <v>5.2265236679082605</v>
      </c>
      <c r="H235">
        <v>0</v>
      </c>
    </row>
    <row r="236" spans="1:17">
      <c r="A236" t="s">
        <v>30</v>
      </c>
      <c r="B236">
        <v>793.7</v>
      </c>
      <c r="D236" t="s">
        <v>10</v>
      </c>
      <c r="E236">
        <v>0</v>
      </c>
      <c r="F236">
        <v>0</v>
      </c>
      <c r="G236" t="s">
        <v>13</v>
      </c>
      <c r="H236">
        <v>0</v>
      </c>
    </row>
    <row r="237" spans="1:17">
      <c r="D237" t="s">
        <v>17</v>
      </c>
      <c r="E237">
        <v>5</v>
      </c>
      <c r="F237">
        <v>548</v>
      </c>
      <c r="G237">
        <v>44.670353826249674</v>
      </c>
      <c r="H237">
        <v>1</v>
      </c>
    </row>
    <row r="238" spans="1:17">
      <c r="A238" t="s">
        <v>30</v>
      </c>
      <c r="B238">
        <v>797.3</v>
      </c>
      <c r="D238" t="s">
        <v>10</v>
      </c>
      <c r="E238">
        <v>0</v>
      </c>
      <c r="F238">
        <v>0</v>
      </c>
      <c r="G238" t="s">
        <v>13</v>
      </c>
      <c r="H238">
        <v>0</v>
      </c>
    </row>
    <row r="239" spans="1:17">
      <c r="D239" t="s">
        <v>17</v>
      </c>
      <c r="E239">
        <v>0</v>
      </c>
      <c r="F239">
        <v>0</v>
      </c>
      <c r="G239" t="s">
        <v>13</v>
      </c>
      <c r="H239">
        <v>0</v>
      </c>
    </row>
    <row r="240" spans="1:17">
      <c r="A240" t="s">
        <v>31</v>
      </c>
      <c r="B240">
        <v>935.5</v>
      </c>
      <c r="D240" t="s">
        <v>17</v>
      </c>
      <c r="E240">
        <v>4</v>
      </c>
      <c r="F240">
        <v>9.8000000000000007</v>
      </c>
      <c r="G240" t="s">
        <v>13</v>
      </c>
      <c r="H240">
        <v>0</v>
      </c>
      <c r="J240">
        <v>7</v>
      </c>
      <c r="K240">
        <v>8.5</v>
      </c>
      <c r="L240">
        <v>2.2912320525203325</v>
      </c>
      <c r="O240">
        <v>7</v>
      </c>
      <c r="P240">
        <v>21.6</v>
      </c>
      <c r="Q240">
        <v>4.3425771683977565</v>
      </c>
    </row>
    <row r="242" spans="1:15">
      <c r="A242" t="s">
        <v>39</v>
      </c>
      <c r="O242" t="s">
        <v>105</v>
      </c>
    </row>
    <row r="243" spans="1:15">
      <c r="A243" t="s">
        <v>40</v>
      </c>
      <c r="M243" t="s">
        <v>46</v>
      </c>
    </row>
    <row r="244" spans="1:15">
      <c r="A244" t="s">
        <v>115</v>
      </c>
    </row>
    <row r="245" spans="1:15">
      <c r="A245" t="s">
        <v>42</v>
      </c>
    </row>
    <row r="246" spans="1:15">
      <c r="A246" t="s">
        <v>82</v>
      </c>
    </row>
    <row r="247" spans="1:15">
      <c r="A247" t="s">
        <v>118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4.4"/>
  <cols>
    <col min="1" max="1" width="22" customWidth="1"/>
    <col min="4" max="4" width="13.5546875" bestFit="1" customWidth="1"/>
  </cols>
  <sheetData>
    <row r="1" spans="1:58" s="1" customFormat="1" ht="15.6">
      <c r="A1" s="411" t="s">
        <v>101</v>
      </c>
    </row>
    <row r="2" spans="1:58" ht="15.6">
      <c r="A2" s="104"/>
      <c r="B2" s="112"/>
      <c r="C2" s="104"/>
      <c r="D2" s="104"/>
      <c r="E2" s="477" t="s">
        <v>0</v>
      </c>
      <c r="F2" s="477"/>
      <c r="G2" s="477"/>
      <c r="H2" s="106"/>
      <c r="I2" s="477" t="s">
        <v>1</v>
      </c>
      <c r="J2" s="477"/>
      <c r="K2" s="477"/>
      <c r="L2" s="106"/>
      <c r="M2" s="477" t="s">
        <v>2</v>
      </c>
      <c r="N2" s="477"/>
      <c r="O2" s="477"/>
      <c r="P2" s="106"/>
      <c r="Q2" s="477" t="s">
        <v>32</v>
      </c>
      <c r="R2" s="477"/>
      <c r="S2" s="477"/>
      <c r="T2" s="166"/>
      <c r="U2" s="477" t="s">
        <v>34</v>
      </c>
      <c r="V2" s="477"/>
      <c r="W2" s="477"/>
      <c r="X2" s="477"/>
      <c r="Y2" s="106" t="s">
        <v>33</v>
      </c>
      <c r="Z2" s="1"/>
      <c r="AA2" s="477" t="s">
        <v>35</v>
      </c>
      <c r="AB2" s="477"/>
      <c r="AC2" s="477"/>
      <c r="AD2" s="106" t="s">
        <v>33</v>
      </c>
      <c r="AE2" s="1"/>
      <c r="AF2" s="478" t="s">
        <v>47</v>
      </c>
      <c r="AG2" s="478"/>
      <c r="AH2" s="478"/>
      <c r="AI2" s="191" t="s">
        <v>33</v>
      </c>
      <c r="AJ2" s="1"/>
      <c r="AK2" s="478" t="s">
        <v>48</v>
      </c>
      <c r="AL2" s="478"/>
      <c r="AM2" s="478"/>
      <c r="AN2" s="191" t="s">
        <v>33</v>
      </c>
      <c r="AO2" s="1"/>
      <c r="AP2" s="478" t="s">
        <v>49</v>
      </c>
      <c r="AQ2" s="478"/>
      <c r="AR2" s="478"/>
      <c r="AS2" s="191" t="s">
        <v>33</v>
      </c>
      <c r="AT2" s="1"/>
      <c r="AU2" s="477" t="s">
        <v>50</v>
      </c>
      <c r="AV2" s="477"/>
      <c r="AW2" s="477"/>
      <c r="AX2" s="106" t="s">
        <v>33</v>
      </c>
      <c r="AY2" s="1"/>
      <c r="AZ2" s="477" t="s">
        <v>51</v>
      </c>
      <c r="BA2" s="477"/>
      <c r="BB2" s="477"/>
      <c r="BC2" s="1"/>
      <c r="BD2" s="477" t="s">
        <v>52</v>
      </c>
      <c r="BE2" s="477"/>
      <c r="BF2" s="477"/>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4.4"/>
  <cols>
    <col min="1" max="1" width="14.44140625" customWidth="1"/>
  </cols>
  <sheetData>
    <row r="1" spans="1:18" ht="15.6">
      <c r="A1" s="411" t="s">
        <v>102</v>
      </c>
      <c r="B1" s="311"/>
      <c r="C1" s="1"/>
      <c r="D1" s="1"/>
      <c r="E1" s="257"/>
      <c r="F1" s="280"/>
      <c r="G1" s="257"/>
      <c r="H1" s="257"/>
      <c r="I1" s="1"/>
      <c r="J1" s="257"/>
      <c r="K1" s="280"/>
      <c r="L1" s="257"/>
      <c r="M1" s="257"/>
      <c r="N1" s="1"/>
      <c r="O1" s="257"/>
      <c r="P1" s="280"/>
      <c r="Q1" s="257"/>
      <c r="R1" s="257"/>
    </row>
    <row r="2" spans="1:18" ht="15.6">
      <c r="A2" s="104"/>
      <c r="B2" s="112"/>
      <c r="C2" s="104"/>
      <c r="D2" s="104"/>
      <c r="E2" s="477" t="s">
        <v>0</v>
      </c>
      <c r="F2" s="477"/>
      <c r="G2" s="477"/>
      <c r="H2" s="106"/>
      <c r="I2" s="104"/>
      <c r="J2" s="477" t="s">
        <v>1</v>
      </c>
      <c r="K2" s="477"/>
      <c r="L2" s="477"/>
      <c r="M2" s="106"/>
      <c r="N2" s="104"/>
      <c r="O2" s="477" t="s">
        <v>2</v>
      </c>
      <c r="P2" s="477"/>
      <c r="Q2" s="47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6">
      <c r="A57" s="104"/>
      <c r="B57" s="112"/>
      <c r="C57" s="104"/>
      <c r="D57" s="104"/>
      <c r="E57" s="477" t="s">
        <v>32</v>
      </c>
      <c r="F57" s="477"/>
      <c r="G57" s="477"/>
      <c r="H57" s="106"/>
      <c r="I57" s="104"/>
      <c r="J57" s="477" t="s">
        <v>34</v>
      </c>
      <c r="K57" s="477"/>
      <c r="L57" s="477"/>
      <c r="M57" s="106" t="s">
        <v>33</v>
      </c>
      <c r="N57" s="104"/>
      <c r="O57" s="477" t="s">
        <v>35</v>
      </c>
      <c r="P57" s="477"/>
      <c r="Q57" s="477"/>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6">
      <c r="A113" s="104"/>
      <c r="B113" s="105"/>
      <c r="C113" s="104"/>
      <c r="D113" s="104"/>
      <c r="E113" s="478" t="s">
        <v>47</v>
      </c>
      <c r="F113" s="478"/>
      <c r="G113" s="478"/>
      <c r="H113" s="191" t="s">
        <v>33</v>
      </c>
      <c r="I113" s="265"/>
      <c r="J113" s="478" t="s">
        <v>48</v>
      </c>
      <c r="K113" s="478"/>
      <c r="L113" s="478"/>
      <c r="M113" s="191" t="s">
        <v>33</v>
      </c>
      <c r="N113" s="265"/>
      <c r="O113" s="478" t="s">
        <v>49</v>
      </c>
      <c r="P113" s="478"/>
      <c r="Q113" s="478"/>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6">
      <c r="A167" s="104"/>
      <c r="B167" s="105"/>
      <c r="C167" s="104"/>
      <c r="D167" s="104"/>
      <c r="E167" s="477" t="s">
        <v>50</v>
      </c>
      <c r="F167" s="477"/>
      <c r="G167" s="477"/>
      <c r="H167" s="106" t="s">
        <v>33</v>
      </c>
      <c r="I167" s="104"/>
      <c r="J167" s="477" t="s">
        <v>51</v>
      </c>
      <c r="K167" s="477"/>
      <c r="L167" s="477"/>
      <c r="M167" s="106"/>
      <c r="N167" s="104"/>
      <c r="O167" s="477" t="s">
        <v>52</v>
      </c>
      <c r="P167" s="477"/>
      <c r="Q167" s="477"/>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 thickBot="1">
      <c r="A219" s="104"/>
      <c r="B219" s="145"/>
      <c r="C219" s="104"/>
      <c r="D219" s="146"/>
      <c r="E219" s="147"/>
      <c r="F219" s="147"/>
      <c r="G219" s="147"/>
      <c r="H219" s="147"/>
      <c r="I219" s="146"/>
      <c r="J219" s="147"/>
      <c r="K219" s="147"/>
      <c r="L219" s="147"/>
      <c r="M219" s="146"/>
      <c r="N219" s="146"/>
      <c r="O219" s="147"/>
      <c r="P219" s="147"/>
      <c r="Q219" s="147"/>
      <c r="R219" s="146"/>
    </row>
    <row r="220" spans="1:18" ht="1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113:G113"/>
    <mergeCell ref="J113:L113"/>
    <mergeCell ref="O113:Q113"/>
    <mergeCell ref="E167:G167"/>
    <mergeCell ref="J167:L167"/>
    <mergeCell ref="O167:Q167"/>
    <mergeCell ref="E2:G2"/>
    <mergeCell ref="J2:L2"/>
    <mergeCell ref="O2:Q2"/>
    <mergeCell ref="E57:G57"/>
    <mergeCell ref="J57:L57"/>
    <mergeCell ref="O57:Q57"/>
  </mergeCells>
  <conditionalFormatting sqref="H8 H25 H32:H33 H18 H47 H5">
    <cfRule type="expression" dxfId="715" priority="202" stopIfTrue="1">
      <formula>$H$8/$E$8&gt;0.1</formula>
    </cfRule>
  </conditionalFormatting>
  <conditionalFormatting sqref="H16:H17">
    <cfRule type="expression" dxfId="714" priority="201" stopIfTrue="1">
      <formula>$H$16/$E$16&gt;0.1</formula>
    </cfRule>
  </conditionalFormatting>
  <conditionalFormatting sqref="H23:H24">
    <cfRule type="expression" dxfId="713" priority="200" stopIfTrue="1">
      <formula>$H$23/$E$23&gt;0.1</formula>
    </cfRule>
  </conditionalFormatting>
  <conditionalFormatting sqref="H30">
    <cfRule type="expression" dxfId="712" priority="199" stopIfTrue="1">
      <formula>$H$30/$E$30&gt;0.1</formula>
    </cfRule>
  </conditionalFormatting>
  <conditionalFormatting sqref="H38">
    <cfRule type="expression" dxfId="711" priority="198" stopIfTrue="1">
      <formula>$H$38/$E$38&gt;0.1</formula>
    </cfRule>
  </conditionalFormatting>
  <conditionalFormatting sqref="H45">
    <cfRule type="expression" dxfId="710" priority="197" stopIfTrue="1">
      <formula>$H$45/$E$45&gt;0.1</formula>
    </cfRule>
  </conditionalFormatting>
  <conditionalFormatting sqref="H52">
    <cfRule type="expression" dxfId="709" priority="196" stopIfTrue="1">
      <formula>$H$52/$E$52&gt;0.1</formula>
    </cfRule>
  </conditionalFormatting>
  <conditionalFormatting sqref="M52">
    <cfRule type="expression" dxfId="708" priority="195" stopIfTrue="1">
      <formula>$M$52/$J$52&gt;0.1</formula>
    </cfRule>
  </conditionalFormatting>
  <conditionalFormatting sqref="M45">
    <cfRule type="expression" dxfId="707" priority="194" stopIfTrue="1">
      <formula>$M$45/$J$45&gt;0.1</formula>
    </cfRule>
  </conditionalFormatting>
  <conditionalFormatting sqref="M38">
    <cfRule type="expression" dxfId="706" priority="193" stopIfTrue="1">
      <formula>$M$38/$J$38&gt;0.1</formula>
    </cfRule>
  </conditionalFormatting>
  <conditionalFormatting sqref="M30">
    <cfRule type="expression" dxfId="705" priority="192" stopIfTrue="1">
      <formula>$M$31/$J$30&gt;0.1</formula>
    </cfRule>
  </conditionalFormatting>
  <conditionalFormatting sqref="M23:M24">
    <cfRule type="expression" dxfId="704" priority="191" stopIfTrue="1">
      <formula>$M$23/$J$23&gt;0.1</formula>
    </cfRule>
  </conditionalFormatting>
  <conditionalFormatting sqref="M16:M17">
    <cfRule type="expression" dxfId="703" priority="190" stopIfTrue="1">
      <formula>$M$16/$J$16&gt;0.1</formula>
    </cfRule>
  </conditionalFormatting>
  <conditionalFormatting sqref="M8 M25 M32:M33 M18 M47 M5">
    <cfRule type="expression" dxfId="702" priority="189" stopIfTrue="1">
      <formula>$M$8/$J$8&gt;0.1</formula>
    </cfRule>
  </conditionalFormatting>
  <conditionalFormatting sqref="R8">
    <cfRule type="expression" dxfId="701" priority="188" stopIfTrue="1">
      <formula>$R$8/$O$8&gt;0.1</formula>
    </cfRule>
  </conditionalFormatting>
  <conditionalFormatting sqref="R5">
    <cfRule type="expression" dxfId="700" priority="187" stopIfTrue="1">
      <formula>$R$5/$O$5&gt;0.1</formula>
    </cfRule>
  </conditionalFormatting>
  <conditionalFormatting sqref="R16:R17">
    <cfRule type="expression" dxfId="699" priority="186" stopIfTrue="1">
      <formula>$R$16/$O$16&gt;0.1</formula>
    </cfRule>
  </conditionalFormatting>
  <conditionalFormatting sqref="R18">
    <cfRule type="expression" dxfId="698" priority="185" stopIfTrue="1">
      <formula>$R$18/$O$18&gt;0.1</formula>
    </cfRule>
  </conditionalFormatting>
  <conditionalFormatting sqref="R23:R24">
    <cfRule type="expression" dxfId="697" priority="184" stopIfTrue="1">
      <formula>$R$23/$O$23&gt;0.1</formula>
    </cfRule>
  </conditionalFormatting>
  <conditionalFormatting sqref="R25">
    <cfRule type="expression" dxfId="696" priority="183" stopIfTrue="1">
      <formula>$R$25/$O$25&gt;0.1</formula>
    </cfRule>
  </conditionalFormatting>
  <conditionalFormatting sqref="R30">
    <cfRule type="expression" dxfId="695" priority="182" stopIfTrue="1">
      <formula>$R$30/$O$30&gt;0.1</formula>
    </cfRule>
  </conditionalFormatting>
  <conditionalFormatting sqref="R32">
    <cfRule type="expression" dxfId="694" priority="181" stopIfTrue="1">
      <formula>$R$32/$O$32&gt;0.1</formula>
    </cfRule>
  </conditionalFormatting>
  <conditionalFormatting sqref="R33">
    <cfRule type="expression" dxfId="693" priority="180" stopIfTrue="1">
      <formula>$R$33/$O$33&gt;0.1</formula>
    </cfRule>
  </conditionalFormatting>
  <conditionalFormatting sqref="R38">
    <cfRule type="expression" dxfId="692" priority="179" stopIfTrue="1">
      <formula>$R$38/$O$38&gt;0.1</formula>
    </cfRule>
  </conditionalFormatting>
  <conditionalFormatting sqref="R45">
    <cfRule type="expression" dxfId="691" priority="178" stopIfTrue="1">
      <formula>$R$45/$O$45&gt;0.1</formula>
    </cfRule>
  </conditionalFormatting>
  <conditionalFormatting sqref="R47">
    <cfRule type="expression" dxfId="690" priority="177" stopIfTrue="1">
      <formula>$R$47/$O$47&gt;0.1</formula>
    </cfRule>
  </conditionalFormatting>
  <conditionalFormatting sqref="R52">
    <cfRule type="expression" dxfId="689" priority="176" stopIfTrue="1">
      <formula>$R$52/$O$52&gt;0.1</formula>
    </cfRule>
  </conditionalFormatting>
  <conditionalFormatting sqref="G30 L30 Q30 G16:G18 G23:G25 G32:G33 G47 L16:L18 L23:L25 L32:L33 L47 Q32:Q33 Q16:Q18 Q23:Q25 G8:G9 G5:G6 L8:L9 L5:L6 Q8:Q9 Q5:Q6">
    <cfRule type="cellIs" dxfId="688" priority="173" stopIfTrue="1" operator="equal">
      <formula>"N/A"</formula>
    </cfRule>
    <cfRule type="cellIs" dxfId="687" priority="174" stopIfTrue="1" operator="equal">
      <formula>"&lt;4"</formula>
    </cfRule>
    <cfRule type="cellIs" dxfId="686" priority="175" stopIfTrue="1" operator="greaterThanOrEqual">
      <formula>2000</formula>
    </cfRule>
  </conditionalFormatting>
  <conditionalFormatting sqref="G45 Q38 L52 L45 G38 Q52 Q45 L38 G52">
    <cfRule type="cellIs" dxfId="685" priority="170" stopIfTrue="1" operator="equal">
      <formula>"N/A"</formula>
    </cfRule>
    <cfRule type="cellIs" dxfId="684" priority="171" stopIfTrue="1" operator="equal">
      <formula>"&lt;4"</formula>
    </cfRule>
    <cfRule type="cellIs" dxfId="683" priority="172" stopIfTrue="1" operator="greaterThan">
      <formula>200</formula>
    </cfRule>
  </conditionalFormatting>
  <conditionalFormatting sqref="G31 G46 G39 L31 L46 L39 Q31 Q46 L53 Q39 G53 Q53">
    <cfRule type="cellIs" dxfId="682" priority="168" stopIfTrue="1" operator="equal">
      <formula>"N/A"</formula>
    </cfRule>
    <cfRule type="cellIs" dxfId="681" priority="169" stopIfTrue="1" operator="greaterThan">
      <formula>130</formula>
    </cfRule>
  </conditionalFormatting>
  <conditionalFormatting sqref="J18">
    <cfRule type="cellIs" dxfId="680" priority="165" stopIfTrue="1" operator="equal">
      <formula>"N/A"</formula>
    </cfRule>
    <cfRule type="cellIs" dxfId="679" priority="166" stopIfTrue="1" operator="equal">
      <formula>"&lt;4"</formula>
    </cfRule>
    <cfRule type="cellIs" dxfId="678" priority="167" stopIfTrue="1" operator="greaterThanOrEqual">
      <formula>200</formula>
    </cfRule>
  </conditionalFormatting>
  <conditionalFormatting sqref="G40 G54">
    <cfRule type="cellIs" dxfId="677" priority="163" stopIfTrue="1" operator="equal">
      <formula>"N/A"</formula>
    </cfRule>
    <cfRule type="cellIs" dxfId="676" priority="164" stopIfTrue="1" operator="lessThanOrEqual">
      <formula>130</formula>
    </cfRule>
  </conditionalFormatting>
  <conditionalFormatting sqref="K18">
    <cfRule type="cellIs" dxfId="675" priority="162" stopIfTrue="1" operator="equal">
      <formula>"N/A"</formula>
    </cfRule>
  </conditionalFormatting>
  <conditionalFormatting sqref="L40 L54 Q40 Q54">
    <cfRule type="cellIs" dxfId="674" priority="161" stopIfTrue="1" operator="equal">
      <formula>"N/A"</formula>
    </cfRule>
  </conditionalFormatting>
  <conditionalFormatting sqref="Q47">
    <cfRule type="cellIs" dxfId="673" priority="158" stopIfTrue="1" operator="equal">
      <formula>"N/A"</formula>
    </cfRule>
    <cfRule type="cellIs" dxfId="672" priority="159" stopIfTrue="1" operator="greaterThan">
      <formula>2000</formula>
    </cfRule>
    <cfRule type="cellIs" dxfId="671" priority="160" stopIfTrue="1" operator="equal">
      <formula>"&lt;4"</formula>
    </cfRule>
  </conditionalFormatting>
  <conditionalFormatting sqref="H71:H72">
    <cfRule type="expression" dxfId="670" priority="157" stopIfTrue="1">
      <formula>$H$16/$E$16&gt;0.1</formula>
    </cfRule>
  </conditionalFormatting>
  <conditionalFormatting sqref="H78:H79">
    <cfRule type="expression" dxfId="669" priority="156" stopIfTrue="1">
      <formula>$H$23/$E$23&gt;0.1</formula>
    </cfRule>
  </conditionalFormatting>
  <conditionalFormatting sqref="H85">
    <cfRule type="expression" dxfId="668" priority="155" stopIfTrue="1">
      <formula>$H$30/$E$30&gt;0.1</formula>
    </cfRule>
  </conditionalFormatting>
  <conditionalFormatting sqref="H93">
    <cfRule type="expression" dxfId="667" priority="154" stopIfTrue="1">
      <formula>$H$38/$E$38&gt;0.1</formula>
    </cfRule>
  </conditionalFormatting>
  <conditionalFormatting sqref="H100">
    <cfRule type="expression" dxfId="666" priority="153" stopIfTrue="1">
      <formula>$H$45/$E$45&gt;0.1</formula>
    </cfRule>
  </conditionalFormatting>
  <conditionalFormatting sqref="H107">
    <cfRule type="expression" dxfId="665" priority="152" stopIfTrue="1">
      <formula>$H$52/$E$52&gt;0.1</formula>
    </cfRule>
  </conditionalFormatting>
  <conditionalFormatting sqref="H87:H88 H73 H80 H102 H60 H63">
    <cfRule type="expression" dxfId="664"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663" priority="148" stopIfTrue="1" operator="equal">
      <formula>"N/A"</formula>
    </cfRule>
    <cfRule type="cellIs" dxfId="662" priority="149" stopIfTrue="1" operator="equal">
      <formula>"&lt;4"</formula>
    </cfRule>
    <cfRule type="cellIs" dxfId="661" priority="150" stopIfTrue="1" operator="greaterThan">
      <formula>200</formula>
    </cfRule>
  </conditionalFormatting>
  <conditionalFormatting sqref="G85 G102 G71:G73 G78:G80 G87:G88 G63:G64 G60:G61">
    <cfRule type="cellIs" dxfId="660" priority="145" stopIfTrue="1" operator="equal">
      <formula>"N/A"</formula>
    </cfRule>
    <cfRule type="cellIs" dxfId="659" priority="146" stopIfTrue="1" operator="equal">
      <formula>"&lt;4"</formula>
    </cfRule>
    <cfRule type="cellIs" dxfId="658" priority="147" stopIfTrue="1" operator="greaterThanOrEqual">
      <formula>2000</formula>
    </cfRule>
  </conditionalFormatting>
  <conditionalFormatting sqref="G86 G108 G94 N67:N70 G101">
    <cfRule type="cellIs" dxfId="657" priority="143" stopIfTrue="1" operator="equal">
      <formula>"N/A"</formula>
    </cfRule>
    <cfRule type="cellIs" dxfId="656"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655"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654"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653" priority="138" stopIfTrue="1" operator="equal">
      <formula>"N/A"</formula>
    </cfRule>
    <cfRule type="cellIs" dxfId="652" priority="139" stopIfTrue="1" operator="greaterThan">
      <formula>130</formula>
    </cfRule>
    <cfRule type="cellIs" dxfId="651" priority="140" stopIfTrue="1" operator="lessThanOrEqual">
      <formula>130</formula>
    </cfRule>
  </conditionalFormatting>
  <conditionalFormatting sqref="G95 G109">
    <cfRule type="cellIs" dxfId="650"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649" priority="134" stopIfTrue="1" operator="equal">
      <formula>"N/A"</formula>
    </cfRule>
    <cfRule type="cellIs" dxfId="648" priority="135" stopIfTrue="1" operator="equal">
      <formula>"&lt;4"</formula>
    </cfRule>
    <cfRule type="cellIs" dxfId="647" priority="136" stopIfTrue="1" operator="greaterThan">
      <formula>200</formula>
    </cfRule>
  </conditionalFormatting>
  <conditionalFormatting sqref="L150">
    <cfRule type="cellIs" dxfId="646" priority="132" stopIfTrue="1" operator="equal">
      <formula>"N/A"</formula>
    </cfRule>
    <cfRule type="cellIs" dxfId="645"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644" priority="131" stopIfTrue="1" operator="greaterThan">
      <formula>0</formula>
    </cfRule>
  </conditionalFormatting>
  <conditionalFormatting sqref="H124">
    <cfRule type="expression" dxfId="643" priority="130" stopIfTrue="1">
      <formula>$H$13/$E$13&gt;0.1</formula>
    </cfRule>
  </conditionalFormatting>
  <conditionalFormatting sqref="H126">
    <cfRule type="expression" dxfId="642" priority="129" stopIfTrue="1">
      <formula>$H$15/$E$15&gt;0.1</formula>
    </cfRule>
  </conditionalFormatting>
  <conditionalFormatting sqref="H128">
    <cfRule type="expression" dxfId="641" priority="128" stopIfTrue="1">
      <formula>$H$17/$E$17&gt;0.1</formula>
    </cfRule>
  </conditionalFormatting>
  <conditionalFormatting sqref="H129">
    <cfRule type="expression" dxfId="640" priority="127" stopIfTrue="1">
      <formula>$H$18/$E$18&gt;0.1</formula>
    </cfRule>
  </conditionalFormatting>
  <conditionalFormatting sqref="H131">
    <cfRule type="expression" dxfId="639" priority="126" stopIfTrue="1">
      <formula>$H$20/$E$20&gt;0.1</formula>
    </cfRule>
  </conditionalFormatting>
  <conditionalFormatting sqref="H133">
    <cfRule type="expression" dxfId="638" priority="125" stopIfTrue="1">
      <formula>$H$22/$E$22&gt;0.1</formula>
    </cfRule>
  </conditionalFormatting>
  <conditionalFormatting sqref="H135">
    <cfRule type="expression" dxfId="637" priority="124" stopIfTrue="1">
      <formula>$H$24/$E$24&gt;0.1</formula>
    </cfRule>
  </conditionalFormatting>
  <conditionalFormatting sqref="H136">
    <cfRule type="expression" dxfId="636" priority="123" stopIfTrue="1">
      <formula>$H$25/$E$25&gt;0.1</formula>
    </cfRule>
  </conditionalFormatting>
  <conditionalFormatting sqref="H138">
    <cfRule type="expression" dxfId="635" priority="122" stopIfTrue="1">
      <formula>$H$27/$E$27&gt;0.1</formula>
    </cfRule>
  </conditionalFormatting>
  <conditionalFormatting sqref="H142">
    <cfRule type="expression" dxfId="634" priority="121" stopIfTrue="1">
      <formula>$H$31/$E$31&gt;0.1</formula>
    </cfRule>
  </conditionalFormatting>
  <conditionalFormatting sqref="H143">
    <cfRule type="expression" dxfId="633" priority="120" stopIfTrue="1">
      <formula>$H$32/$E$32&gt;0.1</formula>
    </cfRule>
  </conditionalFormatting>
  <conditionalFormatting sqref="H144">
    <cfRule type="expression" dxfId="632" priority="119" stopIfTrue="1">
      <formula>$H$33/$E$33&gt;0.1</formula>
    </cfRule>
  </conditionalFormatting>
  <conditionalFormatting sqref="H146">
    <cfRule type="expression" dxfId="631" priority="118" stopIfTrue="1">
      <formula>$H$35/$E$35&gt;0.1</formula>
    </cfRule>
  </conditionalFormatting>
  <conditionalFormatting sqref="H148">
    <cfRule type="expression" dxfId="630" priority="117" stopIfTrue="1">
      <formula>$H$37/$E$37&gt;0.1</formula>
    </cfRule>
  </conditionalFormatting>
  <conditionalFormatting sqref="H151">
    <cfRule type="expression" dxfId="629" priority="116" stopIfTrue="1">
      <formula>$H$40/$E$40&gt;0.1</formula>
    </cfRule>
  </conditionalFormatting>
  <conditionalFormatting sqref="H155">
    <cfRule type="expression" dxfId="628" priority="115" stopIfTrue="1">
      <formula>$H$44/$E$44&gt;0.1</formula>
    </cfRule>
  </conditionalFormatting>
  <conditionalFormatting sqref="H153">
    <cfRule type="expression" dxfId="627" priority="114" stopIfTrue="1">
      <formula>$H$42/$E$42&gt;0.1</formula>
    </cfRule>
  </conditionalFormatting>
  <conditionalFormatting sqref="H157">
    <cfRule type="expression" dxfId="626" priority="113" stopIfTrue="1">
      <formula>$H$46/$E$46&gt;0.1</formula>
    </cfRule>
  </conditionalFormatting>
  <conditionalFormatting sqref="H158">
    <cfRule type="expression" dxfId="625" priority="112" stopIfTrue="1">
      <formula>$H$47/$E$47&gt;0.1</formula>
    </cfRule>
  </conditionalFormatting>
  <conditionalFormatting sqref="H162">
    <cfRule type="expression" dxfId="624" priority="111" stopIfTrue="1">
      <formula>$H$51/$E$51&gt;0.1</formula>
    </cfRule>
  </conditionalFormatting>
  <conditionalFormatting sqref="H160">
    <cfRule type="expression" dxfId="623" priority="110" stopIfTrue="1">
      <formula>$H$49/$E$49&gt;0.1</formula>
    </cfRule>
  </conditionalFormatting>
  <conditionalFormatting sqref="M120">
    <cfRule type="expression" dxfId="622" priority="109" stopIfTrue="1">
      <formula>$M$9/$J$9&gt;0.1</formula>
    </cfRule>
  </conditionalFormatting>
  <conditionalFormatting sqref="M122">
    <cfRule type="expression" dxfId="621" priority="108" stopIfTrue="1">
      <formula>$M$11/$J$11&gt;0.1</formula>
    </cfRule>
  </conditionalFormatting>
  <conditionalFormatting sqref="M124">
    <cfRule type="expression" dxfId="620" priority="107" stopIfTrue="1">
      <formula>$M$13/$J$13&gt;0.1</formula>
    </cfRule>
  </conditionalFormatting>
  <conditionalFormatting sqref="M126">
    <cfRule type="expression" dxfId="619" priority="106" stopIfTrue="1">
      <formula>$M$15/$J$15&gt;0.1</formula>
    </cfRule>
  </conditionalFormatting>
  <conditionalFormatting sqref="M128">
    <cfRule type="expression" dxfId="618" priority="105" stopIfTrue="1">
      <formula>$M$17/$J$17&gt;0.1</formula>
    </cfRule>
  </conditionalFormatting>
  <conditionalFormatting sqref="M129">
    <cfRule type="expression" dxfId="617" priority="104" stopIfTrue="1">
      <formula>$M$18/$J$18&gt;0.1</formula>
    </cfRule>
  </conditionalFormatting>
  <conditionalFormatting sqref="M131">
    <cfRule type="expression" dxfId="616" priority="103" stopIfTrue="1">
      <formula>$M$20/$J$20&gt;0.1</formula>
    </cfRule>
  </conditionalFormatting>
  <conditionalFormatting sqref="M133">
    <cfRule type="expression" dxfId="615" priority="102" stopIfTrue="1">
      <formula>$M$22/$J$22&gt;0.1</formula>
    </cfRule>
  </conditionalFormatting>
  <conditionalFormatting sqref="M135">
    <cfRule type="expression" dxfId="614" priority="101" stopIfTrue="1">
      <formula>$M$24/$J$24&gt;0.1</formula>
    </cfRule>
  </conditionalFormatting>
  <conditionalFormatting sqref="M136">
    <cfRule type="expression" dxfId="613" priority="100" stopIfTrue="1">
      <formula>$M$25/$J$25&gt;0.1</formula>
    </cfRule>
  </conditionalFormatting>
  <conditionalFormatting sqref="M138">
    <cfRule type="expression" dxfId="612" priority="99" stopIfTrue="1">
      <formula>$M$27/$J$27&gt;0.1</formula>
    </cfRule>
  </conditionalFormatting>
  <conditionalFormatting sqref="M140">
    <cfRule type="expression" dxfId="611" priority="98" stopIfTrue="1">
      <formula>$M$29/$J$29&gt;0.1</formula>
    </cfRule>
  </conditionalFormatting>
  <conditionalFormatting sqref="M142">
    <cfRule type="expression" dxfId="610" priority="97" stopIfTrue="1">
      <formula>$M$31/$J$31&gt;0.1</formula>
    </cfRule>
  </conditionalFormatting>
  <conditionalFormatting sqref="M143">
    <cfRule type="expression" dxfId="609" priority="96" stopIfTrue="1">
      <formula>$M$32/$J$32&gt;0.1</formula>
    </cfRule>
  </conditionalFormatting>
  <conditionalFormatting sqref="M144">
    <cfRule type="expression" dxfId="608" priority="95" stopIfTrue="1">
      <formula>$M$33/$J$33&gt;0.1</formula>
    </cfRule>
  </conditionalFormatting>
  <conditionalFormatting sqref="M148">
    <cfRule type="expression" dxfId="607" priority="94" stopIfTrue="1">
      <formula>$M$37/$J$37&gt;0.1</formula>
    </cfRule>
  </conditionalFormatting>
  <conditionalFormatting sqref="M151">
    <cfRule type="expression" dxfId="606" priority="93" stopIfTrue="1">
      <formula>$M$40/$J$40&gt;0.1</formula>
    </cfRule>
  </conditionalFormatting>
  <conditionalFormatting sqref="M153">
    <cfRule type="expression" dxfId="605" priority="92" stopIfTrue="1">
      <formula>$M$42/$J$42&gt;0.1</formula>
    </cfRule>
  </conditionalFormatting>
  <conditionalFormatting sqref="M155">
    <cfRule type="expression" dxfId="604" priority="91" stopIfTrue="1">
      <formula>$M$44/$J$44&gt;0.1</formula>
    </cfRule>
  </conditionalFormatting>
  <conditionalFormatting sqref="M157">
    <cfRule type="expression" dxfId="603" priority="90" stopIfTrue="1">
      <formula>$M$46/$J$46&gt;0.1</formula>
    </cfRule>
  </conditionalFormatting>
  <conditionalFormatting sqref="M158">
    <cfRule type="expression" dxfId="602" priority="89" stopIfTrue="1">
      <formula>$M$47/$J$47&gt;0.1</formula>
    </cfRule>
  </conditionalFormatting>
  <conditionalFormatting sqref="M160">
    <cfRule type="expression" dxfId="601" priority="88" stopIfTrue="1">
      <formula>$M$49/$J$49&gt;0.1</formula>
    </cfRule>
  </conditionalFormatting>
  <conditionalFormatting sqref="M162">
    <cfRule type="expression" dxfId="600" priority="87" stopIfTrue="1">
      <formula>$M$51/$J$51&gt;0.1</formula>
    </cfRule>
  </conditionalFormatting>
  <conditionalFormatting sqref="R118">
    <cfRule type="expression" dxfId="599" priority="86" stopIfTrue="1">
      <formula>$M$7/$J$7&lt;0.1</formula>
    </cfRule>
  </conditionalFormatting>
  <conditionalFormatting sqref="R120">
    <cfRule type="expression" dxfId="598" priority="85" stopIfTrue="1">
      <formula>$R$9/$O$9&gt;0.1</formula>
    </cfRule>
  </conditionalFormatting>
  <conditionalFormatting sqref="R135">
    <cfRule type="expression" dxfId="597" priority="84" stopIfTrue="1">
      <formula>$R$24/$O$24&gt;0.1</formula>
    </cfRule>
  </conditionalFormatting>
  <conditionalFormatting sqref="R136">
    <cfRule type="expression" dxfId="596" priority="83" stopIfTrue="1">
      <formula>$R$25/$O$25&gt;0.1</formula>
    </cfRule>
  </conditionalFormatting>
  <conditionalFormatting sqref="R138">
    <cfRule type="expression" dxfId="595" priority="82" stopIfTrue="1">
      <formula>$R$27/$O$27&gt;0.1</formula>
    </cfRule>
  </conditionalFormatting>
  <conditionalFormatting sqref="R129">
    <cfRule type="expression" dxfId="594" priority="81" stopIfTrue="1">
      <formula>$R$18/$O$18&gt;0.1</formula>
    </cfRule>
  </conditionalFormatting>
  <conditionalFormatting sqref="R131">
    <cfRule type="expression" dxfId="593" priority="80" stopIfTrue="1">
      <formula>$R$20/$O$20&gt;0.1</formula>
    </cfRule>
  </conditionalFormatting>
  <conditionalFormatting sqref="R133">
    <cfRule type="expression" dxfId="592" priority="79" stopIfTrue="1">
      <formula>$R$22/$O$22&gt;0.1</formula>
    </cfRule>
  </conditionalFormatting>
  <conditionalFormatting sqref="R128">
    <cfRule type="expression" dxfId="591" priority="78" stopIfTrue="1">
      <formula>$R$17/$O$17&gt;0.1</formula>
    </cfRule>
  </conditionalFormatting>
  <conditionalFormatting sqref="R142">
    <cfRule type="expression" dxfId="590" priority="77" stopIfTrue="1">
      <formula>$R$31/$O$31&gt;0.1</formula>
    </cfRule>
  </conditionalFormatting>
  <conditionalFormatting sqref="R143">
    <cfRule type="expression" dxfId="589" priority="76" stopIfTrue="1">
      <formula>$R$32/$O$32&gt;0.1</formula>
    </cfRule>
  </conditionalFormatting>
  <conditionalFormatting sqref="R157">
    <cfRule type="expression" dxfId="588" priority="75" stopIfTrue="1">
      <formula>$R$46/$O$46&gt;0.1</formula>
    </cfRule>
  </conditionalFormatting>
  <conditionalFormatting sqref="R155">
    <cfRule type="expression" dxfId="587" priority="74" stopIfTrue="1">
      <formula>$R$44/$O$44&gt;0.1</formula>
    </cfRule>
  </conditionalFormatting>
  <conditionalFormatting sqref="R153">
    <cfRule type="expression" dxfId="586" priority="73" stopIfTrue="1">
      <formula>$R$42/$O$42&gt;0.1</formula>
    </cfRule>
  </conditionalFormatting>
  <conditionalFormatting sqref="R151">
    <cfRule type="expression" dxfId="585" priority="72" stopIfTrue="1">
      <formula>$R$40/$O$40&gt;0.1</formula>
    </cfRule>
  </conditionalFormatting>
  <conditionalFormatting sqref="R148">
    <cfRule type="expression" dxfId="584" priority="71" stopIfTrue="1">
      <formula>$R$37/$O$37&gt;0.1</formula>
    </cfRule>
  </conditionalFormatting>
  <conditionalFormatting sqref="R146">
    <cfRule type="expression" dxfId="583" priority="70" stopIfTrue="1">
      <formula>$R$35/$O$35&gt;0.1</formula>
    </cfRule>
  </conditionalFormatting>
  <conditionalFormatting sqref="R144">
    <cfRule type="expression" dxfId="582" priority="69" stopIfTrue="1">
      <formula>$R$33/$O$33&gt;0.1</formula>
    </cfRule>
  </conditionalFormatting>
  <conditionalFormatting sqref="R158">
    <cfRule type="expression" dxfId="581" priority="68" stopIfTrue="1">
      <formula>$R$47/$O$47&gt;0.1</formula>
    </cfRule>
  </conditionalFormatting>
  <conditionalFormatting sqref="R160">
    <cfRule type="expression" dxfId="580" priority="67" stopIfTrue="1">
      <formula>$R$49/$O$49&gt;0.1</formula>
    </cfRule>
  </conditionalFormatting>
  <conditionalFormatting sqref="R122">
    <cfRule type="expression" dxfId="579" priority="66" stopIfTrue="1">
      <formula>$R$11/$O$11&gt;0.1</formula>
    </cfRule>
  </conditionalFormatting>
  <conditionalFormatting sqref="R124">
    <cfRule type="expression" dxfId="578" priority="65" stopIfTrue="1">
      <formula>$R$13/$O$13&gt;0.1</formula>
    </cfRule>
  </conditionalFormatting>
  <conditionalFormatting sqref="R126">
    <cfRule type="expression" dxfId="577"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576" priority="61" stopIfTrue="1" operator="equal">
      <formula>"N/A"</formula>
    </cfRule>
    <cfRule type="cellIs" dxfId="575" priority="62" stopIfTrue="1" operator="greaterThan">
      <formula>130</formula>
    </cfRule>
    <cfRule type="cellIs" dxfId="574" priority="63" stopIfTrue="1" operator="lessThanOrEqual">
      <formula>130</formula>
    </cfRule>
  </conditionalFormatting>
  <conditionalFormatting sqref="H118">
    <cfRule type="expression" dxfId="573" priority="60" stopIfTrue="1">
      <formula>$H$7/$E$7&gt;0.1</formula>
    </cfRule>
  </conditionalFormatting>
  <conditionalFormatting sqref="M118">
    <cfRule type="expression" dxfId="572" priority="59" stopIfTrue="1">
      <formula>"$m$4/$j$4&lt;.1"</formula>
    </cfRule>
  </conditionalFormatting>
  <conditionalFormatting sqref="H118">
    <cfRule type="expression" dxfId="571" priority="58" stopIfTrue="1">
      <formula>"$m$4/$j$4&gt;0.1"</formula>
    </cfRule>
  </conditionalFormatting>
  <conditionalFormatting sqref="H116">
    <cfRule type="expression" dxfId="570" priority="57" stopIfTrue="1">
      <formula>H116/E$5&gt;0.1</formula>
    </cfRule>
  </conditionalFormatting>
  <conditionalFormatting sqref="H120">
    <cfRule type="expression" dxfId="569" priority="56" stopIfTrue="1">
      <formula>$H$9/$E$9&gt;0.1</formula>
    </cfRule>
  </conditionalFormatting>
  <conditionalFormatting sqref="H122">
    <cfRule type="expression" dxfId="568" priority="55" stopIfTrue="1">
      <formula>$H$11/$E$11&gt;0.1</formula>
    </cfRule>
  </conditionalFormatting>
  <conditionalFormatting sqref="M116">
    <cfRule type="expression" dxfId="567" priority="54" stopIfTrue="1">
      <formula>$M$5/$J$5&gt;0.1</formula>
    </cfRule>
  </conditionalFormatting>
  <conditionalFormatting sqref="M118">
    <cfRule type="expression" dxfId="566" priority="53" stopIfTrue="1">
      <formula>$M$7/$J$7&gt;0.1</formula>
    </cfRule>
  </conditionalFormatting>
  <conditionalFormatting sqref="R116">
    <cfRule type="expression" dxfId="565" priority="52" stopIfTrue="1">
      <formula>$R$5/$O$5&gt;0.1</formula>
    </cfRule>
  </conditionalFormatting>
  <conditionalFormatting sqref="R118">
    <cfRule type="expression" dxfId="564" priority="51" stopIfTrue="1">
      <formula>$R$7/$O$7&gt;0.1</formula>
    </cfRule>
  </conditionalFormatting>
  <conditionalFormatting sqref="H140">
    <cfRule type="expression" dxfId="563" priority="50" stopIfTrue="1">
      <formula>$H$29/$E$29&gt;0.1</formula>
    </cfRule>
  </conditionalFormatting>
  <conditionalFormatting sqref="R140">
    <cfRule type="expression" dxfId="562" priority="49" stopIfTrue="1">
      <formula>$R$29/$O$29&gt;0.1</formula>
    </cfRule>
  </conditionalFormatting>
  <conditionalFormatting sqref="R162">
    <cfRule type="expression" dxfId="561" priority="48" stopIfTrue="1">
      <formula>$R$51/$O$51&gt;0.1</formula>
    </cfRule>
  </conditionalFormatting>
  <conditionalFormatting sqref="M146">
    <cfRule type="expression" dxfId="560"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559" priority="44" stopIfTrue="1" operator="equal">
      <formula>"N/A"</formula>
    </cfRule>
    <cfRule type="cellIs" dxfId="558" priority="45" stopIfTrue="1" operator="equal">
      <formula>"&lt;4"</formula>
    </cfRule>
    <cfRule type="cellIs" dxfId="557" priority="46" stopIfTrue="1" operator="greaterThan">
      <formula>200</formula>
    </cfRule>
  </conditionalFormatting>
  <conditionalFormatting sqref="R174:R181">
    <cfRule type="expression" dxfId="556" priority="43" stopIfTrue="1">
      <formula>$M$9/$J$9&gt;0.1</formula>
    </cfRule>
  </conditionalFormatting>
  <conditionalFormatting sqref="R172">
    <cfRule type="expression" dxfId="555" priority="42" stopIfTrue="1">
      <formula>$R$7/$O$7&gt;0.1</formula>
    </cfRule>
  </conditionalFormatting>
  <conditionalFormatting sqref="R174:R181">
    <cfRule type="expression" dxfId="554" priority="41" stopIfTrue="1">
      <formula>$R$9/$O$9&gt;0.1</formula>
    </cfRule>
  </conditionalFormatting>
  <conditionalFormatting sqref="R212">
    <cfRule type="expression" dxfId="553" priority="40" stopIfTrue="1">
      <formula>$R$47/$O$47&gt;0.1</formula>
    </cfRule>
  </conditionalFormatting>
  <conditionalFormatting sqref="R211">
    <cfRule type="expression" dxfId="552" priority="39" stopIfTrue="1">
      <formula>$R$46/$O$46&gt;0.1</formula>
    </cfRule>
  </conditionalFormatting>
  <conditionalFormatting sqref="R205">
    <cfRule type="expression" dxfId="551" priority="38" stopIfTrue="1">
      <formula>$R$40/$O$40&gt;0.1</formula>
    </cfRule>
  </conditionalFormatting>
  <conditionalFormatting sqref="R198">
    <cfRule type="expression" dxfId="550" priority="37" stopIfTrue="1">
      <formula>$R$33/$O$33&gt;0.1</formula>
    </cfRule>
  </conditionalFormatting>
  <conditionalFormatting sqref="R197">
    <cfRule type="expression" dxfId="549" priority="36" stopIfTrue="1">
      <formula>$R$32/$O$32&gt;0.1</formula>
    </cfRule>
  </conditionalFormatting>
  <conditionalFormatting sqref="R196">
    <cfRule type="expression" dxfId="548" priority="35" stopIfTrue="1">
      <formula>$R$31/$O$31&gt;0.1</formula>
    </cfRule>
  </conditionalFormatting>
  <conditionalFormatting sqref="R190">
    <cfRule type="expression" dxfId="547" priority="34" stopIfTrue="1">
      <formula>$R$25/$O$25&gt;0.1</formula>
    </cfRule>
  </conditionalFormatting>
  <conditionalFormatting sqref="R189">
    <cfRule type="expression" dxfId="546" priority="33" stopIfTrue="1">
      <formula>$R$24/$O$24&gt;0.1</formula>
    </cfRule>
  </conditionalFormatting>
  <conditionalFormatting sqref="R183:R188">
    <cfRule type="expression" dxfId="545" priority="32" stopIfTrue="1">
      <formula>$R$18/$O$18&gt;0.1</formula>
    </cfRule>
  </conditionalFormatting>
  <conditionalFormatting sqref="R182">
    <cfRule type="expression" dxfId="544" priority="31" stopIfTrue="1">
      <formula>$R$17/$O$17&gt;0.1</formula>
    </cfRule>
  </conditionalFormatting>
  <conditionalFormatting sqref="R172">
    <cfRule type="expression" dxfId="543" priority="30" stopIfTrue="1">
      <formula>$M$7/$J$7&lt;0.1</formula>
    </cfRule>
  </conditionalFormatting>
  <conditionalFormatting sqref="R170">
    <cfRule type="expression" dxfId="542" priority="29" stopIfTrue="1">
      <formula>$R$5/$O$5&gt;0.1</formula>
    </cfRule>
  </conditionalFormatting>
  <conditionalFormatting sqref="Q199:Q203 L213:L217 L191:L195 L199:L203 Q213:Q217 L206:L210 Q191:Q195 Q206:Q210 J218">
    <cfRule type="cellIs" dxfId="541" priority="27" stopIfTrue="1" operator="equal">
      <formula>"N/A"</formula>
    </cfRule>
    <cfRule type="cellIs" dxfId="540"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539" priority="26" stopIfTrue="1" operator="greaterThan">
      <formula>0</formula>
    </cfRule>
  </conditionalFormatting>
  <conditionalFormatting sqref="M212">
    <cfRule type="expression" dxfId="538" priority="25" stopIfTrue="1">
      <formula>$M$47/$J$47&gt;0.1</formula>
    </cfRule>
  </conditionalFormatting>
  <conditionalFormatting sqref="M211">
    <cfRule type="expression" dxfId="537" priority="24" stopIfTrue="1">
      <formula>$M$46/$J$46&gt;0.1</formula>
    </cfRule>
  </conditionalFormatting>
  <conditionalFormatting sqref="M205">
    <cfRule type="expression" dxfId="536" priority="23" stopIfTrue="1">
      <formula>$M$40/$J$40&gt;0.1</formula>
    </cfRule>
  </conditionalFormatting>
  <conditionalFormatting sqref="M198">
    <cfRule type="expression" dxfId="535" priority="22" stopIfTrue="1">
      <formula>$M$33/$J$33&gt;0.1</formula>
    </cfRule>
  </conditionalFormatting>
  <conditionalFormatting sqref="M197">
    <cfRule type="expression" dxfId="534" priority="21" stopIfTrue="1">
      <formula>$M$32/$J$32&gt;0.1</formula>
    </cfRule>
  </conditionalFormatting>
  <conditionalFormatting sqref="M196">
    <cfRule type="expression" dxfId="533" priority="20" stopIfTrue="1">
      <formula>$M$31/$J$31&gt;0.1</formula>
    </cfRule>
  </conditionalFormatting>
  <conditionalFormatting sqref="J182 L170:M190 Q170:Q190">
    <cfRule type="cellIs" dxfId="532" priority="17" stopIfTrue="1" operator="equal">
      <formula>"N/A"</formula>
    </cfRule>
    <cfRule type="cellIs" dxfId="531" priority="18" stopIfTrue="1" operator="equal">
      <formula>"&lt;4"</formula>
    </cfRule>
    <cfRule type="cellIs" dxfId="530" priority="19" stopIfTrue="1" operator="greaterThanOrEqual">
      <formula>2000</formula>
    </cfRule>
  </conditionalFormatting>
  <conditionalFormatting sqref="H216 H214 H176 H178 H180 H183 H185 H187 H190 H192 H194 H198 H200 H202 H205 H207 H209">
    <cfRule type="expression" dxfId="529" priority="16" stopIfTrue="1">
      <formula>H176/E176&gt;0.1</formula>
    </cfRule>
  </conditionalFormatting>
  <conditionalFormatting sqref="H182">
    <cfRule type="expression" dxfId="528" priority="15" stopIfTrue="1">
      <formula>$H$17/$E$17&gt;0.1</formula>
    </cfRule>
  </conditionalFormatting>
  <conditionalFormatting sqref="H189">
    <cfRule type="expression" dxfId="527" priority="14" stopIfTrue="1">
      <formula>$H$24/$E$24&gt;0.1</formula>
    </cfRule>
  </conditionalFormatting>
  <conditionalFormatting sqref="H196">
    <cfRule type="expression" dxfId="526" priority="13" stopIfTrue="1">
      <formula>$H$31/$E$31&gt;0.1</formula>
    </cfRule>
  </conditionalFormatting>
  <conditionalFormatting sqref="H197">
    <cfRule type="expression" dxfId="525" priority="12" stopIfTrue="1">
      <formula>$H$32/$E$32&gt;0.1</formula>
    </cfRule>
  </conditionalFormatting>
  <conditionalFormatting sqref="H211">
    <cfRule type="expression" dxfId="524" priority="11" stopIfTrue="1">
      <formula>$H$46/$E$46&gt;0.1</formula>
    </cfRule>
  </conditionalFormatting>
  <conditionalFormatting sqref="G175 G177 G179 G181 G184 G186 G188 G191 G193 G195 G199 G201 G203:G204 G206 G208 G210 G213 G215 G217:G218">
    <cfRule type="cellIs" dxfId="523" priority="8" stopIfTrue="1" operator="equal">
      <formula>"N/A"</formula>
    </cfRule>
    <cfRule type="cellIs" dxfId="522" priority="9" stopIfTrue="1" operator="greaterThan">
      <formula>130</formula>
    </cfRule>
    <cfRule type="cellIs" dxfId="521" priority="10" stopIfTrue="1" operator="lessThanOrEqual">
      <formula>130</formula>
    </cfRule>
  </conditionalFormatting>
  <conditionalFormatting sqref="L196:L197 L211 Q196:Q197 Q211">
    <cfRule type="cellIs" dxfId="520" priority="5" stopIfTrue="1" operator="equal">
      <formula>"N/A"</formula>
    </cfRule>
    <cfRule type="cellIs" dxfId="519" priority="6" stopIfTrue="1" operator="equal">
      <formula>"&lt;4"</formula>
    </cfRule>
    <cfRule type="cellIs" dxfId="518" priority="7" stopIfTrue="1" operator="greaterThan">
      <formula>2000</formula>
    </cfRule>
  </conditionalFormatting>
  <conditionalFormatting sqref="L204 K218:L218 Q204 Q218">
    <cfRule type="cellIs" dxfId="517" priority="4" stopIfTrue="1" operator="equal">
      <formula>"N/A"</formula>
    </cfRule>
  </conditionalFormatting>
  <conditionalFormatting sqref="K182">
    <cfRule type="cellIs" dxfId="516" priority="3" stopIfTrue="1" operator="equal">
      <formula>"N/A"</formula>
    </cfRule>
  </conditionalFormatting>
  <conditionalFormatting sqref="H172 H174 H212">
    <cfRule type="expression" dxfId="515" priority="2" stopIfTrue="1">
      <formula>H172/E172&gt;0.1</formula>
    </cfRule>
  </conditionalFormatting>
  <conditionalFormatting sqref="H170">
    <cfRule type="expression" dxfId="514" priority="1" stopIfTrue="1">
      <formula>$H$5/$E$5&gt;0.1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4.4"/>
  <cols>
    <col min="1" max="1" width="17.109375" customWidth="1"/>
    <col min="4" max="4" width="13.5546875" bestFit="1" customWidth="1"/>
  </cols>
  <sheetData>
    <row r="1" spans="1:18" s="1" customFormat="1" ht="15.6">
      <c r="A1" s="411" t="s">
        <v>103</v>
      </c>
    </row>
    <row r="2" spans="1:18">
      <c r="A2" s="321"/>
      <c r="B2" s="322"/>
      <c r="C2" s="321"/>
      <c r="D2" s="321"/>
      <c r="E2" s="483" t="s">
        <v>0</v>
      </c>
      <c r="F2" s="483"/>
      <c r="G2" s="483"/>
      <c r="H2" s="323"/>
      <c r="I2" s="321"/>
      <c r="J2" s="483" t="s">
        <v>1</v>
      </c>
      <c r="K2" s="483"/>
      <c r="L2" s="483"/>
      <c r="M2" s="323"/>
      <c r="N2" s="321"/>
      <c r="O2" s="483" t="s">
        <v>2</v>
      </c>
      <c r="P2" s="483"/>
      <c r="Q2" s="483"/>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6">
      <c r="A56" s="104"/>
      <c r="B56" s="112"/>
      <c r="C56" s="104"/>
      <c r="D56" s="104"/>
      <c r="E56" s="477" t="s">
        <v>32</v>
      </c>
      <c r="F56" s="477"/>
      <c r="G56" s="477"/>
      <c r="H56" s="106"/>
      <c r="I56" s="104"/>
      <c r="J56" s="477" t="s">
        <v>34</v>
      </c>
      <c r="K56" s="477"/>
      <c r="L56" s="477"/>
      <c r="M56" s="106" t="s">
        <v>33</v>
      </c>
      <c r="N56" s="104"/>
      <c r="O56" s="477" t="s">
        <v>35</v>
      </c>
      <c r="P56" s="477"/>
      <c r="Q56" s="477"/>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6">
      <c r="A110" s="104"/>
      <c r="B110" s="105"/>
      <c r="C110" s="104"/>
      <c r="D110" s="104"/>
      <c r="E110" s="478" t="s">
        <v>47</v>
      </c>
      <c r="F110" s="478"/>
      <c r="G110" s="478"/>
      <c r="H110" s="191" t="s">
        <v>33</v>
      </c>
      <c r="I110" s="265"/>
      <c r="J110" s="478" t="s">
        <v>48</v>
      </c>
      <c r="K110" s="478"/>
      <c r="L110" s="478"/>
      <c r="M110" s="191" t="s">
        <v>33</v>
      </c>
      <c r="N110" s="265"/>
      <c r="O110" s="478" t="s">
        <v>49</v>
      </c>
      <c r="P110" s="478"/>
      <c r="Q110" s="478"/>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6">
      <c r="A164" s="104"/>
      <c r="B164" s="105"/>
      <c r="C164" s="104"/>
      <c r="D164" s="104"/>
      <c r="E164" s="477" t="s">
        <v>50</v>
      </c>
      <c r="F164" s="477"/>
      <c r="G164" s="477"/>
      <c r="H164" s="106" t="s">
        <v>33</v>
      </c>
      <c r="I164" s="104"/>
      <c r="J164" s="477" t="s">
        <v>51</v>
      </c>
      <c r="K164" s="477"/>
      <c r="L164" s="477"/>
      <c r="M164" s="106"/>
      <c r="N164" s="104"/>
      <c r="O164" s="477" t="s">
        <v>52</v>
      </c>
      <c r="P164" s="477"/>
      <c r="Q164" s="477"/>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 thickBot="1">
      <c r="A216" s="104"/>
      <c r="B216" s="145"/>
      <c r="C216" s="104"/>
      <c r="D216" s="146"/>
      <c r="E216" s="147"/>
      <c r="F216" s="147"/>
      <c r="G216" s="147"/>
      <c r="H216" s="147"/>
      <c r="I216" s="146"/>
      <c r="J216" s="147"/>
      <c r="K216" s="147"/>
      <c r="L216" s="147"/>
      <c r="M216" s="146"/>
      <c r="N216" s="146"/>
      <c r="O216" s="147"/>
      <c r="P216" s="147"/>
      <c r="Q216" s="147"/>
      <c r="R216" s="146"/>
    </row>
    <row r="217" spans="1:18" ht="1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6 H5 H33:H34 H19 H48">
    <cfRule type="expression" dxfId="513" priority="218" stopIfTrue="1">
      <formula>$H$9/$E$9&gt;0.1</formula>
    </cfRule>
  </conditionalFormatting>
  <conditionalFormatting sqref="H17:H18">
    <cfRule type="expression" dxfId="512" priority="217" stopIfTrue="1">
      <formula>$H$19/$E$19&gt;0.1</formula>
    </cfRule>
  </conditionalFormatting>
  <conditionalFormatting sqref="H24:H25">
    <cfRule type="expression" dxfId="511" priority="216" stopIfTrue="1">
      <formula>$H$26/$E$26&gt;0.1</formula>
    </cfRule>
  </conditionalFormatting>
  <conditionalFormatting sqref="H31">
    <cfRule type="expression" dxfId="510" priority="215" stopIfTrue="1">
      <formula>$H$33/$E$33&gt;0.1</formula>
    </cfRule>
  </conditionalFormatting>
  <conditionalFormatting sqref="H39">
    <cfRule type="expression" dxfId="509" priority="214" stopIfTrue="1">
      <formula>$H$41/$E$41&gt;0.1</formula>
    </cfRule>
  </conditionalFormatting>
  <conditionalFormatting sqref="H46">
    <cfRule type="expression" dxfId="508" priority="213" stopIfTrue="1">
      <formula>$H$48/$E$48&gt;0.1</formula>
    </cfRule>
  </conditionalFormatting>
  <conditionalFormatting sqref="H53">
    <cfRule type="expression" dxfId="507" priority="212" stopIfTrue="1">
      <formula>$H$55/$E$55&gt;0.1</formula>
    </cfRule>
  </conditionalFormatting>
  <conditionalFormatting sqref="M53">
    <cfRule type="expression" dxfId="506" priority="211" stopIfTrue="1">
      <formula>$M$55/$J$55&gt;0.1</formula>
    </cfRule>
  </conditionalFormatting>
  <conditionalFormatting sqref="M46">
    <cfRule type="expression" dxfId="505" priority="210" stopIfTrue="1">
      <formula>$M$48/$J$48&gt;0.1</formula>
    </cfRule>
  </conditionalFormatting>
  <conditionalFormatting sqref="M39">
    <cfRule type="expression" dxfId="504" priority="209" stopIfTrue="1">
      <formula>$M$41/$J$41&gt;0.1</formula>
    </cfRule>
  </conditionalFormatting>
  <conditionalFormatting sqref="M31">
    <cfRule type="expression" dxfId="503" priority="208" stopIfTrue="1">
      <formula>$M$34/$J$33&gt;0.1</formula>
    </cfRule>
  </conditionalFormatting>
  <conditionalFormatting sqref="M24:M25">
    <cfRule type="expression" dxfId="502" priority="207" stopIfTrue="1">
      <formula>$M$26/$J$26&gt;0.1</formula>
    </cfRule>
  </conditionalFormatting>
  <conditionalFormatting sqref="M17:M18">
    <cfRule type="expression" dxfId="501" priority="206" stopIfTrue="1">
      <formula>$M$19/$J$19&gt;0.1</formula>
    </cfRule>
  </conditionalFormatting>
  <conditionalFormatting sqref="M7 M26 M5 M33:M34 M19 M48">
    <cfRule type="expression" dxfId="500" priority="205" stopIfTrue="1">
      <formula>$M$9/$J$9&gt;0.1</formula>
    </cfRule>
  </conditionalFormatting>
  <conditionalFormatting sqref="R7">
    <cfRule type="expression" dxfId="499" priority="204" stopIfTrue="1">
      <formula>$R$9/$O$9&gt;0.1</formula>
    </cfRule>
  </conditionalFormatting>
  <conditionalFormatting sqref="R5">
    <cfRule type="expression" dxfId="498" priority="203" stopIfTrue="1">
      <formula>$R$7/$O$7&gt;0.1</formula>
    </cfRule>
  </conditionalFormatting>
  <conditionalFormatting sqref="R17:R18">
    <cfRule type="expression" dxfId="497" priority="202" stopIfTrue="1">
      <formula>$R$19/$O$19&gt;0.1</formula>
    </cfRule>
  </conditionalFormatting>
  <conditionalFormatting sqref="R19">
    <cfRule type="expression" dxfId="496" priority="201" stopIfTrue="1">
      <formula>$R$21/$O$21&gt;0.1</formula>
    </cfRule>
  </conditionalFormatting>
  <conditionalFormatting sqref="R24:R25">
    <cfRule type="expression" dxfId="495" priority="200" stopIfTrue="1">
      <formula>$R$26/$O$26&gt;0.1</formula>
    </cfRule>
  </conditionalFormatting>
  <conditionalFormatting sqref="R26">
    <cfRule type="expression" dxfId="494" priority="199" stopIfTrue="1">
      <formula>$R$28/$O$28&gt;0.1</formula>
    </cfRule>
  </conditionalFormatting>
  <conditionalFormatting sqref="R31">
    <cfRule type="expression" dxfId="493" priority="198" stopIfTrue="1">
      <formula>$R$33/$O$33&gt;0.1</formula>
    </cfRule>
  </conditionalFormatting>
  <conditionalFormatting sqref="R33">
    <cfRule type="expression" dxfId="492" priority="197" stopIfTrue="1">
      <formula>$R$35/$O$35&gt;0.1</formula>
    </cfRule>
  </conditionalFormatting>
  <conditionalFormatting sqref="R34">
    <cfRule type="expression" dxfId="491" priority="196" stopIfTrue="1">
      <formula>$R$36/$O$36&gt;0.1</formula>
    </cfRule>
  </conditionalFormatting>
  <conditionalFormatting sqref="R39">
    <cfRule type="expression" dxfId="490" priority="195" stopIfTrue="1">
      <formula>$R$41/$O$41&gt;0.1</formula>
    </cfRule>
  </conditionalFormatting>
  <conditionalFormatting sqref="R46">
    <cfRule type="expression" dxfId="489" priority="194" stopIfTrue="1">
      <formula>$R$48/$O$48&gt;0.1</formula>
    </cfRule>
  </conditionalFormatting>
  <conditionalFormatting sqref="R48">
    <cfRule type="expression" dxfId="488" priority="193" stopIfTrue="1">
      <formula>$R$50/$O$50&gt;0.1</formula>
    </cfRule>
  </conditionalFormatting>
  <conditionalFormatting sqref="R53">
    <cfRule type="expression" dxfId="487" priority="192" stopIfTrue="1">
      <formula>$R$55/$O$55&gt;0.1</formula>
    </cfRule>
  </conditionalFormatting>
  <conditionalFormatting sqref="G31 L31 Q31 G17:G19 G24:G26 G33:G34 G48 L17:L19 L24:L26 L33:L34 L48 Q17:Q19 Q24:Q26 Q33:Q34 Q48 G5:G8 L5:L8 Q5:Q8">
    <cfRule type="cellIs" dxfId="486" priority="189" stopIfTrue="1" operator="equal">
      <formula>"N/A"</formula>
    </cfRule>
    <cfRule type="cellIs" dxfId="485" priority="190" stopIfTrue="1" operator="equal">
      <formula>"&lt;4"</formula>
    </cfRule>
    <cfRule type="cellIs" dxfId="484" priority="191" stopIfTrue="1" operator="greaterThanOrEqual">
      <formula>2000</formula>
    </cfRule>
  </conditionalFormatting>
  <conditionalFormatting sqref="G46 Q39 L53 L46 G39 Q53 Q46 L39 G53">
    <cfRule type="cellIs" dxfId="483" priority="186" stopIfTrue="1" operator="equal">
      <formula>"N/A"</formula>
    </cfRule>
    <cfRule type="cellIs" dxfId="482" priority="187" stopIfTrue="1" operator="equal">
      <formula>"&lt;4"</formula>
    </cfRule>
    <cfRule type="cellIs" dxfId="481" priority="188" stopIfTrue="1" operator="greaterThan">
      <formula>200</formula>
    </cfRule>
  </conditionalFormatting>
  <conditionalFormatting sqref="G32 G47 G40 L32 L47 L40 Q32 Q47 Q40">
    <cfRule type="cellIs" dxfId="480" priority="184" stopIfTrue="1" operator="equal">
      <formula>"N/A"</formula>
    </cfRule>
    <cfRule type="cellIs" dxfId="479" priority="185" stopIfTrue="1" operator="greaterThan">
      <formula>130</formula>
    </cfRule>
  </conditionalFormatting>
  <conditionalFormatting sqref="J19">
    <cfRule type="cellIs" dxfId="478" priority="181" stopIfTrue="1" operator="equal">
      <formula>"N/A"</formula>
    </cfRule>
    <cfRule type="cellIs" dxfId="477" priority="182" stopIfTrue="1" operator="equal">
      <formula>"&lt;4"</formula>
    </cfRule>
    <cfRule type="cellIs" dxfId="476" priority="183" stopIfTrue="1" operator="greaterThanOrEqual">
      <formula>200</formula>
    </cfRule>
  </conditionalFormatting>
  <conditionalFormatting sqref="G41">
    <cfRule type="cellIs" dxfId="475" priority="179" stopIfTrue="1" operator="equal">
      <formula>"N/A"</formula>
    </cfRule>
    <cfRule type="cellIs" dxfId="474" priority="180" stopIfTrue="1" operator="lessThanOrEqual">
      <formula>130</formula>
    </cfRule>
  </conditionalFormatting>
  <conditionalFormatting sqref="K19">
    <cfRule type="cellIs" dxfId="473" priority="177" stopIfTrue="1" operator="equal">
      <formula>"N/A"</formula>
    </cfRule>
    <cfRule type="cellIs" dxfId="472" priority="178" stopIfTrue="1" operator="equal">
      <formula>"&lt;4"</formula>
    </cfRule>
  </conditionalFormatting>
  <conditionalFormatting sqref="L41 Q41">
    <cfRule type="cellIs" dxfId="471" priority="176" stopIfTrue="1" operator="equal">
      <formula>"N/A"</formula>
    </cfRule>
  </conditionalFormatting>
  <conditionalFormatting sqref="H69:H70">
    <cfRule type="expression" dxfId="470" priority="175" stopIfTrue="1">
      <formula>$H$17/$E$17&gt;0.1</formula>
    </cfRule>
  </conditionalFormatting>
  <conditionalFormatting sqref="H76:H77">
    <cfRule type="expression" dxfId="469" priority="174" stopIfTrue="1">
      <formula>$H$24/$E$24&gt;0.1</formula>
    </cfRule>
  </conditionalFormatting>
  <conditionalFormatting sqref="H83">
    <cfRule type="expression" dxfId="468" priority="173" stopIfTrue="1">
      <formula>$H$31/$E$31&gt;0.1</formula>
    </cfRule>
  </conditionalFormatting>
  <conditionalFormatting sqref="H91">
    <cfRule type="expression" dxfId="467" priority="172" stopIfTrue="1">
      <formula>$H$39/$E$39&gt;0.1</formula>
    </cfRule>
  </conditionalFormatting>
  <conditionalFormatting sqref="H98">
    <cfRule type="expression" dxfId="466" priority="171" stopIfTrue="1">
      <formula>$H$46/$E$46&gt;0.1</formula>
    </cfRule>
  </conditionalFormatting>
  <conditionalFormatting sqref="H105">
    <cfRule type="expression" dxfId="465" priority="170" stopIfTrue="1">
      <formula>$H$53/$E$53&gt;0.1</formula>
    </cfRule>
  </conditionalFormatting>
  <conditionalFormatting sqref="H85:H86 H71 H78 H100 H59 H61">
    <cfRule type="expression" dxfId="464"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463" priority="166" stopIfTrue="1" operator="equal">
      <formula>"N/A"</formula>
    </cfRule>
    <cfRule type="cellIs" dxfId="462" priority="167" stopIfTrue="1" operator="equal">
      <formula>"&lt;4"</formula>
    </cfRule>
    <cfRule type="cellIs" dxfId="461" priority="168" stopIfTrue="1" operator="greaterThan">
      <formula>200</formula>
    </cfRule>
  </conditionalFormatting>
  <conditionalFormatting sqref="G83 G100 G69:G71 G76:G78 G85:G86 G59:G62">
    <cfRule type="cellIs" dxfId="460" priority="163" stopIfTrue="1" operator="equal">
      <formula>"N/A"</formula>
    </cfRule>
    <cfRule type="cellIs" dxfId="459" priority="164" stopIfTrue="1" operator="equal">
      <formula>"&lt;4"</formula>
    </cfRule>
    <cfRule type="cellIs" dxfId="458" priority="165" stopIfTrue="1" operator="greaterThanOrEqual">
      <formula>2000</formula>
    </cfRule>
  </conditionalFormatting>
  <conditionalFormatting sqref="G84 G106 G92 N65:N68 G99">
    <cfRule type="cellIs" dxfId="457" priority="161" stopIfTrue="1" operator="equal">
      <formula>"N/A"</formula>
    </cfRule>
    <cfRule type="cellIs" dxfId="456"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455"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454"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453" priority="156" stopIfTrue="1" operator="equal">
      <formula>"N/A"</formula>
    </cfRule>
    <cfRule type="cellIs" dxfId="452" priority="157" stopIfTrue="1" operator="greaterThan">
      <formula>130</formula>
    </cfRule>
    <cfRule type="cellIs" dxfId="451" priority="158" stopIfTrue="1" operator="lessThanOrEqual">
      <formula>130</formula>
    </cfRule>
  </conditionalFormatting>
  <conditionalFormatting sqref="G93 G107">
    <cfRule type="cellIs" dxfId="450"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449" priority="152" stopIfTrue="1" operator="equal">
      <formula>"N/A"</formula>
    </cfRule>
    <cfRule type="cellIs" dxfId="448" priority="153" stopIfTrue="1" operator="equal">
      <formula>"&lt;4"</formula>
    </cfRule>
    <cfRule type="cellIs" dxfId="447" priority="154" stopIfTrue="1" operator="greaterThan">
      <formula>200</formula>
    </cfRule>
  </conditionalFormatting>
  <conditionalFormatting sqref="L147">
    <cfRule type="cellIs" dxfId="446" priority="150" stopIfTrue="1" operator="equal">
      <formula>"N/A"</formula>
    </cfRule>
    <cfRule type="cellIs" dxfId="445"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444" priority="149" stopIfTrue="1" operator="greaterThan">
      <formula>0</formula>
    </cfRule>
  </conditionalFormatting>
  <conditionalFormatting sqref="H121">
    <cfRule type="expression" dxfId="443" priority="148" stopIfTrue="1">
      <formula>$H$15/$E$15&gt;0.1</formula>
    </cfRule>
  </conditionalFormatting>
  <conditionalFormatting sqref="H123">
    <cfRule type="expression" dxfId="442" priority="147" stopIfTrue="1">
      <formula>$H$17/$E$17&gt;0.1</formula>
    </cfRule>
  </conditionalFormatting>
  <conditionalFormatting sqref="H126">
    <cfRule type="expression" dxfId="441" priority="146" stopIfTrue="1">
      <formula>$H$20/$E$20&gt;0.1</formula>
    </cfRule>
  </conditionalFormatting>
  <conditionalFormatting sqref="H128">
    <cfRule type="expression" dxfId="440" priority="145" stopIfTrue="1">
      <formula>$H$22/$E$22&gt;0.1</formula>
    </cfRule>
  </conditionalFormatting>
  <conditionalFormatting sqref="H130">
    <cfRule type="expression" dxfId="439" priority="144" stopIfTrue="1">
      <formula>$H$24/$E$24&gt;0.1</formula>
    </cfRule>
  </conditionalFormatting>
  <conditionalFormatting sqref="H132">
    <cfRule type="expression" dxfId="438" priority="143" stopIfTrue="1">
      <formula>$H$26/$E$26&gt;0.1</formula>
    </cfRule>
  </conditionalFormatting>
  <conditionalFormatting sqref="H133">
    <cfRule type="expression" dxfId="437" priority="142" stopIfTrue="1">
      <formula>$H$27/$E$27&gt;0.1</formula>
    </cfRule>
  </conditionalFormatting>
  <conditionalFormatting sqref="H135">
    <cfRule type="expression" dxfId="436" priority="141" stopIfTrue="1">
      <formula>$H$29/$E$29&gt;0.1</formula>
    </cfRule>
  </conditionalFormatting>
  <conditionalFormatting sqref="H139">
    <cfRule type="expression" dxfId="435" priority="140" stopIfTrue="1">
      <formula>$H$33/$E$33&gt;0.1</formula>
    </cfRule>
  </conditionalFormatting>
  <conditionalFormatting sqref="H140">
    <cfRule type="expression" dxfId="434" priority="139" stopIfTrue="1">
      <formula>$H$34/$E$34&gt;0.1</formula>
    </cfRule>
  </conditionalFormatting>
  <conditionalFormatting sqref="H141">
    <cfRule type="expression" dxfId="433" priority="138" stopIfTrue="1">
      <formula>$H$35/$E$35&gt;0.1</formula>
    </cfRule>
  </conditionalFormatting>
  <conditionalFormatting sqref="H143">
    <cfRule type="expression" dxfId="432" priority="137" stopIfTrue="1">
      <formula>$H$37/$E$37&gt;0.1</formula>
    </cfRule>
  </conditionalFormatting>
  <conditionalFormatting sqref="H145">
    <cfRule type="expression" dxfId="431" priority="136" stopIfTrue="1">
      <formula>$H$39/$E$39&gt;0.1</formula>
    </cfRule>
  </conditionalFormatting>
  <conditionalFormatting sqref="H148">
    <cfRule type="expression" dxfId="430" priority="135" stopIfTrue="1">
      <formula>$H$42/$E$42&gt;0.1</formula>
    </cfRule>
  </conditionalFormatting>
  <conditionalFormatting sqref="H152">
    <cfRule type="expression" dxfId="429" priority="134" stopIfTrue="1">
      <formula>$H$46/$E$46&gt;0.1</formula>
    </cfRule>
  </conditionalFormatting>
  <conditionalFormatting sqref="H150">
    <cfRule type="expression" dxfId="428" priority="133" stopIfTrue="1">
      <formula>$H$44/$E$44&gt;0.1</formula>
    </cfRule>
  </conditionalFormatting>
  <conditionalFormatting sqref="H154">
    <cfRule type="expression" dxfId="427" priority="132" stopIfTrue="1">
      <formula>$H$48/$E$48&gt;0.1</formula>
    </cfRule>
  </conditionalFormatting>
  <conditionalFormatting sqref="H155">
    <cfRule type="expression" dxfId="426" priority="131" stopIfTrue="1">
      <formula>$H$49/$E$49&gt;0.1</formula>
    </cfRule>
  </conditionalFormatting>
  <conditionalFormatting sqref="H159">
    <cfRule type="expression" dxfId="425" priority="130" stopIfTrue="1">
      <formula>$H$53/$E$53&gt;0.1</formula>
    </cfRule>
  </conditionalFormatting>
  <conditionalFormatting sqref="H157">
    <cfRule type="expression" dxfId="424" priority="129" stopIfTrue="1">
      <formula>$H$51/$E$51&gt;0.1</formula>
    </cfRule>
  </conditionalFormatting>
  <conditionalFormatting sqref="M117">
    <cfRule type="expression" dxfId="423" priority="128" stopIfTrue="1">
      <formula>$M$11/$J$11&gt;0.1</formula>
    </cfRule>
  </conditionalFormatting>
  <conditionalFormatting sqref="M119">
    <cfRule type="expression" dxfId="422" priority="127" stopIfTrue="1">
      <formula>$M$13/$J$13&gt;0.1</formula>
    </cfRule>
  </conditionalFormatting>
  <conditionalFormatting sqref="M121">
    <cfRule type="expression" dxfId="421" priority="126" stopIfTrue="1">
      <formula>$M$15/$J$15&gt;0.1</formula>
    </cfRule>
  </conditionalFormatting>
  <conditionalFormatting sqref="M123">
    <cfRule type="expression" dxfId="420" priority="125" stopIfTrue="1">
      <formula>$M$17/$J$17&gt;0.1</formula>
    </cfRule>
  </conditionalFormatting>
  <conditionalFormatting sqref="M126">
    <cfRule type="expression" dxfId="419" priority="124" stopIfTrue="1">
      <formula>$M$20/$J$20&gt;0.1</formula>
    </cfRule>
  </conditionalFormatting>
  <conditionalFormatting sqref="M128">
    <cfRule type="expression" dxfId="418" priority="123" stopIfTrue="1">
      <formula>$M$22/$J$22&gt;0.1</formula>
    </cfRule>
  </conditionalFormatting>
  <conditionalFormatting sqref="M130">
    <cfRule type="expression" dxfId="417" priority="122" stopIfTrue="1">
      <formula>$M$24/$J$24&gt;0.1</formula>
    </cfRule>
  </conditionalFormatting>
  <conditionalFormatting sqref="M132">
    <cfRule type="expression" dxfId="416" priority="121" stopIfTrue="1">
      <formula>$M$26/$J$26&gt;0.1</formula>
    </cfRule>
  </conditionalFormatting>
  <conditionalFormatting sqref="M133">
    <cfRule type="expression" dxfId="415" priority="120" stopIfTrue="1">
      <formula>$M$27/$J$27&gt;0.1</formula>
    </cfRule>
  </conditionalFormatting>
  <conditionalFormatting sqref="M135">
    <cfRule type="expression" dxfId="414" priority="119" stopIfTrue="1">
      <formula>$M$29/$J$29&gt;0.1</formula>
    </cfRule>
  </conditionalFormatting>
  <conditionalFormatting sqref="M137">
    <cfRule type="expression" dxfId="413" priority="118" stopIfTrue="1">
      <formula>$M$31/$J$31&gt;0.1</formula>
    </cfRule>
  </conditionalFormatting>
  <conditionalFormatting sqref="M139">
    <cfRule type="expression" dxfId="412" priority="117" stopIfTrue="1">
      <formula>$M$33/$J$33&gt;0.1</formula>
    </cfRule>
  </conditionalFormatting>
  <conditionalFormatting sqref="M140">
    <cfRule type="expression" dxfId="411" priority="116" stopIfTrue="1">
      <formula>$M$34/$J$34&gt;0.1</formula>
    </cfRule>
  </conditionalFormatting>
  <conditionalFormatting sqref="M141">
    <cfRule type="expression" dxfId="410" priority="115" stopIfTrue="1">
      <formula>$M$35/$J$35&gt;0.1</formula>
    </cfRule>
  </conditionalFormatting>
  <conditionalFormatting sqref="M145">
    <cfRule type="expression" dxfId="409" priority="114" stopIfTrue="1">
      <formula>$M$39/$J$39&gt;0.1</formula>
    </cfRule>
  </conditionalFormatting>
  <conditionalFormatting sqref="M148">
    <cfRule type="expression" dxfId="408" priority="113" stopIfTrue="1">
      <formula>$M$42/$J$42&gt;0.1</formula>
    </cfRule>
  </conditionalFormatting>
  <conditionalFormatting sqref="M150">
    <cfRule type="expression" dxfId="407" priority="112" stopIfTrue="1">
      <formula>$M$44/$J$44&gt;0.1</formula>
    </cfRule>
  </conditionalFormatting>
  <conditionalFormatting sqref="M152">
    <cfRule type="expression" dxfId="406" priority="111" stopIfTrue="1">
      <formula>$M$46/$J$46&gt;0.1</formula>
    </cfRule>
  </conditionalFormatting>
  <conditionalFormatting sqref="M154">
    <cfRule type="expression" dxfId="405" priority="110" stopIfTrue="1">
      <formula>$M$48/$J$48&gt;0.1</formula>
    </cfRule>
  </conditionalFormatting>
  <conditionalFormatting sqref="M155">
    <cfRule type="expression" dxfId="404" priority="109" stopIfTrue="1">
      <formula>$M$49/$J$49&gt;0.1</formula>
    </cfRule>
  </conditionalFormatting>
  <conditionalFormatting sqref="M157">
    <cfRule type="expression" dxfId="403" priority="108" stopIfTrue="1">
      <formula>$M$51/$J$51&gt;0.1</formula>
    </cfRule>
  </conditionalFormatting>
  <conditionalFormatting sqref="M159">
    <cfRule type="expression" dxfId="402" priority="107" stopIfTrue="1">
      <formula>$M$53/$J$53&gt;0.1</formula>
    </cfRule>
  </conditionalFormatting>
  <conditionalFormatting sqref="R117">
    <cfRule type="expression" dxfId="401" priority="106" stopIfTrue="1">
      <formula>$R$11/$O$11&gt;0.1</formula>
    </cfRule>
  </conditionalFormatting>
  <conditionalFormatting sqref="R133">
    <cfRule type="expression" dxfId="400" priority="105" stopIfTrue="1">
      <formula>$R$27/$O$27&gt;0.1</formula>
    </cfRule>
  </conditionalFormatting>
  <conditionalFormatting sqref="R135">
    <cfRule type="expression" dxfId="399" priority="104" stopIfTrue="1">
      <formula>$R$29/$O$29&gt;0.1</formula>
    </cfRule>
  </conditionalFormatting>
  <conditionalFormatting sqref="R126">
    <cfRule type="expression" dxfId="398" priority="103" stopIfTrue="1">
      <formula>$R$20/$O$20&gt;0.1</formula>
    </cfRule>
  </conditionalFormatting>
  <conditionalFormatting sqref="R128">
    <cfRule type="expression" dxfId="397" priority="102" stopIfTrue="1">
      <formula>$R$22/$O$22&gt;0.1</formula>
    </cfRule>
  </conditionalFormatting>
  <conditionalFormatting sqref="R130">
    <cfRule type="expression" dxfId="396" priority="101" stopIfTrue="1">
      <formula>$R$24/$O$24&gt;0.1</formula>
    </cfRule>
  </conditionalFormatting>
  <conditionalFormatting sqref="R139">
    <cfRule type="expression" dxfId="395" priority="100" stopIfTrue="1">
      <formula>$R$33/$O$33&gt;0.1</formula>
    </cfRule>
  </conditionalFormatting>
  <conditionalFormatting sqref="R140">
    <cfRule type="expression" dxfId="394" priority="99" stopIfTrue="1">
      <formula>$R$34/$O$34&gt;0.1</formula>
    </cfRule>
  </conditionalFormatting>
  <conditionalFormatting sqref="R154">
    <cfRule type="expression" dxfId="393" priority="98" stopIfTrue="1">
      <formula>$R$48/$O$48&gt;0.1</formula>
    </cfRule>
  </conditionalFormatting>
  <conditionalFormatting sqref="R152">
    <cfRule type="expression" dxfId="392" priority="97" stopIfTrue="1">
      <formula>$R$46/$O$46&gt;0.1</formula>
    </cfRule>
  </conditionalFormatting>
  <conditionalFormatting sqref="R150">
    <cfRule type="expression" dxfId="391" priority="96" stopIfTrue="1">
      <formula>$R$44/$O$44&gt;0.1</formula>
    </cfRule>
  </conditionalFormatting>
  <conditionalFormatting sqref="R148">
    <cfRule type="expression" dxfId="390" priority="95" stopIfTrue="1">
      <formula>$R$42/$O$42&gt;0.1</formula>
    </cfRule>
  </conditionalFormatting>
  <conditionalFormatting sqref="R145">
    <cfRule type="expression" dxfId="389" priority="94" stopIfTrue="1">
      <formula>$R$39/$O$39&gt;0.1</formula>
    </cfRule>
  </conditionalFormatting>
  <conditionalFormatting sqref="R143">
    <cfRule type="expression" dxfId="388" priority="93" stopIfTrue="1">
      <formula>$R$37/$O$37&gt;0.1</formula>
    </cfRule>
  </conditionalFormatting>
  <conditionalFormatting sqref="R141">
    <cfRule type="expression" dxfId="387" priority="92" stopIfTrue="1">
      <formula>$R$35/$O$35&gt;0.1</formula>
    </cfRule>
  </conditionalFormatting>
  <conditionalFormatting sqref="R155">
    <cfRule type="expression" dxfId="386" priority="91" stopIfTrue="1">
      <formula>$R$49/$O$49&gt;0.1</formula>
    </cfRule>
  </conditionalFormatting>
  <conditionalFormatting sqref="R157">
    <cfRule type="expression" dxfId="385" priority="90" stopIfTrue="1">
      <formula>$R$51/$O$51&gt;0.1</formula>
    </cfRule>
  </conditionalFormatting>
  <conditionalFormatting sqref="R119">
    <cfRule type="expression" dxfId="384" priority="89" stopIfTrue="1">
      <formula>$R$13/$O$13&gt;0.1</formula>
    </cfRule>
  </conditionalFormatting>
  <conditionalFormatting sqref="R121">
    <cfRule type="expression" dxfId="383" priority="88" stopIfTrue="1">
      <formula>$R$15/$O$15&gt;0.1</formula>
    </cfRule>
  </conditionalFormatting>
  <conditionalFormatting sqref="R123">
    <cfRule type="expression" dxfId="382"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381" priority="84" stopIfTrue="1" operator="equal">
      <formula>"N/A"</formula>
    </cfRule>
    <cfRule type="cellIs" dxfId="380" priority="85" stopIfTrue="1" operator="greaterThan">
      <formula>130</formula>
    </cfRule>
    <cfRule type="cellIs" dxfId="379" priority="86" stopIfTrue="1" operator="lessThanOrEqual">
      <formula>130</formula>
    </cfRule>
  </conditionalFormatting>
  <conditionalFormatting sqref="H113">
    <cfRule type="expression" dxfId="378" priority="83" stopIfTrue="1">
      <formula>H113/E$7&gt;0.1</formula>
    </cfRule>
  </conditionalFormatting>
  <conditionalFormatting sqref="H117">
    <cfRule type="expression" dxfId="377" priority="82" stopIfTrue="1">
      <formula>$H$11/$E$11&gt;0.1</formula>
    </cfRule>
  </conditionalFormatting>
  <conditionalFormatting sqref="H119">
    <cfRule type="expression" dxfId="376" priority="81" stopIfTrue="1">
      <formula>$H$13/$E$13&gt;0.1</formula>
    </cfRule>
  </conditionalFormatting>
  <conditionalFormatting sqref="M113">
    <cfRule type="expression" dxfId="375" priority="80" stopIfTrue="1">
      <formula>$M$7/$J$7&gt;0.1</formula>
    </cfRule>
  </conditionalFormatting>
  <conditionalFormatting sqref="H137">
    <cfRule type="expression" dxfId="374" priority="79" stopIfTrue="1">
      <formula>$H$31/$E$31&gt;0.1</formula>
    </cfRule>
  </conditionalFormatting>
  <conditionalFormatting sqref="R137">
    <cfRule type="expression" dxfId="373" priority="78" stopIfTrue="1">
      <formula>$R$31/$O$31&gt;0.1</formula>
    </cfRule>
  </conditionalFormatting>
  <conditionalFormatting sqref="R159">
    <cfRule type="expression" dxfId="372" priority="77" stopIfTrue="1">
      <formula>$R$53/$O$53&gt;0.1</formula>
    </cfRule>
  </conditionalFormatting>
  <conditionalFormatting sqref="M143">
    <cfRule type="expression" dxfId="371" priority="76" stopIfTrue="1">
      <formula>$M$37/$J$37&gt;0.1</formula>
    </cfRule>
  </conditionalFormatting>
  <conditionalFormatting sqref="R132">
    <cfRule type="expression" dxfId="370" priority="75" stopIfTrue="1">
      <formula>$R$26/$O$26&gt;0.1</formula>
    </cfRule>
  </conditionalFormatting>
  <conditionalFormatting sqref="L140">
    <cfRule type="cellIs" dxfId="369" priority="72" stopIfTrue="1" operator="equal">
      <formula>"N/A"</formula>
    </cfRule>
    <cfRule type="cellIs" dxfId="368" priority="73" stopIfTrue="1" operator="equal">
      <formula>"&lt;4"</formula>
    </cfRule>
    <cfRule type="cellIs" dxfId="367" priority="74" stopIfTrue="1" operator="greaterThan">
      <formula>200</formula>
    </cfRule>
  </conditionalFormatting>
  <conditionalFormatting sqref="G115">
    <cfRule type="cellIs" dxfId="366" priority="69" stopIfTrue="1" operator="equal">
      <formula>"N/A"</formula>
    </cfRule>
    <cfRule type="cellIs" dxfId="365" priority="70" stopIfTrue="1" operator="equal">
      <formula>"&lt;4"</formula>
    </cfRule>
    <cfRule type="cellIs" dxfId="364" priority="71" stopIfTrue="1" operator="greaterThan">
      <formula>200</formula>
    </cfRule>
  </conditionalFormatting>
  <conditionalFormatting sqref="H115">
    <cfRule type="expression" dxfId="363" priority="68" stopIfTrue="1">
      <formula>$H$9/$E$9&gt;0.1</formula>
    </cfRule>
  </conditionalFormatting>
  <conditionalFormatting sqref="H115">
    <cfRule type="expression" dxfId="362" priority="67" stopIfTrue="1">
      <formula>"$m$4/$j$4&gt;0.1"</formula>
    </cfRule>
  </conditionalFormatting>
  <conditionalFormatting sqref="M115">
    <cfRule type="expression" dxfId="361" priority="66" stopIfTrue="1">
      <formula>$M$9/$J$9&gt;0.1</formula>
    </cfRule>
  </conditionalFormatting>
  <conditionalFormatting sqref="R115">
    <cfRule type="expression" dxfId="360" priority="65" stopIfTrue="1">
      <formula>$R$9/$O$9&gt;0.1</formula>
    </cfRule>
  </conditionalFormatting>
  <conditionalFormatting sqref="M115">
    <cfRule type="expression" dxfId="359" priority="64" stopIfTrue="1">
      <formula>"$m$4/$j$4&lt;.1"</formula>
    </cfRule>
  </conditionalFormatting>
  <conditionalFormatting sqref="R115">
    <cfRule type="expression" dxfId="358" priority="63" stopIfTrue="1">
      <formula>$M$9/$J$9&lt;0.1</formula>
    </cfRule>
  </conditionalFormatting>
  <conditionalFormatting sqref="G125 L125 L115 Q125 Q115">
    <cfRule type="cellIs" dxfId="357" priority="60" stopIfTrue="1" operator="equal">
      <formula>"N/A"</formula>
    </cfRule>
    <cfRule type="cellIs" dxfId="356" priority="61" stopIfTrue="1" operator="equal">
      <formula>"&lt;4"</formula>
    </cfRule>
    <cfRule type="cellIs" dxfId="355" priority="62" stopIfTrue="1" operator="greaterThan">
      <formula>200</formula>
    </cfRule>
  </conditionalFormatting>
  <conditionalFormatting sqref="H125">
    <cfRule type="expression" dxfId="354" priority="59" stopIfTrue="1">
      <formula>$H$19/$E$19&gt;0.1</formula>
    </cfRule>
  </conditionalFormatting>
  <conditionalFormatting sqref="M125">
    <cfRule type="expression" dxfId="353" priority="58" stopIfTrue="1">
      <formula>$M$19/$J$19&gt;0.1</formula>
    </cfRule>
  </conditionalFormatting>
  <conditionalFormatting sqref="R125">
    <cfRule type="expression" dxfId="352" priority="57" stopIfTrue="1">
      <formula>$R$19/$O$19&gt;0.1</formula>
    </cfRule>
  </conditionalFormatting>
  <conditionalFormatting sqref="R113">
    <cfRule type="expression" dxfId="351"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350" priority="53" stopIfTrue="1" operator="equal">
      <formula>"N/A"</formula>
    </cfRule>
    <cfRule type="cellIs" dxfId="349" priority="54" stopIfTrue="1" operator="equal">
      <formula>"&lt;4"</formula>
    </cfRule>
    <cfRule type="cellIs" dxfId="348" priority="55" stopIfTrue="1" operator="greaterThan">
      <formula>200</formula>
    </cfRule>
  </conditionalFormatting>
  <conditionalFormatting sqref="R171:R178">
    <cfRule type="expression" dxfId="347" priority="52" stopIfTrue="1">
      <formula>$M$11/$J$11&gt;0.1</formula>
    </cfRule>
  </conditionalFormatting>
  <conditionalFormatting sqref="R169">
    <cfRule type="expression" dxfId="346" priority="51" stopIfTrue="1">
      <formula>$R$9/$O$9&gt;0.1</formula>
    </cfRule>
  </conditionalFormatting>
  <conditionalFormatting sqref="R171:R178">
    <cfRule type="expression" dxfId="345" priority="50" stopIfTrue="1">
      <formula>$R$11/$O$11&gt;0.1</formula>
    </cfRule>
  </conditionalFormatting>
  <conditionalFormatting sqref="R209">
    <cfRule type="expression" dxfId="344" priority="49" stopIfTrue="1">
      <formula>$R$49/$O$49&gt;0.1</formula>
    </cfRule>
  </conditionalFormatting>
  <conditionalFormatting sqref="R208">
    <cfRule type="expression" dxfId="343" priority="48" stopIfTrue="1">
      <formula>$R$48/$O$48&gt;0.1</formula>
    </cfRule>
  </conditionalFormatting>
  <conditionalFormatting sqref="R202">
    <cfRule type="expression" dxfId="342" priority="47" stopIfTrue="1">
      <formula>$R$42/$O$42&gt;0.1</formula>
    </cfRule>
  </conditionalFormatting>
  <conditionalFormatting sqref="R195">
    <cfRule type="expression" dxfId="341" priority="46" stopIfTrue="1">
      <formula>$R$35/$O$35&gt;0.1</formula>
    </cfRule>
  </conditionalFormatting>
  <conditionalFormatting sqref="R194">
    <cfRule type="expression" dxfId="340" priority="45" stopIfTrue="1">
      <formula>$R$34/$O$34&gt;0.1</formula>
    </cfRule>
  </conditionalFormatting>
  <conditionalFormatting sqref="R193">
    <cfRule type="expression" dxfId="339" priority="44" stopIfTrue="1">
      <formula>$R$33/$O$33&gt;0.1</formula>
    </cfRule>
  </conditionalFormatting>
  <conditionalFormatting sqref="R187">
    <cfRule type="expression" dxfId="338" priority="43" stopIfTrue="1">
      <formula>$R$27/$O$27&gt;0.1</formula>
    </cfRule>
  </conditionalFormatting>
  <conditionalFormatting sqref="R186">
    <cfRule type="expression" dxfId="337" priority="42" stopIfTrue="1">
      <formula>$R$26/$O$26&gt;0.1</formula>
    </cfRule>
  </conditionalFormatting>
  <conditionalFormatting sqref="R180:R185">
    <cfRule type="expression" dxfId="336" priority="41" stopIfTrue="1">
      <formula>$R$20/$O$20&gt;0.1</formula>
    </cfRule>
  </conditionalFormatting>
  <conditionalFormatting sqref="R179">
    <cfRule type="expression" dxfId="335" priority="40" stopIfTrue="1">
      <formula>$R$19/$O$19&gt;0.1</formula>
    </cfRule>
  </conditionalFormatting>
  <conditionalFormatting sqref="R169">
    <cfRule type="expression" dxfId="334" priority="39" stopIfTrue="1">
      <formula>$M$9/$J$9&lt;0.1</formula>
    </cfRule>
  </conditionalFormatting>
  <conditionalFormatting sqref="R167">
    <cfRule type="expression" dxfId="333" priority="38" stopIfTrue="1">
      <formula>$R$7/$O$7&gt;0.1</formula>
    </cfRule>
  </conditionalFormatting>
  <conditionalFormatting sqref="Q196:Q200 L210:L214 L188:L192 L196:L200 Q210:Q214 L203:L207 Q188:Q192 Q203:Q207 J215">
    <cfRule type="cellIs" dxfId="332" priority="36" stopIfTrue="1" operator="equal">
      <formula>"N/A"</formula>
    </cfRule>
    <cfRule type="cellIs" dxfId="331"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330" priority="35" stopIfTrue="1" operator="greaterThan">
      <formula>0</formula>
    </cfRule>
  </conditionalFormatting>
  <conditionalFormatting sqref="M209">
    <cfRule type="expression" dxfId="329" priority="34" stopIfTrue="1">
      <formula>$M$49/$J$49&gt;0.1</formula>
    </cfRule>
  </conditionalFormatting>
  <conditionalFormatting sqref="M208">
    <cfRule type="expression" dxfId="328" priority="33" stopIfTrue="1">
      <formula>$M$48/$J$48&gt;0.1</formula>
    </cfRule>
  </conditionalFormatting>
  <conditionalFormatting sqref="M202">
    <cfRule type="expression" dxfId="327" priority="32" stopIfTrue="1">
      <formula>$M$42/$J$42&gt;0.1</formula>
    </cfRule>
  </conditionalFormatting>
  <conditionalFormatting sqref="M195">
    <cfRule type="expression" dxfId="326" priority="31" stopIfTrue="1">
      <formula>$M$35/$J$35&gt;0.1</formula>
    </cfRule>
  </conditionalFormatting>
  <conditionalFormatting sqref="M194">
    <cfRule type="expression" dxfId="325" priority="30" stopIfTrue="1">
      <formula>$M$34/$J$34&gt;0.1</formula>
    </cfRule>
  </conditionalFormatting>
  <conditionalFormatting sqref="M193">
    <cfRule type="expression" dxfId="324" priority="29" stopIfTrue="1">
      <formula>$M$33/$J$33&gt;0.1</formula>
    </cfRule>
  </conditionalFormatting>
  <conditionalFormatting sqref="J179 L170:L187 M167:M187 L167:L168 Q167:Q168 Q170:Q187">
    <cfRule type="cellIs" dxfId="323" priority="26" stopIfTrue="1" operator="equal">
      <formula>"N/A"</formula>
    </cfRule>
    <cfRule type="cellIs" dxfId="322" priority="27" stopIfTrue="1" operator="equal">
      <formula>"&lt;4"</formula>
    </cfRule>
    <cfRule type="cellIs" dxfId="321" priority="28" stopIfTrue="1" operator="greaterThanOrEqual">
      <formula>2000</formula>
    </cfRule>
  </conditionalFormatting>
  <conditionalFormatting sqref="H213 H211 H173 H175 H177 H180 H182 H184 H187 H189 H191 H195 H197 H199 H202 H204 H206 H209 H171">
    <cfRule type="expression" dxfId="320" priority="25" stopIfTrue="1">
      <formula>H171/E171&gt;0.1</formula>
    </cfRule>
  </conditionalFormatting>
  <conditionalFormatting sqref="H179">
    <cfRule type="expression" dxfId="319" priority="24" stopIfTrue="1">
      <formula>$H$19/$E$19&gt;0.1</formula>
    </cfRule>
  </conditionalFormatting>
  <conditionalFormatting sqref="H186">
    <cfRule type="expression" dxfId="318" priority="23" stopIfTrue="1">
      <formula>$H$26/$E$26&gt;0.1</formula>
    </cfRule>
  </conditionalFormatting>
  <conditionalFormatting sqref="H193">
    <cfRule type="expression" dxfId="317" priority="22" stopIfTrue="1">
      <formula>$H$33/$E$33&gt;0.1</formula>
    </cfRule>
  </conditionalFormatting>
  <conditionalFormatting sqref="H194">
    <cfRule type="expression" dxfId="316" priority="21" stopIfTrue="1">
      <formula>$H$34/$E$34&gt;0.1</formula>
    </cfRule>
  </conditionalFormatting>
  <conditionalFormatting sqref="H208">
    <cfRule type="expression" dxfId="315" priority="20" stopIfTrue="1">
      <formula>$H$48/$E$48&gt;0.1</formula>
    </cfRule>
  </conditionalFormatting>
  <conditionalFormatting sqref="G172 G174 G176 G178 G181 G183 G185 G188 G190 G192 G196 G198 G200:G201 G203 G205 G207 G210 G212 G214:G215">
    <cfRule type="cellIs" dxfId="314" priority="17" stopIfTrue="1" operator="equal">
      <formula>"N/A"</formula>
    </cfRule>
    <cfRule type="cellIs" dxfId="313" priority="18" stopIfTrue="1" operator="greaterThan">
      <formula>130</formula>
    </cfRule>
    <cfRule type="cellIs" dxfId="312" priority="19" stopIfTrue="1" operator="lessThanOrEqual">
      <formula>130</formula>
    </cfRule>
  </conditionalFormatting>
  <conditionalFormatting sqref="L193:L194 L208 Q208 Q193">
    <cfRule type="cellIs" dxfId="311" priority="14" stopIfTrue="1" operator="equal">
      <formula>"N/A"</formula>
    </cfRule>
    <cfRule type="cellIs" dxfId="310" priority="15" stopIfTrue="1" operator="equal">
      <formula>"&lt;4"</formula>
    </cfRule>
    <cfRule type="cellIs" dxfId="309" priority="16" stopIfTrue="1" operator="greaterThan">
      <formula>2000</formula>
    </cfRule>
  </conditionalFormatting>
  <conditionalFormatting sqref="L201 K215:L215 Q201 Q215">
    <cfRule type="cellIs" dxfId="308" priority="13" stopIfTrue="1" operator="equal">
      <formula>"N/A"</formula>
    </cfRule>
  </conditionalFormatting>
  <conditionalFormatting sqref="K179">
    <cfRule type="cellIs" dxfId="307" priority="12" stopIfTrue="1" operator="equal">
      <formula>"N/A"</formula>
    </cfRule>
  </conditionalFormatting>
  <conditionalFormatting sqref="H167">
    <cfRule type="expression" dxfId="306" priority="11" stopIfTrue="1">
      <formula>$H$7/$E$7&gt;0.1</formula>
    </cfRule>
  </conditionalFormatting>
  <conditionalFormatting sqref="Q194">
    <cfRule type="cellIs" dxfId="305" priority="8" stopIfTrue="1" operator="equal">
      <formula>"N/A"</formula>
    </cfRule>
    <cfRule type="cellIs" dxfId="304" priority="9" stopIfTrue="1" operator="equal">
      <formula>"&lt;4"</formula>
    </cfRule>
    <cfRule type="cellIs" dxfId="303" priority="10" stopIfTrue="1" operator="greaterThan">
      <formula>2000</formula>
    </cfRule>
  </conditionalFormatting>
  <conditionalFormatting sqref="G169 G179">
    <cfRule type="cellIs" dxfId="302" priority="5" stopIfTrue="1" operator="equal">
      <formula>"N/A"</formula>
    </cfRule>
    <cfRule type="cellIs" dxfId="301" priority="6" stopIfTrue="1" operator="equal">
      <formula>"&lt;4"</formula>
    </cfRule>
    <cfRule type="cellIs" dxfId="300" priority="7" stopIfTrue="1" operator="greaterThan">
      <formula>200</formula>
    </cfRule>
  </conditionalFormatting>
  <conditionalFormatting sqref="H169">
    <cfRule type="expression" dxfId="299" priority="4" stopIfTrue="1">
      <formula>H169/E169&gt;0.1</formula>
    </cfRule>
  </conditionalFormatting>
  <conditionalFormatting sqref="L169 Q169">
    <cfRule type="cellIs" dxfId="298" priority="1" stopIfTrue="1" operator="equal">
      <formula>"N/A"</formula>
    </cfRule>
    <cfRule type="cellIs" dxfId="297" priority="2" stopIfTrue="1" operator="equal">
      <formula>"&lt;4"</formula>
    </cfRule>
    <cfRule type="cellIs" dxfId="296" priority="3" stopIfTrue="1" operator="greaterThanOrEqual">
      <formula>2000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4.4"/>
  <cols>
    <col min="1" max="1" width="18.88671875" bestFit="1" customWidth="1"/>
    <col min="4" max="4" width="13.5546875" bestFit="1" customWidth="1"/>
  </cols>
  <sheetData>
    <row r="1" spans="1:18" s="1" customFormat="1" ht="15.6">
      <c r="A1" s="411" t="s">
        <v>104</v>
      </c>
    </row>
    <row r="2" spans="1:18" ht="15.6">
      <c r="A2" s="104"/>
      <c r="B2" s="112"/>
      <c r="C2" s="104"/>
      <c r="D2" s="104"/>
      <c r="E2" s="477" t="s">
        <v>0</v>
      </c>
      <c r="F2" s="477"/>
      <c r="G2" s="477"/>
      <c r="H2" s="106"/>
      <c r="I2" s="104"/>
      <c r="J2" s="477" t="s">
        <v>1</v>
      </c>
      <c r="K2" s="477"/>
      <c r="L2" s="477"/>
      <c r="M2" s="106"/>
      <c r="N2" s="104"/>
      <c r="O2" s="477" t="s">
        <v>2</v>
      </c>
      <c r="P2" s="477"/>
      <c r="Q2" s="47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6">
      <c r="A56" s="104"/>
      <c r="B56" s="112"/>
      <c r="C56" s="104"/>
      <c r="D56" s="104"/>
      <c r="E56" s="477" t="s">
        <v>32</v>
      </c>
      <c r="F56" s="477"/>
      <c r="G56" s="477"/>
      <c r="H56" s="106"/>
      <c r="I56" s="104"/>
      <c r="J56" s="477" t="s">
        <v>34</v>
      </c>
      <c r="K56" s="477"/>
      <c r="L56" s="477"/>
      <c r="M56" s="106" t="s">
        <v>33</v>
      </c>
      <c r="N56" s="104"/>
      <c r="O56" s="477" t="s">
        <v>35</v>
      </c>
      <c r="P56" s="477"/>
      <c r="Q56" s="477"/>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6">
      <c r="A110" s="104"/>
      <c r="B110" s="105"/>
      <c r="C110" s="104"/>
      <c r="D110" s="104"/>
      <c r="E110" s="478" t="s">
        <v>47</v>
      </c>
      <c r="F110" s="478"/>
      <c r="G110" s="478"/>
      <c r="H110" s="191" t="s">
        <v>33</v>
      </c>
      <c r="I110" s="265"/>
      <c r="J110" s="478" t="s">
        <v>48</v>
      </c>
      <c r="K110" s="478"/>
      <c r="L110" s="478"/>
      <c r="M110" s="191" t="s">
        <v>33</v>
      </c>
      <c r="N110" s="265"/>
      <c r="O110" s="478" t="s">
        <v>49</v>
      </c>
      <c r="P110" s="478"/>
      <c r="Q110" s="478"/>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6">
      <c r="A164" s="104"/>
      <c r="B164" s="105"/>
      <c r="C164" s="104"/>
      <c r="D164" s="104"/>
      <c r="E164" s="477" t="s">
        <v>50</v>
      </c>
      <c r="F164" s="477"/>
      <c r="G164" s="477"/>
      <c r="H164" s="106" t="s">
        <v>33</v>
      </c>
      <c r="I164" s="104"/>
      <c r="J164" s="477" t="s">
        <v>51</v>
      </c>
      <c r="K164" s="477"/>
      <c r="L164" s="477"/>
      <c r="M164" s="106"/>
      <c r="N164" s="104"/>
      <c r="O164" s="477" t="s">
        <v>52</v>
      </c>
      <c r="P164" s="477"/>
      <c r="Q164" s="477"/>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 thickBot="1">
      <c r="A216" s="104"/>
      <c r="B216" s="145"/>
      <c r="C216" s="104"/>
      <c r="D216" s="146"/>
      <c r="E216" s="147"/>
      <c r="F216" s="147"/>
      <c r="G216" s="147"/>
      <c r="H216" s="147"/>
      <c r="I216" s="146"/>
      <c r="J216" s="147"/>
      <c r="K216" s="147"/>
      <c r="L216" s="147"/>
      <c r="M216" s="146"/>
      <c r="N216" s="146"/>
      <c r="O216" s="147"/>
      <c r="P216" s="147"/>
      <c r="Q216" s="147"/>
      <c r="R216" s="146"/>
    </row>
    <row r="217" spans="1:18" ht="1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4 H5 H31:H32 H17 H46 H59 H85:H86 H71 H78 H100">
    <cfRule type="expression" dxfId="295" priority="186" stopIfTrue="1">
      <formula>$H$9/$E$9&gt;0.1</formula>
    </cfRule>
  </conditionalFormatting>
  <conditionalFormatting sqref="H15:H16">
    <cfRule type="expression" dxfId="294" priority="185" stopIfTrue="1">
      <formula>$H$17/$E$17&gt;0.1</formula>
    </cfRule>
  </conditionalFormatting>
  <conditionalFormatting sqref="H22:H23">
    <cfRule type="expression" dxfId="293" priority="184" stopIfTrue="1">
      <formula>$H$24/$E$24&gt;0.1</formula>
    </cfRule>
  </conditionalFormatting>
  <conditionalFormatting sqref="H29">
    <cfRule type="expression" dxfId="292" priority="183" stopIfTrue="1">
      <formula>$H$31/$E$31&gt;0.1</formula>
    </cfRule>
  </conditionalFormatting>
  <conditionalFormatting sqref="H37">
    <cfRule type="expression" dxfId="291" priority="182" stopIfTrue="1">
      <formula>$H$39/$E$39&gt;0.1</formula>
    </cfRule>
  </conditionalFormatting>
  <conditionalFormatting sqref="H44">
    <cfRule type="expression" dxfId="290" priority="181" stopIfTrue="1">
      <formula>$H$46/$E$46&gt;0.1</formula>
    </cfRule>
  </conditionalFormatting>
  <conditionalFormatting sqref="H51">
    <cfRule type="expression" dxfId="289" priority="180" stopIfTrue="1">
      <formula>$H$53/$E$53&gt;0.1</formula>
    </cfRule>
  </conditionalFormatting>
  <conditionalFormatting sqref="M51">
    <cfRule type="expression" dxfId="288" priority="179" stopIfTrue="1">
      <formula>$M$53/$J$53&gt;0.1</formula>
    </cfRule>
  </conditionalFormatting>
  <conditionalFormatting sqref="M44">
    <cfRule type="expression" dxfId="287" priority="178" stopIfTrue="1">
      <formula>$M$46/$J$46&gt;0.1</formula>
    </cfRule>
  </conditionalFormatting>
  <conditionalFormatting sqref="M37">
    <cfRule type="expression" dxfId="286" priority="177" stopIfTrue="1">
      <formula>$M$39/$J$39&gt;0.1</formula>
    </cfRule>
  </conditionalFormatting>
  <conditionalFormatting sqref="M29">
    <cfRule type="expression" dxfId="285" priority="176" stopIfTrue="1">
      <formula>$M$32/$J$31&gt;0.1</formula>
    </cfRule>
  </conditionalFormatting>
  <conditionalFormatting sqref="M22:M23">
    <cfRule type="expression" dxfId="284" priority="175" stopIfTrue="1">
      <formula>$M$24/$J$24&gt;0.1</formula>
    </cfRule>
  </conditionalFormatting>
  <conditionalFormatting sqref="M15:M16">
    <cfRule type="expression" dxfId="283" priority="174" stopIfTrue="1">
      <formula>$M$17/$J$17&gt;0.1</formula>
    </cfRule>
  </conditionalFormatting>
  <conditionalFormatting sqref="M7 M24 M5 M31:M32 M17 M46">
    <cfRule type="expression" dxfId="282" priority="173" stopIfTrue="1">
      <formula>$M$9/$J$9&gt;0.1</formula>
    </cfRule>
  </conditionalFormatting>
  <conditionalFormatting sqref="R5">
    <cfRule type="expression" dxfId="281" priority="172" stopIfTrue="1">
      <formula>$R$7/$O$7&gt;0.1</formula>
    </cfRule>
  </conditionalFormatting>
  <conditionalFormatting sqref="R15:R16">
    <cfRule type="expression" dxfId="280" priority="171" stopIfTrue="1">
      <formula>$R$17/$O$17&gt;0.1</formula>
    </cfRule>
  </conditionalFormatting>
  <conditionalFormatting sqref="R17">
    <cfRule type="expression" dxfId="279" priority="170" stopIfTrue="1">
      <formula>$R$19/$O$19&gt;0.1</formula>
    </cfRule>
  </conditionalFormatting>
  <conditionalFormatting sqref="R22:R23">
    <cfRule type="expression" dxfId="278" priority="169" stopIfTrue="1">
      <formula>$R$24/$O$24&gt;0.1</formula>
    </cfRule>
  </conditionalFormatting>
  <conditionalFormatting sqref="R24">
    <cfRule type="expression" dxfId="277" priority="168" stopIfTrue="1">
      <formula>$R$26/$O$26&gt;0.1</formula>
    </cfRule>
  </conditionalFormatting>
  <conditionalFormatting sqref="R29">
    <cfRule type="expression" dxfId="276" priority="167" stopIfTrue="1">
      <formula>$R$31/$O$31&gt;0.1</formula>
    </cfRule>
  </conditionalFormatting>
  <conditionalFormatting sqref="R31">
    <cfRule type="expression" dxfId="275" priority="166" stopIfTrue="1">
      <formula>$R$33/$O$33&gt;0.1</formula>
    </cfRule>
  </conditionalFormatting>
  <conditionalFormatting sqref="R32">
    <cfRule type="expression" dxfId="274" priority="165" stopIfTrue="1">
      <formula>$R$34/$O$34&gt;0.1</formula>
    </cfRule>
  </conditionalFormatting>
  <conditionalFormatting sqref="R37">
    <cfRule type="expression" dxfId="273" priority="164" stopIfTrue="1">
      <formula>$R$39/$O$39&gt;0.1</formula>
    </cfRule>
  </conditionalFormatting>
  <conditionalFormatting sqref="R44">
    <cfRule type="expression" dxfId="272" priority="163" stopIfTrue="1">
      <formula>$R$46/$O$46&gt;0.1</formula>
    </cfRule>
  </conditionalFormatting>
  <conditionalFormatting sqref="R46">
    <cfRule type="expression" dxfId="271" priority="162" stopIfTrue="1">
      <formula>$R$48/$O$48&gt;0.1</formula>
    </cfRule>
  </conditionalFormatting>
  <conditionalFormatting sqref="R51">
    <cfRule type="expression" dxfId="270" priority="161" stopIfTrue="1">
      <formula>$R$53/$O$53&gt;0.1</formula>
    </cfRule>
  </conditionalFormatting>
  <conditionalFormatting sqref="Q31:Q32 G29 L31:L32 L29 Q29 G46 Q46 G31:G32 L46 G15:G17 L15:L17 Q15:Q17 Q22:Q24 G22:G24 L22:L24 G5:G8 Q5:Q8 L5:L8">
    <cfRule type="cellIs" dxfId="269" priority="158" stopIfTrue="1" operator="equal">
      <formula>"N/A"</formula>
    </cfRule>
    <cfRule type="cellIs" dxfId="268" priority="159" stopIfTrue="1" operator="equal">
      <formula>"&lt;4"</formula>
    </cfRule>
    <cfRule type="cellIs" dxfId="267" priority="160" stopIfTrue="1" operator="greaterThanOrEqual">
      <formula>2000</formula>
    </cfRule>
  </conditionalFormatting>
  <conditionalFormatting sqref="G44 Q37 L51 L44 G37 Q51 Q44 L37 G51">
    <cfRule type="cellIs" dxfId="266" priority="155" stopIfTrue="1" operator="equal">
      <formula>"N/A"</formula>
    </cfRule>
    <cfRule type="cellIs" dxfId="265" priority="156" stopIfTrue="1" operator="equal">
      <formula>"&lt;4"</formula>
    </cfRule>
    <cfRule type="cellIs" dxfId="264" priority="157" stopIfTrue="1" operator="greaterThan">
      <formula>200</formula>
    </cfRule>
  </conditionalFormatting>
  <conditionalFormatting sqref="G30 G45 G38:G39 L30 L45 Q38:Q39 Q30 Q45 Q52:Q53 G52:G53 L52:L53 L38">
    <cfRule type="cellIs" dxfId="263" priority="153" stopIfTrue="1" operator="equal">
      <formula>"N/A"</formula>
    </cfRule>
    <cfRule type="cellIs" dxfId="262" priority="154" stopIfTrue="1" operator="greaterThan">
      <formula>130</formula>
    </cfRule>
  </conditionalFormatting>
  <conditionalFormatting sqref="H69:H70">
    <cfRule type="expression" dxfId="261" priority="152" stopIfTrue="1">
      <formula>$H$17/$E$17&gt;0.1</formula>
    </cfRule>
  </conditionalFormatting>
  <conditionalFormatting sqref="H76:H77">
    <cfRule type="expression" dxfId="260" priority="151" stopIfTrue="1">
      <formula>$H$24/$E$24&gt;0.1</formula>
    </cfRule>
  </conditionalFormatting>
  <conditionalFormatting sqref="H83">
    <cfRule type="expression" dxfId="259" priority="150" stopIfTrue="1">
      <formula>$H$31/$E$31&gt;0.1</formula>
    </cfRule>
  </conditionalFormatting>
  <conditionalFormatting sqref="H91">
    <cfRule type="expression" dxfId="258" priority="149" stopIfTrue="1">
      <formula>$H$39/$E$39&gt;0.1</formula>
    </cfRule>
  </conditionalFormatting>
  <conditionalFormatting sqref="H98">
    <cfRule type="expression" dxfId="257" priority="148" stopIfTrue="1">
      <formula>$H$46/$E$46&gt;0.1</formula>
    </cfRule>
  </conditionalFormatting>
  <conditionalFormatting sqref="H105">
    <cfRule type="expression" dxfId="256" priority="147" stopIfTrue="1">
      <formula>$H$53/$E$53&gt;0.1</formula>
    </cfRule>
  </conditionalFormatting>
  <conditionalFormatting sqref="H61">
    <cfRule type="expression" dxfId="255"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254" priority="143" stopIfTrue="1" operator="equal">
      <formula>"N/A"</formula>
    </cfRule>
    <cfRule type="cellIs" dxfId="253" priority="144" stopIfTrue="1" operator="equal">
      <formula>"&lt;4"</formula>
    </cfRule>
    <cfRule type="cellIs" dxfId="252" priority="145" stopIfTrue="1" operator="greaterThan">
      <formula>200</formula>
    </cfRule>
  </conditionalFormatting>
  <conditionalFormatting sqref="G83 G85:G86 G100 G69:G71 G76:G78 G59:G62">
    <cfRule type="cellIs" dxfId="251" priority="140" stopIfTrue="1" operator="equal">
      <formula>"N/A"</formula>
    </cfRule>
    <cfRule type="cellIs" dxfId="250" priority="141" stopIfTrue="1" operator="equal">
      <formula>"&lt;4"</formula>
    </cfRule>
    <cfRule type="cellIs" dxfId="249"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248" priority="138" stopIfTrue="1" operator="equal">
      <formula>"N/A"</formula>
    </cfRule>
    <cfRule type="cellIs" dxfId="247"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246"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245" priority="136" stopIfTrue="1">
      <formula>M59/J59&gt;0.1</formula>
    </cfRule>
  </conditionalFormatting>
  <conditionalFormatting sqref="H115">
    <cfRule type="expression" dxfId="244"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243" priority="132" stopIfTrue="1" operator="equal">
      <formula>"N/A"</formula>
    </cfRule>
    <cfRule type="cellIs" dxfId="242" priority="133" stopIfTrue="1" operator="equal">
      <formula>"&lt;4"</formula>
    </cfRule>
    <cfRule type="cellIs" dxfId="241" priority="134" stopIfTrue="1" operator="greaterThan">
      <formula>200</formula>
    </cfRule>
  </conditionalFormatting>
  <conditionalFormatting sqref="H115">
    <cfRule type="expression" dxfId="240"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239" priority="129" stopIfTrue="1" operator="equal">
      <formula>"N/A"</formula>
    </cfRule>
    <cfRule type="cellIs" dxfId="238"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237" priority="128" stopIfTrue="1" operator="greaterThan">
      <formula>0</formula>
    </cfRule>
  </conditionalFormatting>
  <conditionalFormatting sqref="H113">
    <cfRule type="expression" dxfId="236" priority="127" stopIfTrue="1">
      <formula>H113/E$7&gt;0.1</formula>
    </cfRule>
  </conditionalFormatting>
  <conditionalFormatting sqref="H117">
    <cfRule type="expression" dxfId="235" priority="126" stopIfTrue="1">
      <formula>$H$11/$E$11&gt;0.1</formula>
    </cfRule>
  </conditionalFormatting>
  <conditionalFormatting sqref="H119">
    <cfRule type="expression" dxfId="234" priority="125" stopIfTrue="1">
      <formula>$H$13/$E$13&gt;0.1</formula>
    </cfRule>
  </conditionalFormatting>
  <conditionalFormatting sqref="H121">
    <cfRule type="expression" dxfId="233" priority="124" stopIfTrue="1">
      <formula>$H$15/$E$15&gt;0.1</formula>
    </cfRule>
  </conditionalFormatting>
  <conditionalFormatting sqref="H123">
    <cfRule type="expression" dxfId="232" priority="123" stopIfTrue="1">
      <formula>$H$17/$E$17&gt;0.1</formula>
    </cfRule>
  </conditionalFormatting>
  <conditionalFormatting sqref="H125">
    <cfRule type="expression" dxfId="231" priority="122" stopIfTrue="1">
      <formula>$H$19/$E$19&gt;0.1</formula>
    </cfRule>
  </conditionalFormatting>
  <conditionalFormatting sqref="H126">
    <cfRule type="expression" dxfId="230" priority="121" stopIfTrue="1">
      <formula>$H$20/$E$20&gt;0.1</formula>
    </cfRule>
  </conditionalFormatting>
  <conditionalFormatting sqref="H128">
    <cfRule type="expression" dxfId="229" priority="120" stopIfTrue="1">
      <formula>$H$22/$E$22&gt;0.1</formula>
    </cfRule>
  </conditionalFormatting>
  <conditionalFormatting sqref="H130">
    <cfRule type="expression" dxfId="228" priority="119" stopIfTrue="1">
      <formula>$H$24/$E$24&gt;0.1</formula>
    </cfRule>
  </conditionalFormatting>
  <conditionalFormatting sqref="H132">
    <cfRule type="expression" dxfId="227" priority="118" stopIfTrue="1">
      <formula>$H$26/$E$26&gt;0.1</formula>
    </cfRule>
  </conditionalFormatting>
  <conditionalFormatting sqref="H133">
    <cfRule type="expression" dxfId="226" priority="117" stopIfTrue="1">
      <formula>$H$27/$E$27&gt;0.1</formula>
    </cfRule>
  </conditionalFormatting>
  <conditionalFormatting sqref="H135">
    <cfRule type="expression" dxfId="225" priority="116" stopIfTrue="1">
      <formula>$H$29/$E$29&gt;0.1</formula>
    </cfRule>
  </conditionalFormatting>
  <conditionalFormatting sqref="H137">
    <cfRule type="expression" dxfId="224" priority="115" stopIfTrue="1">
      <formula>$H$31/$E$31&gt;0.1</formula>
    </cfRule>
  </conditionalFormatting>
  <conditionalFormatting sqref="H139">
    <cfRule type="expression" dxfId="223" priority="114" stopIfTrue="1">
      <formula>$H$33/$E$33&gt;0.1</formula>
    </cfRule>
  </conditionalFormatting>
  <conditionalFormatting sqref="H140">
    <cfRule type="expression" dxfId="222" priority="113" stopIfTrue="1">
      <formula>$H$34/$E$34&gt;0.1</formula>
    </cfRule>
  </conditionalFormatting>
  <conditionalFormatting sqref="H141">
    <cfRule type="expression" dxfId="221" priority="112" stopIfTrue="1">
      <formula>$H$35/$E$35&gt;0.1</formula>
    </cfRule>
  </conditionalFormatting>
  <conditionalFormatting sqref="H143">
    <cfRule type="expression" dxfId="220" priority="111" stopIfTrue="1">
      <formula>$H$37/$E$37&gt;0.1</formula>
    </cfRule>
  </conditionalFormatting>
  <conditionalFormatting sqref="H145">
    <cfRule type="expression" dxfId="219" priority="110" stopIfTrue="1">
      <formula>$H$39/$E$39&gt;0.1</formula>
    </cfRule>
  </conditionalFormatting>
  <conditionalFormatting sqref="H148">
    <cfRule type="expression" dxfId="218" priority="109" stopIfTrue="1">
      <formula>$H$42/$E$42&gt;0.1</formula>
    </cfRule>
  </conditionalFormatting>
  <conditionalFormatting sqref="H152">
    <cfRule type="expression" dxfId="217" priority="108" stopIfTrue="1">
      <formula>$H$46/$E$46&gt;0.1</formula>
    </cfRule>
  </conditionalFormatting>
  <conditionalFormatting sqref="H150">
    <cfRule type="expression" dxfId="216" priority="107" stopIfTrue="1">
      <formula>$H$44/$E$44&gt;0.1</formula>
    </cfRule>
  </conditionalFormatting>
  <conditionalFormatting sqref="H154">
    <cfRule type="expression" dxfId="215" priority="106" stopIfTrue="1">
      <formula>$H$48/$E$48&gt;0.1</formula>
    </cfRule>
  </conditionalFormatting>
  <conditionalFormatting sqref="H155">
    <cfRule type="expression" dxfId="214" priority="105" stopIfTrue="1">
      <formula>$H$49/$E$49&gt;0.1</formula>
    </cfRule>
  </conditionalFormatting>
  <conditionalFormatting sqref="H159">
    <cfRule type="expression" dxfId="213" priority="104" stopIfTrue="1">
      <formula>$H$53/$E$53&gt;0.1</formula>
    </cfRule>
  </conditionalFormatting>
  <conditionalFormatting sqref="H157">
    <cfRule type="expression" dxfId="212" priority="103" stopIfTrue="1">
      <formula>$H$51/$E$51&gt;0.1</formula>
    </cfRule>
  </conditionalFormatting>
  <conditionalFormatting sqref="M117">
    <cfRule type="expression" dxfId="211" priority="102" stopIfTrue="1">
      <formula>$M$11/$J$11&gt;0.1</formula>
    </cfRule>
  </conditionalFormatting>
  <conditionalFormatting sqref="M119">
    <cfRule type="expression" dxfId="210" priority="101" stopIfTrue="1">
      <formula>$M$13/$J$13&gt;0.1</formula>
    </cfRule>
  </conditionalFormatting>
  <conditionalFormatting sqref="M121">
    <cfRule type="expression" dxfId="209" priority="100" stopIfTrue="1">
      <formula>$M$15/$J$15&gt;0.1</formula>
    </cfRule>
  </conditionalFormatting>
  <conditionalFormatting sqref="M123">
    <cfRule type="expression" dxfId="208" priority="99" stopIfTrue="1">
      <formula>$M$17/$J$17&gt;0.1</formula>
    </cfRule>
  </conditionalFormatting>
  <conditionalFormatting sqref="M125">
    <cfRule type="expression" dxfId="207" priority="98" stopIfTrue="1">
      <formula>$M$19/$J$19&gt;0.1</formula>
    </cfRule>
  </conditionalFormatting>
  <conditionalFormatting sqref="M126">
    <cfRule type="expression" dxfId="206" priority="97" stopIfTrue="1">
      <formula>$M$20/$J$20&gt;0.1</formula>
    </cfRule>
  </conditionalFormatting>
  <conditionalFormatting sqref="M128">
    <cfRule type="expression" dxfId="205" priority="96" stopIfTrue="1">
      <formula>$M$22/$J$22&gt;0.1</formula>
    </cfRule>
  </conditionalFormatting>
  <conditionalFormatting sqref="M130">
    <cfRule type="expression" dxfId="204" priority="95" stopIfTrue="1">
      <formula>$M$24/$J$24&gt;0.1</formula>
    </cfRule>
  </conditionalFormatting>
  <conditionalFormatting sqref="M132">
    <cfRule type="expression" dxfId="203" priority="94" stopIfTrue="1">
      <formula>$M$26/$J$26&gt;0.1</formula>
    </cfRule>
  </conditionalFormatting>
  <conditionalFormatting sqref="M133">
    <cfRule type="expression" dxfId="202" priority="93" stopIfTrue="1">
      <formula>$M$27/$J$27&gt;0.1</formula>
    </cfRule>
  </conditionalFormatting>
  <conditionalFormatting sqref="M135">
    <cfRule type="expression" dxfId="201" priority="92" stopIfTrue="1">
      <formula>$M$29/$J$29&gt;0.1</formula>
    </cfRule>
  </conditionalFormatting>
  <conditionalFormatting sqref="M137">
    <cfRule type="expression" dxfId="200" priority="91" stopIfTrue="1">
      <formula>$M$31/$J$31&gt;0.1</formula>
    </cfRule>
  </conditionalFormatting>
  <conditionalFormatting sqref="M139">
    <cfRule type="expression" dxfId="199" priority="90" stopIfTrue="1">
      <formula>$M$33/$J$33&gt;0.1</formula>
    </cfRule>
  </conditionalFormatting>
  <conditionalFormatting sqref="M140">
    <cfRule type="expression" dxfId="198" priority="89" stopIfTrue="1">
      <formula>$M$34/$J$34&gt;0.1</formula>
    </cfRule>
  </conditionalFormatting>
  <conditionalFormatting sqref="M141">
    <cfRule type="expression" dxfId="197" priority="88" stopIfTrue="1">
      <formula>$M$35/$J$35&gt;0.1</formula>
    </cfRule>
  </conditionalFormatting>
  <conditionalFormatting sqref="M143">
    <cfRule type="expression" dxfId="196" priority="87" stopIfTrue="1">
      <formula>$M$37/$J$37&gt;0.1</formula>
    </cfRule>
  </conditionalFormatting>
  <conditionalFormatting sqref="M145">
    <cfRule type="expression" dxfId="195" priority="86" stopIfTrue="1">
      <formula>$M$39/$J$39&gt;0.1</formula>
    </cfRule>
  </conditionalFormatting>
  <conditionalFormatting sqref="M148">
    <cfRule type="expression" dxfId="194" priority="85" stopIfTrue="1">
      <formula>$M$42/$J$42&gt;0.1</formula>
    </cfRule>
  </conditionalFormatting>
  <conditionalFormatting sqref="M150">
    <cfRule type="expression" dxfId="193" priority="84" stopIfTrue="1">
      <formula>$M$44/$J$44&gt;0.1</formula>
    </cfRule>
  </conditionalFormatting>
  <conditionalFormatting sqref="M152">
    <cfRule type="expression" dxfId="192" priority="83" stopIfTrue="1">
      <formula>$M$46/$J$46&gt;0.1</formula>
    </cfRule>
  </conditionalFormatting>
  <conditionalFormatting sqref="M154">
    <cfRule type="expression" dxfId="191" priority="82" stopIfTrue="1">
      <formula>$M$48/$J$48&gt;0.1</formula>
    </cfRule>
  </conditionalFormatting>
  <conditionalFormatting sqref="M155">
    <cfRule type="expression" dxfId="190" priority="81" stopIfTrue="1">
      <formula>$M$49/$J$49&gt;0.1</formula>
    </cfRule>
  </conditionalFormatting>
  <conditionalFormatting sqref="M157">
    <cfRule type="expression" dxfId="189" priority="80" stopIfTrue="1">
      <formula>$M$51/$J$51&gt;0.1</formula>
    </cfRule>
  </conditionalFormatting>
  <conditionalFormatting sqref="M159">
    <cfRule type="expression" dxfId="188" priority="79" stopIfTrue="1">
      <formula>$M$53/$J$53&gt;0.1</formula>
    </cfRule>
  </conditionalFormatting>
  <conditionalFormatting sqref="R115">
    <cfRule type="expression" dxfId="187" priority="78" stopIfTrue="1">
      <formula>$R$9/$O$9&gt;0.1</formula>
    </cfRule>
  </conditionalFormatting>
  <conditionalFormatting sqref="R115">
    <cfRule type="expression" dxfId="186" priority="77" stopIfTrue="1">
      <formula>$M$9/$J$9&lt;0.1</formula>
    </cfRule>
  </conditionalFormatting>
  <conditionalFormatting sqref="R117">
    <cfRule type="expression" dxfId="185" priority="76" stopIfTrue="1">
      <formula>$R$11/$O$11&gt;0.1</formula>
    </cfRule>
  </conditionalFormatting>
  <conditionalFormatting sqref="R132">
    <cfRule type="expression" dxfId="184" priority="75" stopIfTrue="1">
      <formula>$R$26/$O$26&gt;0.1</formula>
    </cfRule>
  </conditionalFormatting>
  <conditionalFormatting sqref="R133">
    <cfRule type="expression" dxfId="183" priority="74" stopIfTrue="1">
      <formula>$R$27/$O$27&gt;0.1</formula>
    </cfRule>
  </conditionalFormatting>
  <conditionalFormatting sqref="R135">
    <cfRule type="expression" dxfId="182" priority="73" stopIfTrue="1">
      <formula>$R$29/$O$29&gt;0.1</formula>
    </cfRule>
  </conditionalFormatting>
  <conditionalFormatting sqref="R137">
    <cfRule type="expression" dxfId="181" priority="72" stopIfTrue="1">
      <formula>$R$31/$O$31&gt;0.1</formula>
    </cfRule>
  </conditionalFormatting>
  <conditionalFormatting sqref="R126">
    <cfRule type="expression" dxfId="180" priority="71" stopIfTrue="1">
      <formula>$R$20/$O$20&gt;0.1</formula>
    </cfRule>
  </conditionalFormatting>
  <conditionalFormatting sqref="R128">
    <cfRule type="expression" dxfId="179" priority="70" stopIfTrue="1">
      <formula>$R$22/$O$22&gt;0.1</formula>
    </cfRule>
  </conditionalFormatting>
  <conditionalFormatting sqref="R130">
    <cfRule type="expression" dxfId="178" priority="69" stopIfTrue="1">
      <formula>$R$24/$O$24&gt;0.1</formula>
    </cfRule>
  </conditionalFormatting>
  <conditionalFormatting sqref="R125">
    <cfRule type="expression" dxfId="177" priority="68" stopIfTrue="1">
      <formula>$R$19/$O$19&gt;0.1</formula>
    </cfRule>
  </conditionalFormatting>
  <conditionalFormatting sqref="R139">
    <cfRule type="expression" dxfId="176" priority="67" stopIfTrue="1">
      <formula>$R$33/$O$33&gt;0.1</formula>
    </cfRule>
  </conditionalFormatting>
  <conditionalFormatting sqref="R140">
    <cfRule type="expression" dxfId="175" priority="66" stopIfTrue="1">
      <formula>$R$34/$O$34&gt;0.1</formula>
    </cfRule>
  </conditionalFormatting>
  <conditionalFormatting sqref="R154">
    <cfRule type="expression" dxfId="174" priority="65" stopIfTrue="1">
      <formula>$R$48/$O$48&gt;0.1</formula>
    </cfRule>
  </conditionalFormatting>
  <conditionalFormatting sqref="R152">
    <cfRule type="expression" dxfId="173" priority="64" stopIfTrue="1">
      <formula>$R$46/$O$46&gt;0.1</formula>
    </cfRule>
  </conditionalFormatting>
  <conditionalFormatting sqref="R150">
    <cfRule type="expression" dxfId="172" priority="63" stopIfTrue="1">
      <formula>$R$44/$O$44&gt;0.1</formula>
    </cfRule>
  </conditionalFormatting>
  <conditionalFormatting sqref="R148">
    <cfRule type="expression" dxfId="171" priority="62" stopIfTrue="1">
      <formula>$R$42/$O$42&gt;0.1</formula>
    </cfRule>
  </conditionalFormatting>
  <conditionalFormatting sqref="R145">
    <cfRule type="expression" dxfId="170" priority="61" stopIfTrue="1">
      <formula>$R$39/$O$39&gt;0.1</formula>
    </cfRule>
  </conditionalFormatting>
  <conditionalFormatting sqref="R143">
    <cfRule type="expression" dxfId="169" priority="60" stopIfTrue="1">
      <formula>$R$37/$O$37&gt;0.1</formula>
    </cfRule>
  </conditionalFormatting>
  <conditionalFormatting sqref="R141">
    <cfRule type="expression" dxfId="168" priority="59" stopIfTrue="1">
      <formula>$R$35/$O$35&gt;0.1</formula>
    </cfRule>
  </conditionalFormatting>
  <conditionalFormatting sqref="R155">
    <cfRule type="expression" dxfId="167" priority="58" stopIfTrue="1">
      <formula>$R$49/$O$49&gt;0.1</formula>
    </cfRule>
  </conditionalFormatting>
  <conditionalFormatting sqref="R157">
    <cfRule type="expression" dxfId="166" priority="57" stopIfTrue="1">
      <formula>$R$51/$O$51&gt;0.1</formula>
    </cfRule>
  </conditionalFormatting>
  <conditionalFormatting sqref="R159">
    <cfRule type="expression" dxfId="165" priority="56" stopIfTrue="1">
      <formula>$R$53/$O$53&gt;0.1</formula>
    </cfRule>
  </conditionalFormatting>
  <conditionalFormatting sqref="R113">
    <cfRule type="expression" dxfId="164" priority="55" stopIfTrue="1">
      <formula>$R$7/$O$7&gt;0.1</formula>
    </cfRule>
  </conditionalFormatting>
  <conditionalFormatting sqref="R119">
    <cfRule type="expression" dxfId="163" priority="54" stopIfTrue="1">
      <formula>$R$13/$O$13&gt;0.1</formula>
    </cfRule>
  </conditionalFormatting>
  <conditionalFormatting sqref="R121">
    <cfRule type="expression" dxfId="162" priority="53" stopIfTrue="1">
      <formula>$R$15/$O$15&gt;0.1</formula>
    </cfRule>
  </conditionalFormatting>
  <conditionalFormatting sqref="R123">
    <cfRule type="expression" dxfId="161" priority="52" stopIfTrue="1">
      <formula>$R$17/$O$17&gt;0.1</formula>
    </cfRule>
  </conditionalFormatting>
  <conditionalFormatting sqref="L158 L156 L151 L149 L146 L144 L142 L138 L136 L134 L127 Q134 Q136 Q138 Q142 Q144 Q146">
    <cfRule type="cellIs" dxfId="160" priority="49" stopIfTrue="1" operator="equal">
      <formula>"N/A"</formula>
    </cfRule>
    <cfRule type="cellIs" dxfId="159" priority="50" stopIfTrue="1" operator="greaterThan">
      <formula>130</formula>
    </cfRule>
    <cfRule type="cellIs" dxfId="158" priority="51" stopIfTrue="1" operator="lessThanOrEqual">
      <formula>130</formula>
    </cfRule>
  </conditionalFormatting>
  <conditionalFormatting sqref="M113">
    <cfRule type="expression" dxfId="157" priority="48" stopIfTrue="1">
      <formula>$M$7/$J$7&gt;0.1</formula>
    </cfRule>
  </conditionalFormatting>
  <conditionalFormatting sqref="M115">
    <cfRule type="expression" dxfId="156" priority="47" stopIfTrue="1">
      <formula>"$m$8/$j$8&lt;.1"</formula>
    </cfRule>
  </conditionalFormatting>
  <conditionalFormatting sqref="M115">
    <cfRule type="expression" dxfId="155"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154" priority="43" stopIfTrue="1" operator="equal">
      <formula>"N/A"</formula>
    </cfRule>
    <cfRule type="cellIs" dxfId="153" priority="44" stopIfTrue="1" operator="equal">
      <formula>"&lt;4"</formula>
    </cfRule>
    <cfRule type="cellIs" dxfId="152" priority="45" stopIfTrue="1" operator="greaterThan">
      <formula>200</formula>
    </cfRule>
  </conditionalFormatting>
  <conditionalFormatting sqref="R171:R178">
    <cfRule type="expression" dxfId="151" priority="42" stopIfTrue="1">
      <formula>$M$11/$J$11&gt;0.1</formula>
    </cfRule>
  </conditionalFormatting>
  <conditionalFormatting sqref="R169">
    <cfRule type="expression" dxfId="150" priority="41" stopIfTrue="1">
      <formula>$R$9/$O$9&gt;0.1</formula>
    </cfRule>
  </conditionalFormatting>
  <conditionalFormatting sqref="R171:R178">
    <cfRule type="expression" dxfId="149" priority="40" stopIfTrue="1">
      <formula>$R$11/$O$11&gt;0.1</formula>
    </cfRule>
  </conditionalFormatting>
  <conditionalFormatting sqref="R209">
    <cfRule type="expression" dxfId="148" priority="39" stopIfTrue="1">
      <formula>$R$49/$O$49&gt;0.1</formula>
    </cfRule>
  </conditionalFormatting>
  <conditionalFormatting sqref="R208">
    <cfRule type="expression" dxfId="147" priority="38" stopIfTrue="1">
      <formula>$R$48/$O$48&gt;0.1</formula>
    </cfRule>
  </conditionalFormatting>
  <conditionalFormatting sqref="R202">
    <cfRule type="expression" dxfId="146" priority="37" stopIfTrue="1">
      <formula>$R$42/$O$42&gt;0.1</formula>
    </cfRule>
  </conditionalFormatting>
  <conditionalFormatting sqref="R195">
    <cfRule type="expression" dxfId="145" priority="36" stopIfTrue="1">
      <formula>$R$35/$O$35&gt;0.1</formula>
    </cfRule>
  </conditionalFormatting>
  <conditionalFormatting sqref="R194">
    <cfRule type="expression" dxfId="144" priority="35" stopIfTrue="1">
      <formula>$R$34/$O$34&gt;0.1</formula>
    </cfRule>
  </conditionalFormatting>
  <conditionalFormatting sqref="R193">
    <cfRule type="expression" dxfId="143" priority="34" stopIfTrue="1">
      <formula>$R$33/$O$33&gt;0.1</formula>
    </cfRule>
  </conditionalFormatting>
  <conditionalFormatting sqref="R187">
    <cfRule type="expression" dxfId="142" priority="33" stopIfTrue="1">
      <formula>$R$27/$O$27&gt;0.1</formula>
    </cfRule>
  </conditionalFormatting>
  <conditionalFormatting sqref="R186">
    <cfRule type="expression" dxfId="141" priority="32" stopIfTrue="1">
      <formula>$R$26/$O$26&gt;0.1</formula>
    </cfRule>
  </conditionalFormatting>
  <conditionalFormatting sqref="R180:R185">
    <cfRule type="expression" dxfId="140" priority="31" stopIfTrue="1">
      <formula>$R$20/$O$20&gt;0.1</formula>
    </cfRule>
  </conditionalFormatting>
  <conditionalFormatting sqref="R179">
    <cfRule type="expression" dxfId="139" priority="30" stopIfTrue="1">
      <formula>$R$19/$O$19&gt;0.1</formula>
    </cfRule>
  </conditionalFormatting>
  <conditionalFormatting sqref="R169">
    <cfRule type="expression" dxfId="138" priority="29" stopIfTrue="1">
      <formula>$M$9/$J$9&lt;0.1</formula>
    </cfRule>
  </conditionalFormatting>
  <conditionalFormatting sqref="R167">
    <cfRule type="expression" dxfId="137" priority="28" stopIfTrue="1">
      <formula>$R$7/$O$7&gt;0.1</formula>
    </cfRule>
  </conditionalFormatting>
  <conditionalFormatting sqref="J215:K215 G201 L188:L192 G215 Q196:Q200 L203:L207 Q188:Q192 Q203:Q207 G172 G174 G176 L196:L200 L210:L214 G207 Q210:Q214">
    <cfRule type="cellIs" dxfId="136" priority="26" stopIfTrue="1" operator="equal">
      <formula>"N/A"</formula>
    </cfRule>
    <cfRule type="cellIs" dxfId="135"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134" priority="25" stopIfTrue="1" operator="greaterThan">
      <formula>0</formula>
    </cfRule>
  </conditionalFormatting>
  <conditionalFormatting sqref="M209">
    <cfRule type="expression" dxfId="133" priority="24" stopIfTrue="1">
      <formula>$M$49/$J$49&gt;0.1</formula>
    </cfRule>
  </conditionalFormatting>
  <conditionalFormatting sqref="M208">
    <cfRule type="expression" dxfId="132" priority="23" stopIfTrue="1">
      <formula>$M$48/$J$48&gt;0.1</formula>
    </cfRule>
  </conditionalFormatting>
  <conditionalFormatting sqref="M202">
    <cfRule type="expression" dxfId="131" priority="22" stopIfTrue="1">
      <formula>$M$42/$J$42&gt;0.1</formula>
    </cfRule>
  </conditionalFormatting>
  <conditionalFormatting sqref="M195">
    <cfRule type="expression" dxfId="130" priority="21" stopIfTrue="1">
      <formula>$M$35/$J$35&gt;0.1</formula>
    </cfRule>
  </conditionalFormatting>
  <conditionalFormatting sqref="M194">
    <cfRule type="expression" dxfId="129" priority="20" stopIfTrue="1">
      <formula>$M$34/$J$34&gt;0.1</formula>
    </cfRule>
  </conditionalFormatting>
  <conditionalFormatting sqref="M193">
    <cfRule type="expression" dxfId="128" priority="19" stopIfTrue="1">
      <formula>$M$33/$J$33&gt;0.1</formula>
    </cfRule>
  </conditionalFormatting>
  <conditionalFormatting sqref="L167:M187 Q167:Q187">
    <cfRule type="cellIs" dxfId="127" priority="16" stopIfTrue="1" operator="equal">
      <formula>"N/A"</formula>
    </cfRule>
    <cfRule type="cellIs" dxfId="126" priority="17" stopIfTrue="1" operator="equal">
      <formula>"&lt;4"</formula>
    </cfRule>
    <cfRule type="cellIs" dxfId="125" priority="18" stopIfTrue="1" operator="greaterThanOrEqual">
      <formula>2000</formula>
    </cfRule>
  </conditionalFormatting>
  <conditionalFormatting sqref="H167">
    <cfRule type="expression" dxfId="124" priority="15" stopIfTrue="1">
      <formula>$H$7/$E$7&gt;0.1</formula>
    </cfRule>
  </conditionalFormatting>
  <conditionalFormatting sqref="H213 H171 H173 H175 H177 H180 H182 H184 H187 H189 H191 H195 H197 H199 H202 H204 H206 H209 H211">
    <cfRule type="expression" dxfId="123" priority="14" stopIfTrue="1">
      <formula>H171/E171&gt;0.1</formula>
    </cfRule>
  </conditionalFormatting>
  <conditionalFormatting sqref="H179">
    <cfRule type="expression" dxfId="122" priority="13" stopIfTrue="1">
      <formula>$H$19/$E$19&gt;0.1</formula>
    </cfRule>
  </conditionalFormatting>
  <conditionalFormatting sqref="H186">
    <cfRule type="expression" dxfId="121" priority="12" stopIfTrue="1">
      <formula>$H$26/$E$26&gt;0.1</formula>
    </cfRule>
  </conditionalFormatting>
  <conditionalFormatting sqref="H193">
    <cfRule type="expression" dxfId="120" priority="11" stopIfTrue="1">
      <formula>$H$33/$E$33&gt;0.1</formula>
    </cfRule>
  </conditionalFormatting>
  <conditionalFormatting sqref="H194">
    <cfRule type="expression" dxfId="119" priority="10" stopIfTrue="1">
      <formula>$H$34/$E$34&gt;0.1</formula>
    </cfRule>
  </conditionalFormatting>
  <conditionalFormatting sqref="H208">
    <cfRule type="expression" dxfId="118" priority="9" stopIfTrue="1">
      <formula>$H$48/$E$48&gt;0.1</formula>
    </cfRule>
  </conditionalFormatting>
  <conditionalFormatting sqref="G178 G181 G183 G185 G188 G190 G192 G196 G198 G200 G203 G205 G210 G212 G214">
    <cfRule type="cellIs" dxfId="117" priority="6" stopIfTrue="1" operator="equal">
      <formula>"N/A"</formula>
    </cfRule>
    <cfRule type="cellIs" dxfId="116" priority="7" stopIfTrue="1" operator="greaterThan">
      <formula>130</formula>
    </cfRule>
    <cfRule type="cellIs" dxfId="115" priority="8" stopIfTrue="1" operator="lessThanOrEqual">
      <formula>130</formula>
    </cfRule>
  </conditionalFormatting>
  <conditionalFormatting sqref="H169">
    <cfRule type="expression" dxfId="114" priority="5" stopIfTrue="1">
      <formula>H169/E169&gt;0.1</formula>
    </cfRule>
  </conditionalFormatting>
  <conditionalFormatting sqref="Q201 L201 L215 Q215">
    <cfRule type="cellIs" dxfId="113" priority="4" stopIfTrue="1" operator="equal">
      <formula>"N/A"</formula>
    </cfRule>
  </conditionalFormatting>
  <conditionalFormatting sqref="Q208 L193:L194 Q193:Q194 L208">
    <cfRule type="cellIs" dxfId="112" priority="1" stopIfTrue="1" operator="equal">
      <formula>"N/A"</formula>
    </cfRule>
    <cfRule type="cellIs" dxfId="111" priority="2" stopIfTrue="1" operator="equal">
      <formula>"&lt;4"</formula>
    </cfRule>
    <cfRule type="cellIs" dxfId="110" priority="3" stopIfTrue="1" operator="greaterThan">
      <formula>2000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7"/>
  <sheetViews>
    <sheetView workbookViewId="0">
      <selection activeCell="T181" sqref="T181"/>
    </sheetView>
  </sheetViews>
  <sheetFormatPr defaultColWidth="9.109375" defaultRowHeight="14.4"/>
  <cols>
    <col min="1" max="1" width="18.109375" style="1" bestFit="1" customWidth="1"/>
    <col min="2" max="2" width="6" style="1" bestFit="1" customWidth="1"/>
    <col min="3" max="3" width="9.109375" style="1"/>
    <col min="4" max="4" width="12.5546875" style="1" bestFit="1" customWidth="1"/>
    <col min="5" max="16384" width="9.109375" style="1"/>
  </cols>
  <sheetData>
    <row r="1" spans="1:18" ht="15.6">
      <c r="A1" s="104"/>
      <c r="B1" s="112"/>
      <c r="C1" s="104"/>
      <c r="D1" s="104"/>
      <c r="E1" s="477" t="s">
        <v>0</v>
      </c>
      <c r="F1" s="477"/>
      <c r="G1" s="477"/>
      <c r="H1" s="106"/>
      <c r="I1" s="104"/>
      <c r="J1" s="477" t="s">
        <v>1</v>
      </c>
      <c r="K1" s="477"/>
      <c r="L1" s="477"/>
      <c r="M1" s="106"/>
      <c r="N1" s="104"/>
      <c r="O1" s="477" t="s">
        <v>2</v>
      </c>
      <c r="P1" s="477"/>
      <c r="Q1" s="477"/>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19</v>
      </c>
      <c r="F4" s="429">
        <f>'[1]Wilk-Penn'!$I$15</f>
        <v>320</v>
      </c>
      <c r="G4" s="429">
        <f>'[1]Wilk-Penn'!$I$16</f>
        <v>27.269070638816572</v>
      </c>
      <c r="H4" s="429"/>
      <c r="I4" s="430"/>
      <c r="J4" s="428">
        <f>'[1]Wilk-Penn'!$J$14</f>
        <v>19</v>
      </c>
      <c r="K4" s="429">
        <f>'[1]Wilk-Penn'!$J$15</f>
        <v>78</v>
      </c>
      <c r="L4" s="429">
        <f>'[1]Wilk-Penn'!$J$16</f>
        <v>20.129750198888306</v>
      </c>
      <c r="M4" s="429"/>
      <c r="N4" s="430"/>
      <c r="O4" s="428">
        <f>'[1]Wilk-Penn'!$K$14</f>
        <v>23</v>
      </c>
      <c r="P4" s="429">
        <f>'[1]Wilk-Penn'!$K$15</f>
        <v>248</v>
      </c>
      <c r="Q4" s="429">
        <f>'[1]Wilk-Penn'!$K$16</f>
        <v>28.208110599094468</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Mine'!I12</f>
        <v>0</v>
      </c>
      <c r="F7" s="429" t="str">
        <f>'[1]Hays Mine'!$I13</f>
        <v>January</v>
      </c>
      <c r="G7" s="429">
        <f>'[1]Hays Mine'!$I14</f>
        <v>0</v>
      </c>
      <c r="H7" s="429"/>
      <c r="I7" s="430"/>
      <c r="J7" s="428">
        <f>'[1]Hays Mine'!$J12</f>
        <v>0</v>
      </c>
      <c r="K7" s="429" t="str">
        <f>'[1]Hays Mine'!$J13</f>
        <v>February</v>
      </c>
      <c r="L7" s="429">
        <f>'[1]Hays Mine'!$J14</f>
        <v>0</v>
      </c>
      <c r="M7" s="429"/>
      <c r="N7" s="430"/>
      <c r="O7" s="428">
        <f>'[1]Hays Mine'!$K12</f>
        <v>0</v>
      </c>
      <c r="P7" s="429" t="str">
        <f>'[1]Hays Mine'!$K13</f>
        <v>March</v>
      </c>
      <c r="Q7" s="429">
        <f>'[1]Hays Mine'!$K14</f>
        <v>0</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[1]Wheeling!$I12</f>
        <v>0</v>
      </c>
      <c r="F17" s="132" t="str">
        <f>[1]Wheeling!$I13</f>
        <v>January</v>
      </c>
      <c r="G17" s="132">
        <f>[1]Wheeling!$I14</f>
        <v>31</v>
      </c>
      <c r="H17" s="132"/>
      <c r="I17" s="134"/>
      <c r="J17" s="132">
        <f>[1]Wheeling!$J12</f>
        <v>0</v>
      </c>
      <c r="K17" s="132" t="str">
        <f>[1]Wheeling!$J13</f>
        <v>February</v>
      </c>
      <c r="L17" s="132">
        <f>[1]Wheeling!$J14</f>
        <v>28</v>
      </c>
      <c r="M17" s="132"/>
      <c r="N17" s="134"/>
      <c r="O17" s="132">
        <f>[1]Wheeling!$K12</f>
        <v>0</v>
      </c>
      <c r="P17" s="132" t="str">
        <f>[1]Wheeling!$K13</f>
        <v>March</v>
      </c>
      <c r="Q17" s="132">
        <f>[1]Wheeling!$K14</f>
        <v>31</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24</v>
      </c>
      <c r="F26" s="429">
        <f>[1]Huntington!$I$15</f>
        <v>2080</v>
      </c>
      <c r="G26" s="429">
        <f>[1]Huntington!$I$16</f>
        <v>329.38937384521387</v>
      </c>
      <c r="H26" s="429"/>
      <c r="I26" s="430"/>
      <c r="J26" s="428">
        <f>[1]Huntington!$J$14</f>
        <v>24</v>
      </c>
      <c r="K26" s="429">
        <f>[1]Huntington!$J$15</f>
        <v>860</v>
      </c>
      <c r="L26" s="429">
        <f>[1]Huntington!$J$16</f>
        <v>287.79626299960222</v>
      </c>
      <c r="M26" s="429"/>
      <c r="N26" s="430"/>
      <c r="O26" s="428">
        <f>[1]Huntington!$K$14</f>
        <v>26</v>
      </c>
      <c r="P26" s="429">
        <f>[1]Huntington!$K$15</f>
        <v>1610</v>
      </c>
      <c r="Q26" s="429">
        <f>[1]Huntington!$K$16</f>
        <v>260.90674401858382</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0</v>
      </c>
      <c r="F33" s="429">
        <f>[1]Portsmouth!$I$15</f>
        <v>0</v>
      </c>
      <c r="G33" s="429" t="str">
        <f>[1]Portsmouth!$I$16</f>
        <v>N/A</v>
      </c>
      <c r="H33" s="429"/>
      <c r="I33" s="430"/>
      <c r="J33" s="428">
        <f>[1]Portsmouth!$J$14</f>
        <v>4</v>
      </c>
      <c r="K33" s="429">
        <f>[1]Portsmouth!$J$15</f>
        <v>77</v>
      </c>
      <c r="L33" s="429" t="str">
        <f>[1]Portsmouth!$J$16</f>
        <v>N/A</v>
      </c>
      <c r="M33" s="429"/>
      <c r="N33" s="430"/>
      <c r="O33" s="428">
        <f>[1]Portsmouth!$K$14</f>
        <v>0</v>
      </c>
      <c r="P33" s="429">
        <f>[1]Portsmouth!$K$15</f>
        <v>0</v>
      </c>
      <c r="Q33" s="429" t="str">
        <f>[1]Portsmouth!$K$16</f>
        <v>N/A</v>
      </c>
      <c r="R33" s="429"/>
    </row>
    <row r="34" spans="1:18">
      <c r="A34" s="104" t="s">
        <v>25</v>
      </c>
      <c r="B34" s="112">
        <v>462.8</v>
      </c>
      <c r="C34" s="104"/>
      <c r="D34" s="131" t="s">
        <v>17</v>
      </c>
      <c r="E34" s="132">
        <f>[1]Cincinnati!$I$14</f>
        <v>0</v>
      </c>
      <c r="F34" s="132">
        <f>[1]Cincinnati!$I$15</f>
        <v>0</v>
      </c>
      <c r="G34" s="132" t="str">
        <f>[1]Cincinnati!$I$16</f>
        <v>N/A</v>
      </c>
      <c r="H34" s="132"/>
      <c r="I34" s="134"/>
      <c r="J34" s="132">
        <f>[1]Cincinnati!$J$14</f>
        <v>0</v>
      </c>
      <c r="K34" s="132">
        <f>[1]Cincinnati!$J$15</f>
        <v>0</v>
      </c>
      <c r="L34" s="132" t="str">
        <f>[1]Cincinnati!$J$16</f>
        <v>N/A</v>
      </c>
      <c r="M34" s="132"/>
      <c r="N34" s="134"/>
      <c r="O34" s="132">
        <f>[1]Cincinnati!$K$14</f>
        <v>0</v>
      </c>
      <c r="P34" s="132">
        <f>[1]Cincinnati!$K$15</f>
        <v>0</v>
      </c>
      <c r="Q34" s="132" t="str">
        <f>[1]Cincinnati!$K$16</f>
        <v>N/A</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31</v>
      </c>
      <c r="F45" s="138">
        <f>[1]Louisville!$I$15</f>
        <v>1170</v>
      </c>
      <c r="G45" s="138">
        <f>[1]Louisville!$I$16</f>
        <v>54.802946677288745</v>
      </c>
      <c r="H45" s="202"/>
      <c r="I45" s="201"/>
      <c r="J45" s="138">
        <f>[1]Louisville!$J$14</f>
        <v>28</v>
      </c>
      <c r="K45" s="138">
        <f>[1]Louisville!$J$15</f>
        <v>680</v>
      </c>
      <c r="L45" s="132">
        <f>[1]Louisville!$J$16</f>
        <v>72.853208283113901</v>
      </c>
      <c r="M45" s="202"/>
      <c r="N45" s="201"/>
      <c r="O45" s="138">
        <f>[1]Louisville!$K$14</f>
        <v>31</v>
      </c>
      <c r="P45" s="138">
        <f>[1]Louisville!$K$15</f>
        <v>1420</v>
      </c>
      <c r="Q45" s="132">
        <f>[1]Louisville!$K$16</f>
        <v>170.09300173829058</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3550</v>
      </c>
      <c r="G52" s="138">
        <f>[1]Evansville!$I$16</f>
        <v>87.119691604607226</v>
      </c>
      <c r="H52" s="202"/>
      <c r="I52" s="201"/>
      <c r="J52" s="138">
        <f>[1]Evansville!$J$14</f>
        <v>28</v>
      </c>
      <c r="K52" s="138">
        <f>[1]Evansville!$J$15</f>
        <v>638</v>
      </c>
      <c r="L52" s="138">
        <f>[1]Evansville!$J$16</f>
        <v>75.28621885614659</v>
      </c>
      <c r="M52" s="202"/>
      <c r="N52" s="201"/>
      <c r="O52" s="138">
        <f>[1]Evansville!$K$14</f>
        <v>31</v>
      </c>
      <c r="P52" s="138">
        <f>[1]Evansville!$K$15</f>
        <v>3640</v>
      </c>
      <c r="Q52" s="138">
        <f>[1]Evansville!$K$16</f>
        <v>189.67182627768216</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9</v>
      </c>
      <c r="F59" s="143">
        <f>[1]Paducah!$I$15</f>
        <v>98.7</v>
      </c>
      <c r="G59" s="143">
        <f>[1]Paducah!$I$16</f>
        <v>15.415638845520402</v>
      </c>
      <c r="H59" s="205"/>
      <c r="I59" s="203"/>
      <c r="J59" s="143">
        <f>[1]Paducah!$J$14</f>
        <v>6</v>
      </c>
      <c r="K59" s="143">
        <f>[1]Paducah!$J$15</f>
        <v>70.3</v>
      </c>
      <c r="L59" s="204">
        <f>[1]Paducah!$J$16</f>
        <v>36.613965923454742</v>
      </c>
      <c r="M59" s="205"/>
      <c r="N59" s="203"/>
      <c r="O59" s="143">
        <f>[1]Paducah!$K$14</f>
        <v>11</v>
      </c>
      <c r="P59" s="143">
        <f>[1]Paducah!$K$15</f>
        <v>261.3</v>
      </c>
      <c r="Q59" s="204">
        <f>[1]Paducah!$K$16</f>
        <v>50.568098873798924</v>
      </c>
      <c r="R59" s="205"/>
    </row>
    <row r="60" spans="1:18">
      <c r="A60" s="309"/>
      <c r="B60" s="447"/>
      <c r="C60" s="309"/>
      <c r="D60" s="131"/>
      <c r="E60" s="272"/>
      <c r="F60" s="272"/>
      <c r="G60" s="272"/>
      <c r="H60" s="484"/>
      <c r="I60" s="485"/>
      <c r="J60" s="272"/>
      <c r="K60" s="272"/>
      <c r="L60" s="448"/>
      <c r="M60" s="484"/>
      <c r="N60" s="485"/>
      <c r="O60" s="272"/>
      <c r="P60" s="272"/>
      <c r="Q60" s="448"/>
      <c r="R60" s="484"/>
    </row>
    <row r="61" spans="1:18">
      <c r="E61" s="458" t="s">
        <v>32</v>
      </c>
      <c r="H61" s="1" t="s">
        <v>33</v>
      </c>
      <c r="J61" s="458" t="s">
        <v>34</v>
      </c>
      <c r="M61" s="1" t="s">
        <v>33</v>
      </c>
      <c r="O61" s="458" t="s">
        <v>35</v>
      </c>
      <c r="R61" s="1" t="s">
        <v>33</v>
      </c>
    </row>
    <row r="63" spans="1:18">
      <c r="A63" s="1" t="s">
        <v>3</v>
      </c>
      <c r="B63" s="1" t="s">
        <v>4</v>
      </c>
      <c r="D63" s="1" t="s">
        <v>5</v>
      </c>
      <c r="E63" s="1" t="s">
        <v>6</v>
      </c>
      <c r="F63" s="1" t="s">
        <v>7</v>
      </c>
      <c r="G63" s="1" t="s">
        <v>8</v>
      </c>
      <c r="H63" s="1" t="s">
        <v>36</v>
      </c>
      <c r="J63" s="1" t="s">
        <v>6</v>
      </c>
      <c r="K63" s="1" t="s">
        <v>7</v>
      </c>
      <c r="L63" s="1" t="s">
        <v>8</v>
      </c>
      <c r="M63" s="1" t="s">
        <v>36</v>
      </c>
      <c r="O63" s="1" t="s">
        <v>6</v>
      </c>
      <c r="P63" s="1" t="s">
        <v>7</v>
      </c>
      <c r="Q63" s="1" t="s">
        <v>8</v>
      </c>
      <c r="R63" s="1" t="s">
        <v>36</v>
      </c>
    </row>
    <row r="64" spans="1:18">
      <c r="A64" s="1" t="s">
        <v>9</v>
      </c>
      <c r="B64" s="1">
        <v>-8.5</v>
      </c>
      <c r="D64" s="1" t="s">
        <v>10</v>
      </c>
      <c r="E64" s="1">
        <v>21</v>
      </c>
      <c r="F64" s="1">
        <v>120</v>
      </c>
      <c r="G64" s="1">
        <v>17.659720151243008</v>
      </c>
      <c r="H64" s="1">
        <v>4</v>
      </c>
      <c r="J64" s="1">
        <v>20</v>
      </c>
      <c r="K64" s="1">
        <v>690</v>
      </c>
      <c r="L64" s="1">
        <v>71.360775482516985</v>
      </c>
      <c r="M64" s="1">
        <v>4</v>
      </c>
      <c r="O64" s="1">
        <v>22</v>
      </c>
      <c r="P64" s="1">
        <v>525</v>
      </c>
      <c r="Q64" s="1">
        <v>122.20864248497531</v>
      </c>
      <c r="R64" s="1">
        <v>4</v>
      </c>
    </row>
    <row r="65" spans="1:18">
      <c r="A65" s="1" t="s">
        <v>37</v>
      </c>
    </row>
    <row r="67" spans="1:18">
      <c r="A67" s="1" t="s">
        <v>12</v>
      </c>
      <c r="B67" s="1">
        <v>-4.5</v>
      </c>
      <c r="D67" s="1" t="s">
        <v>10</v>
      </c>
      <c r="E67" s="1" t="s">
        <v>13</v>
      </c>
      <c r="F67" s="1">
        <v>0</v>
      </c>
      <c r="G67" s="1">
        <v>0</v>
      </c>
      <c r="H67" s="1">
        <v>0</v>
      </c>
      <c r="J67" s="1" t="s">
        <v>13</v>
      </c>
      <c r="K67" s="1">
        <v>0</v>
      </c>
      <c r="L67" s="1">
        <v>0</v>
      </c>
      <c r="M67" s="1">
        <v>0</v>
      </c>
      <c r="O67" s="1" t="s">
        <v>13</v>
      </c>
      <c r="P67" s="1">
        <v>0</v>
      </c>
      <c r="Q67" s="1">
        <v>0</v>
      </c>
      <c r="R67" s="1">
        <v>0</v>
      </c>
    </row>
    <row r="68" spans="1:18">
      <c r="A68" s="1" t="s">
        <v>38</v>
      </c>
    </row>
    <row r="69" spans="1:18">
      <c r="A69" s="1" t="s">
        <v>15</v>
      </c>
      <c r="B69" s="1" t="s">
        <v>16</v>
      </c>
      <c r="D69" s="1" t="s">
        <v>10</v>
      </c>
      <c r="E69" s="1">
        <v>0</v>
      </c>
      <c r="F69" s="1">
        <v>0</v>
      </c>
      <c r="G69" s="1" t="s">
        <v>13</v>
      </c>
      <c r="H69" s="1">
        <v>0</v>
      </c>
      <c r="J69" s="1">
        <v>0</v>
      </c>
      <c r="K69" s="1">
        <v>0</v>
      </c>
      <c r="L69" s="1" t="s">
        <v>13</v>
      </c>
      <c r="M69" s="1">
        <v>0</v>
      </c>
      <c r="O69" s="1">
        <v>0</v>
      </c>
      <c r="P69" s="1">
        <v>0</v>
      </c>
      <c r="Q69" s="1" t="s">
        <v>13</v>
      </c>
      <c r="R69" s="1">
        <v>0</v>
      </c>
    </row>
    <row r="70" spans="1:18">
      <c r="D70" s="1" t="s">
        <v>17</v>
      </c>
      <c r="E70" s="1">
        <v>0</v>
      </c>
      <c r="F70" s="1">
        <v>0</v>
      </c>
      <c r="G70" s="1" t="s">
        <v>13</v>
      </c>
      <c r="H70" s="1">
        <v>0</v>
      </c>
      <c r="J70" s="1">
        <v>0</v>
      </c>
      <c r="K70" s="1">
        <v>0</v>
      </c>
      <c r="L70" s="1" t="s">
        <v>13</v>
      </c>
      <c r="M70" s="1">
        <v>0</v>
      </c>
      <c r="O70" s="1">
        <v>0</v>
      </c>
      <c r="P70" s="1">
        <v>0</v>
      </c>
      <c r="Q70" s="1" t="s">
        <v>13</v>
      </c>
      <c r="R70" s="1">
        <v>0</v>
      </c>
    </row>
    <row r="71" spans="1:18">
      <c r="A71" s="1" t="s">
        <v>15</v>
      </c>
      <c r="B71" s="1" t="s">
        <v>18</v>
      </c>
      <c r="D71" s="1" t="s">
        <v>10</v>
      </c>
      <c r="E71" s="1">
        <v>0</v>
      </c>
      <c r="F71" s="1">
        <v>0</v>
      </c>
      <c r="G71" s="1" t="s">
        <v>13</v>
      </c>
      <c r="H71" s="1">
        <v>0</v>
      </c>
      <c r="J71" s="1">
        <v>0</v>
      </c>
      <c r="K71" s="1">
        <v>0</v>
      </c>
      <c r="L71" s="1" t="s">
        <v>13</v>
      </c>
      <c r="M71" s="1">
        <v>0</v>
      </c>
      <c r="O71" s="1">
        <v>0</v>
      </c>
      <c r="P71" s="1">
        <v>0</v>
      </c>
      <c r="Q71" s="1" t="s">
        <v>13</v>
      </c>
      <c r="R71" s="1">
        <v>0</v>
      </c>
    </row>
    <row r="72" spans="1:18">
      <c r="D72" s="1" t="s">
        <v>17</v>
      </c>
      <c r="E72" s="1">
        <v>0</v>
      </c>
      <c r="F72" s="1">
        <v>0</v>
      </c>
      <c r="G72" s="1" t="s">
        <v>13</v>
      </c>
      <c r="H72" s="1">
        <v>0</v>
      </c>
      <c r="J72" s="1">
        <v>0</v>
      </c>
      <c r="K72" s="1">
        <v>0</v>
      </c>
      <c r="L72" s="1" t="s">
        <v>13</v>
      </c>
      <c r="M72" s="1">
        <v>0</v>
      </c>
      <c r="O72" s="1">
        <v>0</v>
      </c>
      <c r="P72" s="1">
        <v>0</v>
      </c>
      <c r="Q72" s="1" t="s">
        <v>13</v>
      </c>
      <c r="R72" s="1">
        <v>0</v>
      </c>
    </row>
    <row r="73" spans="1:18">
      <c r="A73" s="1" t="s">
        <v>15</v>
      </c>
      <c r="B73" s="1" t="s">
        <v>19</v>
      </c>
      <c r="D73" s="1" t="s">
        <v>10</v>
      </c>
      <c r="E73" s="1">
        <v>0</v>
      </c>
      <c r="F73" s="1">
        <v>0</v>
      </c>
      <c r="G73" s="1" t="s">
        <v>13</v>
      </c>
      <c r="H73" s="1">
        <v>0</v>
      </c>
      <c r="J73" s="1">
        <v>0</v>
      </c>
      <c r="K73" s="1">
        <v>0</v>
      </c>
      <c r="L73" s="1" t="s">
        <v>13</v>
      </c>
      <c r="M73" s="1">
        <v>0</v>
      </c>
      <c r="O73" s="1">
        <v>0</v>
      </c>
      <c r="P73" s="1">
        <v>0</v>
      </c>
      <c r="Q73" s="1" t="s">
        <v>13</v>
      </c>
      <c r="R73" s="1">
        <v>0</v>
      </c>
    </row>
    <row r="74" spans="1:18">
      <c r="D74" s="1" t="s">
        <v>17</v>
      </c>
      <c r="E74" s="1">
        <v>0</v>
      </c>
      <c r="F74" s="1">
        <v>0</v>
      </c>
      <c r="G74" s="1" t="s">
        <v>13</v>
      </c>
      <c r="H74" s="1">
        <v>0</v>
      </c>
      <c r="J74" s="1">
        <v>0</v>
      </c>
      <c r="K74" s="1">
        <v>0</v>
      </c>
      <c r="L74" s="1" t="s">
        <v>13</v>
      </c>
      <c r="M74" s="1">
        <v>0</v>
      </c>
      <c r="O74" s="1">
        <v>0</v>
      </c>
      <c r="P74" s="1">
        <v>0</v>
      </c>
      <c r="Q74" s="1" t="s">
        <v>13</v>
      </c>
      <c r="R74" s="1">
        <v>0</v>
      </c>
    </row>
    <row r="75" spans="1:18">
      <c r="A75" s="1" t="s">
        <v>15</v>
      </c>
      <c r="B75" s="1">
        <v>4.3</v>
      </c>
      <c r="D75" s="1" t="s">
        <v>10</v>
      </c>
      <c r="E75" s="1">
        <v>0</v>
      </c>
      <c r="F75" s="1">
        <v>0</v>
      </c>
      <c r="G75" s="1" t="s">
        <v>13</v>
      </c>
      <c r="H75" s="1">
        <v>0</v>
      </c>
      <c r="J75" s="1">
        <v>0</v>
      </c>
      <c r="K75" s="1">
        <v>0</v>
      </c>
      <c r="L75" s="1" t="s">
        <v>13</v>
      </c>
      <c r="M75" s="1">
        <v>0</v>
      </c>
      <c r="O75" s="1">
        <v>0</v>
      </c>
      <c r="P75" s="1">
        <v>0</v>
      </c>
      <c r="Q75" s="1" t="s">
        <v>13</v>
      </c>
      <c r="R75" s="1">
        <v>0</v>
      </c>
    </row>
    <row r="76" spans="1:18">
      <c r="D76" s="1" t="s">
        <v>17</v>
      </c>
      <c r="E76" s="1">
        <v>0</v>
      </c>
      <c r="F76" s="1">
        <v>0</v>
      </c>
      <c r="G76" s="1" t="s">
        <v>13</v>
      </c>
      <c r="H76" s="1">
        <v>0</v>
      </c>
      <c r="J76" s="1">
        <v>0</v>
      </c>
      <c r="K76" s="1">
        <v>0</v>
      </c>
      <c r="L76" s="1" t="s">
        <v>13</v>
      </c>
      <c r="M76" s="1">
        <v>0</v>
      </c>
      <c r="O76" s="1">
        <v>0</v>
      </c>
      <c r="P76" s="1">
        <v>0</v>
      </c>
      <c r="Q76" s="1" t="s">
        <v>13</v>
      </c>
      <c r="R76" s="1">
        <v>0</v>
      </c>
    </row>
    <row r="77" spans="1:18">
      <c r="A77" s="1" t="s">
        <v>20</v>
      </c>
      <c r="B77" s="1">
        <v>86.8</v>
      </c>
      <c r="D77" s="1" t="s">
        <v>17</v>
      </c>
      <c r="E77" s="1">
        <v>30</v>
      </c>
      <c r="F77" s="1">
        <v>2224</v>
      </c>
      <c r="G77" s="1">
        <v>141.74426630821401</v>
      </c>
      <c r="J77" s="1">
        <v>31</v>
      </c>
      <c r="K77" s="1">
        <v>2130</v>
      </c>
      <c r="L77" s="1">
        <v>50.374099838067075</v>
      </c>
      <c r="M77" s="1">
        <v>5</v>
      </c>
      <c r="O77" s="1">
        <v>30</v>
      </c>
      <c r="P77" s="1">
        <v>61</v>
      </c>
      <c r="Q77" s="1">
        <v>10.813806189206964</v>
      </c>
      <c r="R77" s="1">
        <v>0</v>
      </c>
    </row>
    <row r="78" spans="1:18">
      <c r="A78" s="1" t="s">
        <v>21</v>
      </c>
      <c r="B78" s="1">
        <v>84.2</v>
      </c>
      <c r="D78" s="1" t="s">
        <v>10</v>
      </c>
      <c r="E78" s="1">
        <v>0</v>
      </c>
      <c r="F78" s="1">
        <v>0</v>
      </c>
      <c r="G78" s="1" t="s">
        <v>13</v>
      </c>
      <c r="H78" s="1">
        <v>0</v>
      </c>
      <c r="J78" s="1">
        <v>0</v>
      </c>
      <c r="K78" s="1">
        <v>0</v>
      </c>
      <c r="L78" s="1" t="s">
        <v>13</v>
      </c>
      <c r="M78" s="1">
        <v>0</v>
      </c>
      <c r="O78" s="1">
        <v>0</v>
      </c>
      <c r="P78" s="1">
        <v>0</v>
      </c>
      <c r="Q78" s="1" t="s">
        <v>13</v>
      </c>
      <c r="R78" s="1">
        <v>0</v>
      </c>
    </row>
    <row r="79" spans="1:18">
      <c r="D79" s="1" t="s">
        <v>17</v>
      </c>
      <c r="E79" s="1">
        <v>0</v>
      </c>
      <c r="F79" s="1">
        <v>0</v>
      </c>
      <c r="G79" s="1" t="s">
        <v>13</v>
      </c>
      <c r="H79" s="1">
        <v>0</v>
      </c>
      <c r="J79" s="1">
        <v>0</v>
      </c>
      <c r="K79" s="1">
        <v>0</v>
      </c>
      <c r="L79" s="1" t="s">
        <v>13</v>
      </c>
      <c r="M79" s="1">
        <v>0</v>
      </c>
      <c r="O79" s="1">
        <v>0</v>
      </c>
      <c r="P79" s="1">
        <v>0</v>
      </c>
      <c r="Q79" s="1" t="s">
        <v>13</v>
      </c>
      <c r="R79" s="1">
        <v>0</v>
      </c>
    </row>
    <row r="80" spans="1:18">
      <c r="A80" s="1" t="s">
        <v>21</v>
      </c>
      <c r="B80" s="1">
        <v>86.8</v>
      </c>
      <c r="D80" s="1" t="s">
        <v>10</v>
      </c>
      <c r="E80" s="1">
        <v>0</v>
      </c>
      <c r="F80" s="1">
        <v>0</v>
      </c>
      <c r="G80" s="1" t="s">
        <v>13</v>
      </c>
      <c r="H80" s="1">
        <v>0</v>
      </c>
      <c r="J80" s="1">
        <v>0</v>
      </c>
      <c r="K80" s="1">
        <v>0</v>
      </c>
      <c r="L80" s="1" t="s">
        <v>13</v>
      </c>
      <c r="M80" s="1">
        <v>0</v>
      </c>
      <c r="O80" s="1">
        <v>0</v>
      </c>
      <c r="P80" s="1">
        <v>0</v>
      </c>
      <c r="Q80" s="1" t="s">
        <v>13</v>
      </c>
      <c r="R80" s="1">
        <v>0</v>
      </c>
    </row>
    <row r="81" spans="1:18">
      <c r="D81" s="1" t="s">
        <v>17</v>
      </c>
      <c r="E81" s="1">
        <v>5</v>
      </c>
      <c r="F81" s="1">
        <v>31</v>
      </c>
      <c r="G81" s="1">
        <v>15.723335361052666</v>
      </c>
      <c r="H81" s="1">
        <v>0</v>
      </c>
      <c r="J81" s="1">
        <v>5</v>
      </c>
      <c r="K81" s="1">
        <v>2294</v>
      </c>
      <c r="L81" s="1">
        <v>61.832973457715717</v>
      </c>
      <c r="M81" s="1">
        <v>1</v>
      </c>
      <c r="O81" s="1">
        <v>5</v>
      </c>
      <c r="P81" s="1">
        <v>41</v>
      </c>
      <c r="Q81" s="1">
        <v>13.260404475662167</v>
      </c>
      <c r="R81" s="1">
        <v>0</v>
      </c>
    </row>
    <row r="82" spans="1:18">
      <c r="A82" s="1" t="s">
        <v>21</v>
      </c>
      <c r="B82" s="1">
        <v>91.4</v>
      </c>
      <c r="D82" s="1" t="s">
        <v>10</v>
      </c>
      <c r="E82" s="1">
        <v>0</v>
      </c>
      <c r="F82" s="1">
        <v>0</v>
      </c>
      <c r="G82" s="1" t="s">
        <v>13</v>
      </c>
      <c r="H82" s="1">
        <v>0</v>
      </c>
      <c r="J82" s="1">
        <v>0</v>
      </c>
      <c r="K82" s="1">
        <v>0</v>
      </c>
      <c r="L82" s="1" t="s">
        <v>13</v>
      </c>
      <c r="M82" s="1">
        <v>0</v>
      </c>
      <c r="O82" s="1">
        <v>0</v>
      </c>
      <c r="P82" s="1">
        <v>0</v>
      </c>
      <c r="Q82" s="1" t="s">
        <v>13</v>
      </c>
      <c r="R82" s="1">
        <v>0</v>
      </c>
    </row>
    <row r="83" spans="1:18">
      <c r="D83" s="1" t="s">
        <v>17</v>
      </c>
      <c r="E83" s="1">
        <v>0</v>
      </c>
      <c r="F83" s="1">
        <v>0</v>
      </c>
      <c r="G83" s="1" t="s">
        <v>13</v>
      </c>
      <c r="H83" s="1">
        <v>0</v>
      </c>
      <c r="J83" s="1">
        <v>0</v>
      </c>
      <c r="K83" s="1">
        <v>0</v>
      </c>
      <c r="L83" s="1" t="s">
        <v>13</v>
      </c>
      <c r="M83" s="1">
        <v>0</v>
      </c>
      <c r="O83" s="1">
        <v>0</v>
      </c>
      <c r="P83" s="1">
        <v>0</v>
      </c>
      <c r="Q83" s="1" t="s">
        <v>13</v>
      </c>
      <c r="R83" s="1">
        <v>0</v>
      </c>
    </row>
    <row r="84" spans="1:18">
      <c r="A84" s="1" t="s">
        <v>21</v>
      </c>
      <c r="B84" s="1">
        <v>92.8</v>
      </c>
      <c r="D84" s="1" t="s">
        <v>10</v>
      </c>
      <c r="E84" s="1">
        <v>0</v>
      </c>
      <c r="F84" s="1">
        <v>0</v>
      </c>
      <c r="G84" s="1" t="s">
        <v>13</v>
      </c>
      <c r="H84" s="1">
        <v>0</v>
      </c>
      <c r="J84" s="1">
        <v>0</v>
      </c>
      <c r="K84" s="1">
        <v>0</v>
      </c>
      <c r="L84" s="1" t="s">
        <v>13</v>
      </c>
      <c r="M84" s="1">
        <v>0</v>
      </c>
      <c r="O84" s="1">
        <v>0</v>
      </c>
      <c r="P84" s="1">
        <v>0</v>
      </c>
      <c r="Q84" s="1" t="s">
        <v>13</v>
      </c>
      <c r="R84" s="1">
        <v>0</v>
      </c>
    </row>
    <row r="85" spans="1:18">
      <c r="D85" s="1" t="s">
        <v>17</v>
      </c>
      <c r="E85" s="1">
        <v>5</v>
      </c>
      <c r="F85" s="1">
        <v>134</v>
      </c>
      <c r="G85" s="1">
        <v>99.299263083586354</v>
      </c>
      <c r="H85" s="1">
        <v>0</v>
      </c>
      <c r="J85" s="1">
        <v>5</v>
      </c>
      <c r="K85" s="1">
        <v>2039</v>
      </c>
      <c r="L85" s="1">
        <v>169.66726489463775</v>
      </c>
      <c r="M85" s="1">
        <v>3</v>
      </c>
      <c r="O85" s="1">
        <v>5</v>
      </c>
      <c r="P85" s="1">
        <v>5794</v>
      </c>
      <c r="Q85" s="1">
        <v>196.72069326146067</v>
      </c>
      <c r="R85" s="1">
        <v>2</v>
      </c>
    </row>
    <row r="86" spans="1:18">
      <c r="A86" s="1" t="s">
        <v>22</v>
      </c>
      <c r="B86" s="1">
        <v>306.89999999999998</v>
      </c>
      <c r="D86" s="1" t="s">
        <v>10</v>
      </c>
      <c r="E86" s="1">
        <v>24</v>
      </c>
      <c r="F86" s="1">
        <v>3700</v>
      </c>
      <c r="G86" s="1">
        <v>122.22108815485768</v>
      </c>
      <c r="J86" s="1">
        <v>10</v>
      </c>
      <c r="K86" s="1">
        <v>500</v>
      </c>
      <c r="L86" s="1">
        <v>134.27886399414808</v>
      </c>
      <c r="M86" s="1">
        <v>1</v>
      </c>
      <c r="O86" s="1">
        <v>16</v>
      </c>
      <c r="P86" s="1">
        <v>2920</v>
      </c>
      <c r="Q86" s="1">
        <v>207.45906123173376</v>
      </c>
      <c r="R86" s="1">
        <v>5</v>
      </c>
    </row>
    <row r="87" spans="1:18">
      <c r="A87" s="1" t="s">
        <v>23</v>
      </c>
      <c r="B87" s="1">
        <v>305.10000000000002</v>
      </c>
      <c r="D87" s="1" t="s">
        <v>10</v>
      </c>
      <c r="E87" s="1">
        <v>0</v>
      </c>
      <c r="F87" s="1">
        <v>0</v>
      </c>
      <c r="G87" s="1" t="s">
        <v>13</v>
      </c>
      <c r="H87" s="1">
        <v>0</v>
      </c>
      <c r="J87" s="1">
        <v>0</v>
      </c>
      <c r="K87" s="1">
        <v>0</v>
      </c>
      <c r="L87" s="1" t="s">
        <v>13</v>
      </c>
      <c r="M87" s="1">
        <v>0</v>
      </c>
      <c r="O87" s="1">
        <v>0</v>
      </c>
      <c r="P87" s="1">
        <v>0</v>
      </c>
      <c r="Q87" s="1" t="s">
        <v>13</v>
      </c>
      <c r="R87" s="1">
        <v>0</v>
      </c>
    </row>
    <row r="88" spans="1:18">
      <c r="D88" s="1" t="s">
        <v>17</v>
      </c>
      <c r="E88" s="1">
        <v>5</v>
      </c>
      <c r="F88" s="1">
        <v>41</v>
      </c>
      <c r="G88" s="1">
        <v>25.967806653177554</v>
      </c>
      <c r="H88" s="1">
        <v>0</v>
      </c>
      <c r="J88" s="1">
        <v>5</v>
      </c>
      <c r="K88" s="1">
        <v>110</v>
      </c>
      <c r="L88" s="1">
        <v>33.514690475799036</v>
      </c>
      <c r="M88" s="1">
        <v>0</v>
      </c>
      <c r="O88" s="1">
        <v>5</v>
      </c>
      <c r="P88" s="1">
        <v>275</v>
      </c>
      <c r="Q88" s="1">
        <v>74.692789534001037</v>
      </c>
      <c r="R88" s="1">
        <v>1</v>
      </c>
    </row>
    <row r="89" spans="1:18">
      <c r="A89" s="1" t="s">
        <v>23</v>
      </c>
      <c r="B89" s="1">
        <v>308.10000000000002</v>
      </c>
      <c r="D89" s="1" t="s">
        <v>10</v>
      </c>
      <c r="E89" s="1">
        <v>0</v>
      </c>
      <c r="F89" s="1">
        <v>0</v>
      </c>
      <c r="G89" s="1" t="s">
        <v>13</v>
      </c>
      <c r="H89" s="1">
        <v>0</v>
      </c>
      <c r="J89" s="1">
        <v>0</v>
      </c>
      <c r="K89" s="1">
        <v>0</v>
      </c>
      <c r="L89" s="1" t="s">
        <v>13</v>
      </c>
      <c r="M89" s="1">
        <v>0</v>
      </c>
      <c r="O89" s="1">
        <v>0</v>
      </c>
      <c r="P89" s="1">
        <v>0</v>
      </c>
      <c r="Q89" s="1" t="s">
        <v>13</v>
      </c>
      <c r="R89" s="1">
        <v>0</v>
      </c>
    </row>
    <row r="90" spans="1:18">
      <c r="D90" s="1" t="s">
        <v>17</v>
      </c>
      <c r="E90" s="1">
        <v>0</v>
      </c>
      <c r="F90" s="1">
        <v>0</v>
      </c>
      <c r="G90" s="1" t="s">
        <v>13</v>
      </c>
      <c r="H90" s="1">
        <v>0</v>
      </c>
      <c r="J90" s="1">
        <v>0</v>
      </c>
      <c r="K90" s="1">
        <v>0</v>
      </c>
      <c r="L90" s="1" t="s">
        <v>13</v>
      </c>
      <c r="M90" s="1">
        <v>0</v>
      </c>
      <c r="O90" s="1">
        <v>0</v>
      </c>
      <c r="P90" s="1">
        <v>0</v>
      </c>
      <c r="Q90" s="1" t="s">
        <v>13</v>
      </c>
      <c r="R90" s="1">
        <v>0</v>
      </c>
    </row>
    <row r="91" spans="1:18">
      <c r="A91" s="1" t="s">
        <v>23</v>
      </c>
      <c r="B91" s="1">
        <v>314.8</v>
      </c>
      <c r="D91" s="1" t="s">
        <v>10</v>
      </c>
      <c r="E91" s="1">
        <v>0</v>
      </c>
      <c r="F91" s="1">
        <v>0</v>
      </c>
      <c r="G91" s="1" t="s">
        <v>13</v>
      </c>
      <c r="H91" s="1">
        <v>0</v>
      </c>
      <c r="J91" s="1">
        <v>0</v>
      </c>
      <c r="K91" s="1">
        <v>0</v>
      </c>
      <c r="L91" s="1" t="s">
        <v>13</v>
      </c>
      <c r="M91" s="1">
        <v>0</v>
      </c>
      <c r="O91" s="1">
        <v>0</v>
      </c>
      <c r="P91" s="1">
        <v>0</v>
      </c>
      <c r="Q91" s="1" t="s">
        <v>13</v>
      </c>
      <c r="R91" s="1">
        <v>0</v>
      </c>
    </row>
    <row r="92" spans="1:18">
      <c r="D92" s="1" t="s">
        <v>17</v>
      </c>
      <c r="E92" s="1">
        <v>5</v>
      </c>
      <c r="F92" s="1">
        <v>216</v>
      </c>
      <c r="G92" s="1">
        <v>79.495137863916156</v>
      </c>
      <c r="H92" s="1">
        <v>0</v>
      </c>
      <c r="J92" s="1">
        <v>5</v>
      </c>
      <c r="K92" s="1">
        <v>1211</v>
      </c>
      <c r="L92" s="1">
        <v>125.22802065360649</v>
      </c>
      <c r="M92" s="1">
        <v>1</v>
      </c>
      <c r="O92" s="1">
        <v>5</v>
      </c>
      <c r="P92" s="1">
        <v>399</v>
      </c>
      <c r="Q92" s="1">
        <v>57.541470079060119</v>
      </c>
      <c r="R92" s="1">
        <v>1</v>
      </c>
    </row>
    <row r="93" spans="1:18">
      <c r="A93" s="1" t="s">
        <v>24</v>
      </c>
      <c r="B93" s="1">
        <v>351</v>
      </c>
      <c r="D93" s="1" t="s">
        <v>10</v>
      </c>
      <c r="E93" s="1">
        <v>0</v>
      </c>
      <c r="F93" s="1">
        <v>0</v>
      </c>
      <c r="G93" s="1" t="s">
        <v>13</v>
      </c>
      <c r="J93" s="1">
        <v>5</v>
      </c>
      <c r="K93" s="1">
        <v>1</v>
      </c>
      <c r="L93" s="1">
        <v>1</v>
      </c>
      <c r="M93" s="1">
        <v>0</v>
      </c>
      <c r="O93" s="1">
        <v>4</v>
      </c>
      <c r="P93" s="1">
        <v>92</v>
      </c>
      <c r="Q93" s="1" t="s">
        <v>13</v>
      </c>
      <c r="R93" s="1">
        <v>0</v>
      </c>
    </row>
    <row r="94" spans="1:18">
      <c r="A94" s="1" t="s">
        <v>25</v>
      </c>
      <c r="B94" s="1">
        <v>462.8</v>
      </c>
      <c r="D94" s="1" t="s">
        <v>17</v>
      </c>
      <c r="E94" s="1">
        <v>0</v>
      </c>
      <c r="F94" s="1">
        <v>0</v>
      </c>
      <c r="G94" s="1" t="s">
        <v>13</v>
      </c>
      <c r="J94" s="1">
        <v>0</v>
      </c>
      <c r="K94" s="1">
        <v>0</v>
      </c>
      <c r="L94" s="1" t="s">
        <v>13</v>
      </c>
      <c r="M94" s="1">
        <v>0</v>
      </c>
      <c r="O94" s="1">
        <v>0</v>
      </c>
      <c r="P94" s="1">
        <v>0</v>
      </c>
      <c r="Q94" s="1" t="s">
        <v>13</v>
      </c>
      <c r="R94" s="1">
        <v>0</v>
      </c>
    </row>
    <row r="95" spans="1:18">
      <c r="A95" s="1" t="s">
        <v>26</v>
      </c>
      <c r="B95" s="1">
        <v>462.6</v>
      </c>
      <c r="D95" s="1" t="s">
        <v>10</v>
      </c>
      <c r="E95" s="1">
        <v>0</v>
      </c>
      <c r="F95" s="1">
        <v>0</v>
      </c>
      <c r="G95" s="1" t="s">
        <v>13</v>
      </c>
      <c r="H95" s="1">
        <v>0</v>
      </c>
      <c r="J95" s="1">
        <v>0</v>
      </c>
      <c r="K95" s="1">
        <v>0</v>
      </c>
      <c r="L95" s="1" t="s">
        <v>13</v>
      </c>
      <c r="M95" s="1">
        <v>0</v>
      </c>
      <c r="O95" s="1">
        <v>0</v>
      </c>
      <c r="P95" s="1">
        <v>0</v>
      </c>
      <c r="Q95" s="1" t="s">
        <v>13</v>
      </c>
      <c r="R95" s="1">
        <v>0</v>
      </c>
    </row>
    <row r="96" spans="1:18">
      <c r="D96" s="1" t="s">
        <v>17</v>
      </c>
      <c r="E96" s="1">
        <v>5</v>
      </c>
      <c r="F96" s="1">
        <v>77</v>
      </c>
      <c r="G96" s="1">
        <v>8.2455415565819248</v>
      </c>
      <c r="H96" s="1">
        <v>0</v>
      </c>
      <c r="J96" s="1">
        <v>5</v>
      </c>
      <c r="K96" s="1">
        <v>369</v>
      </c>
      <c r="L96" s="1">
        <v>72.318470704894992</v>
      </c>
      <c r="M96" s="1">
        <v>1</v>
      </c>
      <c r="O96" s="1">
        <v>5</v>
      </c>
      <c r="P96" s="1">
        <v>122</v>
      </c>
      <c r="Q96" s="1">
        <v>47.888213140696543</v>
      </c>
      <c r="R96" s="1">
        <v>0</v>
      </c>
    </row>
    <row r="97" spans="1:18">
      <c r="A97" s="1" t="s">
        <v>26</v>
      </c>
      <c r="B97" s="1">
        <v>463.9</v>
      </c>
      <c r="D97" s="1" t="s">
        <v>10</v>
      </c>
      <c r="E97" s="1">
        <v>0</v>
      </c>
      <c r="F97" s="1">
        <v>0</v>
      </c>
      <c r="G97" s="1" t="s">
        <v>13</v>
      </c>
      <c r="H97" s="1">
        <v>0</v>
      </c>
      <c r="J97" s="1">
        <v>0</v>
      </c>
      <c r="K97" s="1">
        <v>0</v>
      </c>
      <c r="L97" s="1" t="s">
        <v>13</v>
      </c>
      <c r="M97" s="1">
        <v>0</v>
      </c>
      <c r="O97" s="1">
        <v>0</v>
      </c>
      <c r="P97" s="1">
        <v>0</v>
      </c>
      <c r="Q97" s="1" t="s">
        <v>13</v>
      </c>
      <c r="R97" s="1">
        <v>0</v>
      </c>
    </row>
    <row r="98" spans="1:18">
      <c r="D98" s="1" t="s">
        <v>17</v>
      </c>
      <c r="E98" s="1">
        <v>0</v>
      </c>
      <c r="F98" s="1">
        <v>0</v>
      </c>
      <c r="G98" s="1" t="s">
        <v>13</v>
      </c>
      <c r="H98" s="1">
        <v>0</v>
      </c>
      <c r="J98" s="1">
        <v>0</v>
      </c>
      <c r="K98" s="1">
        <v>0</v>
      </c>
      <c r="L98" s="1" t="s">
        <v>13</v>
      </c>
      <c r="M98" s="1">
        <v>0</v>
      </c>
      <c r="O98" s="1">
        <v>0</v>
      </c>
      <c r="P98" s="1">
        <v>0</v>
      </c>
      <c r="Q98" s="1" t="s">
        <v>13</v>
      </c>
      <c r="R98" s="1">
        <v>0</v>
      </c>
    </row>
    <row r="99" spans="1:18">
      <c r="A99" s="1" t="s">
        <v>26</v>
      </c>
      <c r="B99" s="1">
        <v>469.9</v>
      </c>
      <c r="D99" s="1" t="s">
        <v>10</v>
      </c>
      <c r="E99" s="1">
        <v>0</v>
      </c>
      <c r="F99" s="1">
        <v>0</v>
      </c>
      <c r="G99" s="1" t="s">
        <v>13</v>
      </c>
      <c r="H99" s="1">
        <v>0</v>
      </c>
      <c r="J99" s="1">
        <v>0</v>
      </c>
      <c r="K99" s="1">
        <v>0</v>
      </c>
      <c r="L99" s="1" t="s">
        <v>13</v>
      </c>
      <c r="M99" s="1">
        <v>0</v>
      </c>
      <c r="O99" s="1">
        <v>0</v>
      </c>
      <c r="P99" s="1">
        <v>0</v>
      </c>
      <c r="Q99" s="1" t="s">
        <v>13</v>
      </c>
      <c r="R99" s="1">
        <v>0</v>
      </c>
    </row>
    <row r="100" spans="1:18">
      <c r="D100" s="1" t="s">
        <v>17</v>
      </c>
      <c r="E100" s="1">
        <v>0</v>
      </c>
      <c r="F100" s="1">
        <v>0</v>
      </c>
      <c r="G100" s="1" t="s">
        <v>13</v>
      </c>
      <c r="H100" s="1">
        <v>0</v>
      </c>
      <c r="J100" s="1">
        <v>0</v>
      </c>
      <c r="K100" s="1">
        <v>0</v>
      </c>
      <c r="L100" s="1" t="s">
        <v>13</v>
      </c>
      <c r="M100" s="1">
        <v>0</v>
      </c>
      <c r="O100" s="1">
        <v>0</v>
      </c>
      <c r="P100" s="1">
        <v>0</v>
      </c>
      <c r="Q100" s="1" t="s">
        <v>13</v>
      </c>
      <c r="R100" s="1">
        <v>0</v>
      </c>
    </row>
    <row r="101" spans="1:18">
      <c r="A101" s="1" t="s">
        <v>26</v>
      </c>
      <c r="B101" s="1">
        <v>470</v>
      </c>
      <c r="D101" s="1" t="s">
        <v>10</v>
      </c>
      <c r="E101" s="1">
        <v>0</v>
      </c>
      <c r="F101" s="1">
        <v>0</v>
      </c>
      <c r="G101" s="1" t="s">
        <v>13</v>
      </c>
      <c r="H101" s="1">
        <v>0</v>
      </c>
      <c r="J101" s="1">
        <v>0</v>
      </c>
      <c r="K101" s="1">
        <v>0</v>
      </c>
      <c r="L101" s="1" t="s">
        <v>13</v>
      </c>
      <c r="M101" s="1">
        <v>0</v>
      </c>
      <c r="O101" s="1">
        <v>0</v>
      </c>
      <c r="P101" s="1">
        <v>0</v>
      </c>
      <c r="Q101" s="1" t="s">
        <v>13</v>
      </c>
      <c r="R101" s="1">
        <v>0</v>
      </c>
    </row>
    <row r="102" spans="1:18">
      <c r="D102" s="1" t="s">
        <v>17</v>
      </c>
      <c r="E102" s="1">
        <v>5</v>
      </c>
      <c r="F102" s="1">
        <v>104</v>
      </c>
      <c r="G102" s="1">
        <v>17.437949667879728</v>
      </c>
      <c r="H102" s="1">
        <v>0</v>
      </c>
      <c r="J102" s="1">
        <v>5</v>
      </c>
      <c r="K102" s="1">
        <v>482</v>
      </c>
      <c r="L102" s="1">
        <v>178.94711525839153</v>
      </c>
      <c r="M102" s="1">
        <v>2</v>
      </c>
      <c r="O102" s="1">
        <v>5</v>
      </c>
      <c r="P102" s="1">
        <v>866</v>
      </c>
      <c r="Q102" s="1">
        <v>121.59195016753918</v>
      </c>
      <c r="R102" s="1">
        <v>2</v>
      </c>
    </row>
    <row r="103" spans="1:18">
      <c r="A103" s="1" t="s">
        <v>26</v>
      </c>
      <c r="B103" s="1">
        <v>477.5</v>
      </c>
      <c r="D103" s="1" t="s">
        <v>10</v>
      </c>
      <c r="E103" s="1">
        <v>0</v>
      </c>
      <c r="F103" s="1">
        <v>0</v>
      </c>
      <c r="G103" s="1" t="s">
        <v>13</v>
      </c>
      <c r="H103" s="1">
        <v>0</v>
      </c>
      <c r="J103" s="1">
        <v>0</v>
      </c>
      <c r="K103" s="1">
        <v>0</v>
      </c>
      <c r="L103" s="1" t="s">
        <v>13</v>
      </c>
      <c r="M103" s="1">
        <v>0</v>
      </c>
      <c r="O103" s="1">
        <v>0</v>
      </c>
      <c r="P103" s="1">
        <v>0</v>
      </c>
      <c r="Q103" s="1" t="s">
        <v>13</v>
      </c>
      <c r="R103" s="1">
        <v>0</v>
      </c>
    </row>
    <row r="104" spans="1:18">
      <c r="D104" s="1" t="s">
        <v>17</v>
      </c>
      <c r="E104" s="1">
        <v>5</v>
      </c>
      <c r="F104" s="1">
        <v>76</v>
      </c>
      <c r="G104" s="1">
        <v>18.103244114775475</v>
      </c>
      <c r="H104" s="1">
        <v>0</v>
      </c>
      <c r="J104" s="1">
        <v>5</v>
      </c>
      <c r="K104" s="1">
        <v>384</v>
      </c>
      <c r="L104" s="1">
        <v>71.653750200778802</v>
      </c>
      <c r="M104" s="1">
        <v>1</v>
      </c>
      <c r="O104" s="1">
        <v>5</v>
      </c>
      <c r="P104" s="1">
        <v>461</v>
      </c>
      <c r="Q104" s="1">
        <v>101.74114357873273</v>
      </c>
      <c r="R104" s="1">
        <v>2</v>
      </c>
    </row>
    <row r="105" spans="1:18">
      <c r="A105" s="1" t="s">
        <v>27</v>
      </c>
      <c r="B105" s="1">
        <v>594</v>
      </c>
      <c r="D105" s="1" t="s">
        <v>17</v>
      </c>
      <c r="E105" s="1">
        <v>30</v>
      </c>
      <c r="F105" s="1">
        <v>2359</v>
      </c>
      <c r="G105" s="1">
        <v>38.758922056286906</v>
      </c>
      <c r="J105" s="1">
        <v>31</v>
      </c>
      <c r="K105" s="1">
        <v>2010</v>
      </c>
      <c r="L105" s="1">
        <v>67.079838355069896</v>
      </c>
      <c r="M105" s="1">
        <v>8</v>
      </c>
      <c r="O105" s="1">
        <v>30</v>
      </c>
      <c r="P105" s="1">
        <v>2755</v>
      </c>
      <c r="Q105" s="1">
        <v>45.369092197347776</v>
      </c>
      <c r="R105" s="1">
        <v>3</v>
      </c>
    </row>
    <row r="106" spans="1:18">
      <c r="A106" s="1" t="s">
        <v>28</v>
      </c>
      <c r="B106" s="1">
        <v>594</v>
      </c>
      <c r="D106" s="1" t="s">
        <v>10</v>
      </c>
      <c r="E106" s="1">
        <v>0</v>
      </c>
      <c r="F106" s="1">
        <v>0</v>
      </c>
      <c r="G106" s="1" t="s">
        <v>13</v>
      </c>
      <c r="H106" s="1">
        <v>0</v>
      </c>
      <c r="J106" s="1">
        <v>0</v>
      </c>
      <c r="K106" s="1">
        <v>0</v>
      </c>
      <c r="L106" s="1" t="s">
        <v>13</v>
      </c>
      <c r="M106" s="1">
        <v>0</v>
      </c>
      <c r="O106" s="1">
        <v>0</v>
      </c>
      <c r="P106" s="1">
        <v>0</v>
      </c>
      <c r="Q106" s="1" t="s">
        <v>13</v>
      </c>
      <c r="R106" s="1">
        <v>0</v>
      </c>
    </row>
    <row r="107" spans="1:18">
      <c r="D107" s="1" t="s">
        <v>17</v>
      </c>
      <c r="E107" s="1">
        <v>5</v>
      </c>
      <c r="F107" s="1">
        <v>309</v>
      </c>
      <c r="G107" s="1">
        <v>34.226336312830306</v>
      </c>
      <c r="H107" s="1">
        <v>1</v>
      </c>
      <c r="J107" s="1">
        <v>5</v>
      </c>
      <c r="K107" s="1">
        <v>183</v>
      </c>
      <c r="L107" s="1">
        <v>49.671582728813917</v>
      </c>
      <c r="M107" s="1">
        <v>0</v>
      </c>
      <c r="O107" s="1">
        <v>5</v>
      </c>
      <c r="P107" s="1">
        <v>327</v>
      </c>
      <c r="Q107" s="1">
        <v>108.22924596148006</v>
      </c>
      <c r="R107" s="1">
        <v>1</v>
      </c>
    </row>
    <row r="108" spans="1:18">
      <c r="A108" s="1" t="s">
        <v>28</v>
      </c>
      <c r="B108" s="1">
        <v>680.7</v>
      </c>
      <c r="D108" s="1" t="s">
        <v>10</v>
      </c>
      <c r="E108" s="1">
        <v>0</v>
      </c>
      <c r="F108" s="1">
        <v>0</v>
      </c>
      <c r="G108" s="1" t="s">
        <v>13</v>
      </c>
      <c r="H108" s="1">
        <v>0</v>
      </c>
      <c r="J108" s="1">
        <v>0</v>
      </c>
      <c r="K108" s="1">
        <v>0</v>
      </c>
      <c r="L108" s="1" t="s">
        <v>13</v>
      </c>
      <c r="M108" s="1">
        <v>0</v>
      </c>
      <c r="O108" s="1">
        <v>0</v>
      </c>
      <c r="P108" s="1">
        <v>0</v>
      </c>
      <c r="Q108" s="1" t="s">
        <v>13</v>
      </c>
      <c r="R108" s="1">
        <v>0</v>
      </c>
    </row>
    <row r="109" spans="1:18">
      <c r="D109" s="1" t="s">
        <v>17</v>
      </c>
      <c r="E109" s="1">
        <v>0</v>
      </c>
      <c r="F109" s="1">
        <v>0</v>
      </c>
      <c r="G109" s="1" t="s">
        <v>13</v>
      </c>
      <c r="H109" s="1">
        <v>0</v>
      </c>
      <c r="J109" s="1">
        <v>0</v>
      </c>
      <c r="K109" s="1">
        <v>0</v>
      </c>
      <c r="L109" s="1" t="s">
        <v>13</v>
      </c>
      <c r="M109" s="1">
        <v>0</v>
      </c>
      <c r="O109" s="1">
        <v>0</v>
      </c>
      <c r="P109" s="1">
        <v>0</v>
      </c>
      <c r="Q109" s="1" t="s">
        <v>13</v>
      </c>
      <c r="R109" s="1">
        <v>0</v>
      </c>
    </row>
    <row r="110" spans="1:18">
      <c r="A110" s="1" t="s">
        <v>28</v>
      </c>
      <c r="B110" s="1">
        <v>619.29999999999995</v>
      </c>
      <c r="D110" s="1" t="s">
        <v>10</v>
      </c>
      <c r="E110" s="1">
        <v>0</v>
      </c>
      <c r="F110" s="1">
        <v>0</v>
      </c>
      <c r="G110" s="1" t="s">
        <v>13</v>
      </c>
      <c r="H110" s="1">
        <v>0</v>
      </c>
      <c r="J110" s="1">
        <v>0</v>
      </c>
      <c r="K110" s="1">
        <v>0</v>
      </c>
      <c r="L110" s="1" t="s">
        <v>13</v>
      </c>
      <c r="M110" s="1">
        <v>0</v>
      </c>
      <c r="O110" s="1">
        <v>0</v>
      </c>
      <c r="P110" s="1">
        <v>0</v>
      </c>
      <c r="Q110" s="1" t="s">
        <v>13</v>
      </c>
      <c r="R110" s="1">
        <v>0</v>
      </c>
    </row>
    <row r="111" spans="1:18">
      <c r="D111" s="1" t="s">
        <v>17</v>
      </c>
      <c r="E111" s="1">
        <v>5</v>
      </c>
      <c r="F111" s="1">
        <v>211</v>
      </c>
      <c r="G111" s="1">
        <v>44.723487437492928</v>
      </c>
      <c r="H111" s="1">
        <v>0</v>
      </c>
      <c r="J111" s="1">
        <v>5</v>
      </c>
      <c r="K111" s="1">
        <v>373</v>
      </c>
      <c r="L111" s="1">
        <v>90.298380759327685</v>
      </c>
      <c r="M111" s="1">
        <v>1</v>
      </c>
      <c r="O111" s="1">
        <v>5</v>
      </c>
      <c r="P111" s="1">
        <v>737</v>
      </c>
      <c r="Q111" s="1">
        <v>292.77599406046676</v>
      </c>
      <c r="R111" s="1">
        <v>4</v>
      </c>
    </row>
    <row r="112" spans="1:18">
      <c r="A112" s="1" t="s">
        <v>29</v>
      </c>
      <c r="B112" s="1">
        <v>791.5</v>
      </c>
      <c r="D112" s="1" t="s">
        <v>10</v>
      </c>
      <c r="E112" s="1">
        <v>30</v>
      </c>
      <c r="F112" s="1">
        <v>224.7</v>
      </c>
      <c r="G112" s="1">
        <v>25.635562915198609</v>
      </c>
      <c r="J112" s="1">
        <v>31</v>
      </c>
      <c r="K112" s="1">
        <v>3873</v>
      </c>
      <c r="L112" s="1">
        <v>98.892219347504252</v>
      </c>
      <c r="M112" s="1">
        <v>3</v>
      </c>
      <c r="O112" s="1">
        <v>30</v>
      </c>
      <c r="P112" s="1">
        <v>420</v>
      </c>
      <c r="Q112" s="1">
        <v>55.178147339196229</v>
      </c>
      <c r="R112" s="1">
        <v>1</v>
      </c>
    </row>
    <row r="113" spans="1:18">
      <c r="A113" s="1" t="s">
        <v>30</v>
      </c>
      <c r="B113" s="1">
        <v>791.5</v>
      </c>
      <c r="D113" s="1" t="s">
        <v>10</v>
      </c>
      <c r="E113" s="1">
        <v>0</v>
      </c>
      <c r="F113" s="1">
        <v>0</v>
      </c>
      <c r="G113" s="1" t="s">
        <v>13</v>
      </c>
      <c r="H113" s="1">
        <v>0</v>
      </c>
      <c r="J113" s="1">
        <v>0</v>
      </c>
      <c r="K113" s="1">
        <v>0</v>
      </c>
      <c r="L113" s="1" t="s">
        <v>13</v>
      </c>
      <c r="M113" s="1">
        <v>0</v>
      </c>
      <c r="O113" s="1">
        <v>0</v>
      </c>
      <c r="P113" s="1">
        <v>0</v>
      </c>
      <c r="Q113" s="1" t="s">
        <v>13</v>
      </c>
      <c r="R113" s="1">
        <v>0</v>
      </c>
    </row>
    <row r="114" spans="1:18">
      <c r="D114" s="1" t="s">
        <v>17</v>
      </c>
      <c r="E114" s="1">
        <v>5</v>
      </c>
      <c r="F114" s="1">
        <v>79.400000000000006</v>
      </c>
      <c r="G114" s="1">
        <v>10.933749490718295</v>
      </c>
      <c r="H114" s="1">
        <v>0</v>
      </c>
      <c r="J114" s="1">
        <v>5</v>
      </c>
      <c r="K114" s="1">
        <v>199</v>
      </c>
      <c r="L114" s="1">
        <v>43.811731906192925</v>
      </c>
      <c r="M114" s="1">
        <v>0</v>
      </c>
      <c r="O114" s="1">
        <v>5</v>
      </c>
      <c r="P114" s="1">
        <v>548</v>
      </c>
      <c r="Q114" s="1">
        <v>161.55327786588279</v>
      </c>
      <c r="R114" s="1">
        <v>2</v>
      </c>
    </row>
    <row r="115" spans="1:18">
      <c r="A115" s="1" t="s">
        <v>30</v>
      </c>
      <c r="B115" s="1">
        <v>793.7</v>
      </c>
      <c r="D115" s="1" t="s">
        <v>10</v>
      </c>
      <c r="E115" s="1">
        <v>0</v>
      </c>
      <c r="F115" s="1">
        <v>0</v>
      </c>
      <c r="G115" s="1" t="s">
        <v>13</v>
      </c>
      <c r="H115" s="1">
        <v>0</v>
      </c>
      <c r="J115" s="1">
        <v>0</v>
      </c>
      <c r="K115" s="1">
        <v>0</v>
      </c>
      <c r="L115" s="1" t="s">
        <v>13</v>
      </c>
      <c r="M115" s="1">
        <v>0</v>
      </c>
      <c r="O115" s="1">
        <v>0</v>
      </c>
      <c r="P115" s="1">
        <v>0</v>
      </c>
      <c r="Q115" s="1" t="s">
        <v>13</v>
      </c>
      <c r="R115" s="1">
        <v>0</v>
      </c>
    </row>
    <row r="116" spans="1:18">
      <c r="D116" s="1" t="s">
        <v>17</v>
      </c>
      <c r="E116" s="1">
        <v>0</v>
      </c>
      <c r="F116" s="1">
        <v>0</v>
      </c>
      <c r="G116" s="1" t="s">
        <v>13</v>
      </c>
      <c r="H116" s="1">
        <v>0</v>
      </c>
      <c r="J116" s="1">
        <v>5</v>
      </c>
      <c r="K116" s="1">
        <v>435</v>
      </c>
      <c r="L116" s="1">
        <v>73.806915572491192</v>
      </c>
      <c r="M116" s="1">
        <v>1</v>
      </c>
      <c r="O116" s="1">
        <v>5</v>
      </c>
      <c r="P116" s="1">
        <v>770</v>
      </c>
      <c r="Q116" s="1">
        <v>104.12560704819899</v>
      </c>
      <c r="R116" s="1">
        <v>1</v>
      </c>
    </row>
    <row r="117" spans="1:18">
      <c r="A117" s="1" t="s">
        <v>30</v>
      </c>
      <c r="B117" s="1">
        <v>797.3</v>
      </c>
      <c r="D117" s="1" t="s">
        <v>10</v>
      </c>
      <c r="E117" s="1">
        <v>0</v>
      </c>
      <c r="F117" s="1">
        <v>0</v>
      </c>
      <c r="G117" s="1" t="s">
        <v>13</v>
      </c>
      <c r="H117" s="1">
        <v>0</v>
      </c>
      <c r="J117" s="1">
        <v>0</v>
      </c>
      <c r="K117" s="1">
        <v>0</v>
      </c>
      <c r="L117" s="1" t="s">
        <v>13</v>
      </c>
      <c r="M117" s="1">
        <v>0</v>
      </c>
      <c r="O117" s="1">
        <v>0</v>
      </c>
      <c r="P117" s="1">
        <v>0</v>
      </c>
      <c r="Q117" s="1" t="s">
        <v>13</v>
      </c>
      <c r="R117" s="1">
        <v>0</v>
      </c>
    </row>
    <row r="118" spans="1:18">
      <c r="D118" s="1" t="s">
        <v>17</v>
      </c>
      <c r="E118" s="1">
        <v>0</v>
      </c>
      <c r="F118" s="1">
        <v>0</v>
      </c>
      <c r="G118" s="1" t="s">
        <v>13</v>
      </c>
      <c r="H118" s="1">
        <v>0</v>
      </c>
      <c r="J118" s="1">
        <v>0</v>
      </c>
      <c r="K118" s="1">
        <v>0</v>
      </c>
      <c r="L118" s="1" t="s">
        <v>13</v>
      </c>
      <c r="M118" s="1">
        <v>0</v>
      </c>
      <c r="O118" s="1">
        <v>0</v>
      </c>
      <c r="P118" s="1">
        <v>0</v>
      </c>
      <c r="Q118" s="1" t="s">
        <v>13</v>
      </c>
      <c r="R118" s="1">
        <v>0</v>
      </c>
    </row>
    <row r="119" spans="1:18">
      <c r="A119" s="1" t="s">
        <v>31</v>
      </c>
      <c r="B119" s="1">
        <v>935.5</v>
      </c>
      <c r="D119" s="1" t="s">
        <v>17</v>
      </c>
      <c r="E119" s="1">
        <v>8</v>
      </c>
      <c r="F119" s="1">
        <v>29.2</v>
      </c>
      <c r="G119" s="1">
        <v>11.259050604565793</v>
      </c>
      <c r="J119" s="1">
        <v>11</v>
      </c>
      <c r="K119" s="1">
        <v>435.2</v>
      </c>
      <c r="L119" s="1">
        <v>104.58139174681396</v>
      </c>
      <c r="M119" s="1">
        <v>3</v>
      </c>
      <c r="O119" s="1">
        <v>11</v>
      </c>
      <c r="P119" s="1">
        <v>117.8</v>
      </c>
      <c r="Q119" s="1">
        <v>12.047127285233229</v>
      </c>
      <c r="R119" s="1">
        <v>0</v>
      </c>
    </row>
    <row r="121" spans="1:18">
      <c r="E121" s="458" t="s">
        <v>47</v>
      </c>
      <c r="H121" s="1" t="s">
        <v>33</v>
      </c>
      <c r="J121" s="458" t="s">
        <v>48</v>
      </c>
      <c r="M121" s="1" t="s">
        <v>33</v>
      </c>
      <c r="O121" s="458" t="s">
        <v>49</v>
      </c>
      <c r="R121" s="1" t="s">
        <v>33</v>
      </c>
    </row>
    <row r="123" spans="1:18">
      <c r="A123" s="1" t="s">
        <v>3</v>
      </c>
      <c r="B123" s="1" t="s">
        <v>4</v>
      </c>
      <c r="D123" s="1" t="s">
        <v>5</v>
      </c>
      <c r="E123" s="1" t="s">
        <v>6</v>
      </c>
      <c r="F123" s="1" t="s">
        <v>7</v>
      </c>
      <c r="G123" s="1" t="s">
        <v>8</v>
      </c>
      <c r="H123" s="1" t="s">
        <v>36</v>
      </c>
      <c r="J123" s="1" t="s">
        <v>6</v>
      </c>
      <c r="K123" s="1" t="s">
        <v>7</v>
      </c>
      <c r="L123" s="1" t="s">
        <v>8</v>
      </c>
      <c r="M123" s="1" t="s">
        <v>36</v>
      </c>
      <c r="O123" s="1" t="s">
        <v>6</v>
      </c>
      <c r="P123" s="1" t="s">
        <v>7</v>
      </c>
      <c r="Q123" s="1" t="s">
        <v>8</v>
      </c>
      <c r="R123" s="1" t="s">
        <v>36</v>
      </c>
    </row>
    <row r="124" spans="1:18">
      <c r="A124" s="1" t="s">
        <v>9</v>
      </c>
      <c r="B124" s="1">
        <v>-8.5</v>
      </c>
      <c r="D124" s="1" t="s">
        <v>10</v>
      </c>
      <c r="E124" s="1">
        <v>20</v>
      </c>
      <c r="F124" s="1">
        <v>370</v>
      </c>
      <c r="G124" s="1">
        <v>106.3275672213982</v>
      </c>
      <c r="H124" s="1">
        <v>0</v>
      </c>
      <c r="J124" s="1">
        <v>22</v>
      </c>
      <c r="K124" s="1">
        <v>720</v>
      </c>
      <c r="L124" s="1">
        <v>78.133264599613625</v>
      </c>
      <c r="M124" s="1">
        <v>3</v>
      </c>
      <c r="O124" s="1">
        <v>20</v>
      </c>
      <c r="P124" s="1">
        <v>1460</v>
      </c>
      <c r="Q124" s="1">
        <v>108.70551613440578</v>
      </c>
      <c r="R124" s="1">
        <v>4</v>
      </c>
    </row>
    <row r="125" spans="1:18">
      <c r="A125" s="1" t="s">
        <v>37</v>
      </c>
    </row>
    <row r="126" spans="1:18">
      <c r="A126" s="1" t="s">
        <v>12</v>
      </c>
      <c r="B126" s="1">
        <v>-4.5</v>
      </c>
      <c r="D126" s="1" t="s">
        <v>10</v>
      </c>
      <c r="E126" s="1">
        <v>0</v>
      </c>
      <c r="F126" s="1">
        <v>0</v>
      </c>
      <c r="G126" s="1" t="s">
        <v>13</v>
      </c>
      <c r="H126" s="1">
        <v>0</v>
      </c>
      <c r="J126" s="1">
        <v>0</v>
      </c>
      <c r="K126" s="1">
        <v>0</v>
      </c>
      <c r="L126" s="1" t="s">
        <v>13</v>
      </c>
      <c r="M126" s="1">
        <v>0</v>
      </c>
      <c r="O126" s="1">
        <v>0</v>
      </c>
      <c r="P126" s="1">
        <v>0</v>
      </c>
      <c r="Q126" s="1" t="s">
        <v>13</v>
      </c>
      <c r="R126" s="1">
        <v>0</v>
      </c>
    </row>
    <row r="127" spans="1:18">
      <c r="A127" s="1" t="s">
        <v>38</v>
      </c>
    </row>
    <row r="128" spans="1:18">
      <c r="A128" s="1" t="s">
        <v>15</v>
      </c>
      <c r="B128" s="1" t="s">
        <v>16</v>
      </c>
      <c r="D128" s="1" t="s">
        <v>10</v>
      </c>
      <c r="E128" s="1">
        <v>0</v>
      </c>
      <c r="F128" s="1">
        <v>0</v>
      </c>
      <c r="G128" s="1" t="s">
        <v>13</v>
      </c>
      <c r="H128" s="1">
        <v>0</v>
      </c>
      <c r="J128" s="1">
        <v>0</v>
      </c>
      <c r="K128" s="1">
        <v>0</v>
      </c>
      <c r="L128" s="1" t="s">
        <v>13</v>
      </c>
      <c r="M128" s="1">
        <v>0</v>
      </c>
      <c r="O128" s="1">
        <v>0</v>
      </c>
      <c r="P128" s="1">
        <v>0</v>
      </c>
      <c r="Q128" s="1" t="s">
        <v>13</v>
      </c>
      <c r="R128" s="1">
        <v>0</v>
      </c>
    </row>
    <row r="129" spans="1:18">
      <c r="D129" s="1" t="s">
        <v>17</v>
      </c>
      <c r="E129" s="1">
        <v>0</v>
      </c>
      <c r="F129" s="1">
        <v>0</v>
      </c>
      <c r="G129" s="1" t="s">
        <v>13</v>
      </c>
      <c r="H129" s="1">
        <v>0</v>
      </c>
      <c r="J129" s="1">
        <v>0</v>
      </c>
      <c r="K129" s="1">
        <v>0</v>
      </c>
      <c r="L129" s="1" t="s">
        <v>13</v>
      </c>
      <c r="M129" s="1">
        <v>0</v>
      </c>
      <c r="O129" s="1">
        <v>0</v>
      </c>
      <c r="P129" s="1">
        <v>0</v>
      </c>
      <c r="Q129" s="1" t="s">
        <v>13</v>
      </c>
      <c r="R129" s="1">
        <v>0</v>
      </c>
    </row>
    <row r="130" spans="1:18">
      <c r="A130" s="1" t="s">
        <v>15</v>
      </c>
      <c r="B130" s="1" t="s">
        <v>18</v>
      </c>
      <c r="D130" s="1" t="s">
        <v>10</v>
      </c>
      <c r="E130" s="1">
        <v>0</v>
      </c>
      <c r="F130" s="1">
        <v>0</v>
      </c>
      <c r="G130" s="1" t="s">
        <v>13</v>
      </c>
      <c r="H130" s="1">
        <v>0</v>
      </c>
      <c r="J130" s="1">
        <v>0</v>
      </c>
      <c r="K130" s="1">
        <v>0</v>
      </c>
      <c r="L130" s="1" t="s">
        <v>13</v>
      </c>
      <c r="M130" s="1">
        <v>0</v>
      </c>
      <c r="O130" s="1">
        <v>0</v>
      </c>
      <c r="P130" s="1">
        <v>0</v>
      </c>
      <c r="Q130" s="1" t="s">
        <v>13</v>
      </c>
      <c r="R130" s="1">
        <v>0</v>
      </c>
    </row>
    <row r="131" spans="1:18">
      <c r="D131" s="1" t="s">
        <v>17</v>
      </c>
      <c r="E131" s="1">
        <v>4</v>
      </c>
      <c r="F131" s="1">
        <v>2420</v>
      </c>
      <c r="G131" s="1" t="s">
        <v>13</v>
      </c>
      <c r="H131" s="1">
        <v>1</v>
      </c>
      <c r="J131" s="1">
        <v>5</v>
      </c>
      <c r="K131" s="1">
        <v>178</v>
      </c>
      <c r="L131" s="1">
        <v>97.003303411898017</v>
      </c>
      <c r="M131" s="1">
        <v>0</v>
      </c>
      <c r="O131" s="1">
        <v>5</v>
      </c>
      <c r="P131" s="1">
        <v>2420</v>
      </c>
      <c r="Q131" s="1">
        <v>222.80338255349491</v>
      </c>
      <c r="R131" s="1">
        <v>2</v>
      </c>
    </row>
    <row r="132" spans="1:18">
      <c r="A132" s="1" t="s">
        <v>15</v>
      </c>
      <c r="B132" s="1" t="s">
        <v>19</v>
      </c>
      <c r="D132" s="1" t="s">
        <v>10</v>
      </c>
      <c r="E132" s="1">
        <v>0</v>
      </c>
      <c r="F132" s="1">
        <v>0</v>
      </c>
      <c r="G132" s="1" t="s">
        <v>13</v>
      </c>
      <c r="H132" s="1">
        <v>0</v>
      </c>
      <c r="J132" s="1">
        <v>0</v>
      </c>
      <c r="K132" s="1">
        <v>0</v>
      </c>
      <c r="L132" s="1" t="s">
        <v>13</v>
      </c>
      <c r="M132" s="1">
        <v>0</v>
      </c>
      <c r="O132" s="1">
        <v>0</v>
      </c>
      <c r="P132" s="1">
        <v>0</v>
      </c>
      <c r="Q132" s="1" t="s">
        <v>13</v>
      </c>
      <c r="R132" s="1">
        <v>0</v>
      </c>
    </row>
    <row r="133" spans="1:18">
      <c r="D133" s="1" t="s">
        <v>17</v>
      </c>
      <c r="E133" s="1">
        <v>0</v>
      </c>
      <c r="F133" s="1">
        <v>0</v>
      </c>
      <c r="G133" s="1" t="s">
        <v>13</v>
      </c>
      <c r="H133" s="1">
        <v>0</v>
      </c>
      <c r="J133" s="1">
        <v>0</v>
      </c>
      <c r="K133" s="1">
        <v>0</v>
      </c>
      <c r="L133" s="1" t="s">
        <v>13</v>
      </c>
      <c r="M133" s="1">
        <v>0</v>
      </c>
      <c r="O133" s="1">
        <v>0</v>
      </c>
      <c r="P133" s="1">
        <v>0</v>
      </c>
      <c r="Q133" s="1" t="s">
        <v>13</v>
      </c>
      <c r="R133" s="1">
        <v>0</v>
      </c>
    </row>
    <row r="134" spans="1:18">
      <c r="A134" s="1" t="s">
        <v>15</v>
      </c>
      <c r="B134" s="1">
        <v>4.3</v>
      </c>
      <c r="D134" s="1" t="s">
        <v>10</v>
      </c>
      <c r="E134" s="1">
        <v>0</v>
      </c>
      <c r="F134" s="1">
        <v>0</v>
      </c>
      <c r="G134" s="1" t="s">
        <v>13</v>
      </c>
      <c r="H134" s="1">
        <v>0</v>
      </c>
      <c r="J134" s="1">
        <v>0</v>
      </c>
      <c r="K134" s="1">
        <v>0</v>
      </c>
      <c r="L134" s="1" t="s">
        <v>13</v>
      </c>
      <c r="M134" s="1">
        <v>0</v>
      </c>
      <c r="O134" s="1">
        <v>0</v>
      </c>
      <c r="P134" s="1">
        <v>0</v>
      </c>
      <c r="Q134" s="1" t="s">
        <v>13</v>
      </c>
      <c r="R134" s="1">
        <v>0</v>
      </c>
    </row>
    <row r="135" spans="1:18">
      <c r="D135" s="1" t="s">
        <v>17</v>
      </c>
      <c r="E135" s="1">
        <v>4</v>
      </c>
      <c r="F135" s="1">
        <v>2420</v>
      </c>
      <c r="G135" s="1" t="s">
        <v>13</v>
      </c>
      <c r="H135" s="1">
        <v>1</v>
      </c>
      <c r="J135" s="1">
        <v>5</v>
      </c>
      <c r="K135" s="1">
        <v>161</v>
      </c>
      <c r="L135" s="1">
        <v>107.70523514397773</v>
      </c>
      <c r="M135" s="1">
        <v>0</v>
      </c>
      <c r="O135" s="1">
        <v>5</v>
      </c>
      <c r="P135" s="1">
        <v>2420</v>
      </c>
      <c r="Q135" s="1">
        <v>168.61201446605105</v>
      </c>
      <c r="R135" s="1">
        <v>1</v>
      </c>
    </row>
    <row r="136" spans="1:18">
      <c r="A136" s="1" t="s">
        <v>20</v>
      </c>
      <c r="B136" s="1">
        <v>86.8</v>
      </c>
      <c r="D136" s="1" t="s">
        <v>17</v>
      </c>
      <c r="E136" s="1">
        <v>29</v>
      </c>
      <c r="F136" s="1">
        <v>192</v>
      </c>
      <c r="G136" s="1">
        <v>28.493372602500092</v>
      </c>
      <c r="H136" s="1">
        <v>0</v>
      </c>
      <c r="J136" s="1">
        <v>31</v>
      </c>
      <c r="K136" s="1">
        <v>1236</v>
      </c>
      <c r="L136" s="1">
        <v>29.721137068468121</v>
      </c>
      <c r="M136" s="1">
        <v>2</v>
      </c>
      <c r="O136" s="1">
        <v>30</v>
      </c>
      <c r="P136" s="1">
        <v>486</v>
      </c>
      <c r="Q136" s="1">
        <v>27.167276905488173</v>
      </c>
      <c r="R136" s="1">
        <v>2</v>
      </c>
    </row>
    <row r="137" spans="1:18">
      <c r="A137" s="1" t="s">
        <v>21</v>
      </c>
      <c r="B137" s="1">
        <v>84.2</v>
      </c>
      <c r="D137" s="1" t="s">
        <v>10</v>
      </c>
      <c r="E137" s="1">
        <v>0</v>
      </c>
      <c r="F137" s="1">
        <v>0</v>
      </c>
      <c r="G137" s="1" t="s">
        <v>13</v>
      </c>
      <c r="H137" s="1">
        <v>0</v>
      </c>
      <c r="J137" s="1">
        <v>0</v>
      </c>
      <c r="K137" s="1">
        <v>0</v>
      </c>
      <c r="L137" s="1" t="s">
        <v>13</v>
      </c>
      <c r="M137" s="1">
        <v>0</v>
      </c>
      <c r="O137" s="1">
        <v>0</v>
      </c>
      <c r="P137" s="1">
        <v>0</v>
      </c>
      <c r="Q137" s="1" t="s">
        <v>13</v>
      </c>
      <c r="R137" s="1">
        <v>0</v>
      </c>
    </row>
    <row r="138" spans="1:18">
      <c r="D138" s="1" t="s">
        <v>17</v>
      </c>
      <c r="E138" s="1">
        <v>0</v>
      </c>
      <c r="F138" s="1">
        <v>0</v>
      </c>
      <c r="G138" s="1" t="s">
        <v>13</v>
      </c>
      <c r="H138" s="1">
        <v>0</v>
      </c>
      <c r="J138" s="1">
        <v>0</v>
      </c>
      <c r="K138" s="1">
        <v>0</v>
      </c>
      <c r="L138" s="1" t="s">
        <v>13</v>
      </c>
      <c r="M138" s="1">
        <v>0</v>
      </c>
      <c r="O138" s="1">
        <v>0</v>
      </c>
      <c r="P138" s="1">
        <v>0</v>
      </c>
      <c r="Q138" s="1" t="s">
        <v>13</v>
      </c>
      <c r="R138" s="1">
        <v>0</v>
      </c>
    </row>
    <row r="139" spans="1:18">
      <c r="A139" s="1" t="s">
        <v>21</v>
      </c>
      <c r="B139" s="1">
        <v>86.8</v>
      </c>
      <c r="D139" s="1" t="s">
        <v>10</v>
      </c>
      <c r="E139" s="1">
        <v>0</v>
      </c>
      <c r="F139" s="1">
        <v>0</v>
      </c>
      <c r="G139" s="1" t="s">
        <v>13</v>
      </c>
      <c r="H139" s="1">
        <v>0</v>
      </c>
      <c r="J139" s="1">
        <v>0</v>
      </c>
      <c r="K139" s="1">
        <v>0</v>
      </c>
      <c r="L139" s="1" t="s">
        <v>13</v>
      </c>
      <c r="M139" s="1">
        <v>0</v>
      </c>
      <c r="O139" s="1">
        <v>0</v>
      </c>
      <c r="P139" s="1">
        <v>0</v>
      </c>
      <c r="Q139" s="1" t="s">
        <v>13</v>
      </c>
      <c r="R139" s="1">
        <v>0</v>
      </c>
    </row>
    <row r="140" spans="1:18">
      <c r="D140" s="1" t="s">
        <v>17</v>
      </c>
      <c r="E140" s="1">
        <v>5</v>
      </c>
      <c r="F140" s="1">
        <v>134</v>
      </c>
      <c r="G140" s="1">
        <v>21.711081610189936</v>
      </c>
      <c r="H140" s="1">
        <v>0</v>
      </c>
      <c r="J140" s="1">
        <v>5</v>
      </c>
      <c r="K140" s="1">
        <v>10</v>
      </c>
      <c r="L140" s="1">
        <v>10</v>
      </c>
      <c r="M140" s="1">
        <v>0</v>
      </c>
      <c r="O140" s="1">
        <v>4</v>
      </c>
      <c r="P140" s="1">
        <v>41</v>
      </c>
      <c r="Q140" s="1" t="s">
        <v>13</v>
      </c>
      <c r="R140" s="1">
        <v>0</v>
      </c>
    </row>
    <row r="141" spans="1:18">
      <c r="A141" s="1" t="s">
        <v>21</v>
      </c>
      <c r="B141" s="1">
        <v>91.4</v>
      </c>
      <c r="D141" s="1" t="s">
        <v>10</v>
      </c>
      <c r="E141" s="1">
        <v>0</v>
      </c>
      <c r="F141" s="1">
        <v>0</v>
      </c>
      <c r="G141" s="1" t="s">
        <v>13</v>
      </c>
      <c r="H141" s="1">
        <v>0</v>
      </c>
      <c r="J141" s="1">
        <v>0</v>
      </c>
      <c r="K141" s="1">
        <v>0</v>
      </c>
      <c r="L141" s="1" t="s">
        <v>13</v>
      </c>
      <c r="M141" s="1">
        <v>0</v>
      </c>
      <c r="O141" s="1">
        <v>0</v>
      </c>
      <c r="P141" s="1">
        <v>0</v>
      </c>
      <c r="Q141" s="1" t="s">
        <v>13</v>
      </c>
      <c r="R141" s="1">
        <v>0</v>
      </c>
    </row>
    <row r="142" spans="1:18">
      <c r="D142" s="1" t="s">
        <v>17</v>
      </c>
      <c r="E142" s="1">
        <v>0</v>
      </c>
      <c r="F142" s="1">
        <v>0</v>
      </c>
      <c r="G142" s="1" t="s">
        <v>13</v>
      </c>
      <c r="H142" s="1">
        <v>0</v>
      </c>
      <c r="J142" s="1">
        <v>0</v>
      </c>
      <c r="K142" s="1">
        <v>0</v>
      </c>
      <c r="L142" s="1" t="s">
        <v>13</v>
      </c>
      <c r="M142" s="1">
        <v>0</v>
      </c>
      <c r="O142" s="1">
        <v>0</v>
      </c>
      <c r="P142" s="1">
        <v>0</v>
      </c>
      <c r="Q142" s="1" t="s">
        <v>13</v>
      </c>
      <c r="R142" s="1">
        <v>0</v>
      </c>
    </row>
    <row r="143" spans="1:18">
      <c r="A143" s="1" t="s">
        <v>21</v>
      </c>
      <c r="B143" s="1">
        <v>92.8</v>
      </c>
      <c r="D143" s="1" t="s">
        <v>10</v>
      </c>
      <c r="E143" s="1">
        <v>0</v>
      </c>
      <c r="F143" s="1">
        <v>0</v>
      </c>
      <c r="G143" s="1" t="s">
        <v>13</v>
      </c>
      <c r="H143" s="1">
        <v>0</v>
      </c>
      <c r="J143" s="1">
        <v>0</v>
      </c>
      <c r="K143" s="1">
        <v>0</v>
      </c>
      <c r="L143" s="1" t="s">
        <v>13</v>
      </c>
      <c r="M143" s="1">
        <v>0</v>
      </c>
      <c r="O143" s="1">
        <v>0</v>
      </c>
      <c r="P143" s="1">
        <v>0</v>
      </c>
      <c r="Q143" s="1" t="s">
        <v>13</v>
      </c>
      <c r="R143" s="1">
        <v>0</v>
      </c>
    </row>
    <row r="144" spans="1:18">
      <c r="D144" s="1" t="s">
        <v>17</v>
      </c>
      <c r="E144" s="1">
        <v>5</v>
      </c>
      <c r="F144" s="1">
        <v>6077</v>
      </c>
      <c r="G144" s="1">
        <v>359.09075344552349</v>
      </c>
      <c r="H144" s="1">
        <v>2</v>
      </c>
      <c r="J144" s="1">
        <v>5</v>
      </c>
      <c r="K144" s="1">
        <v>185</v>
      </c>
      <c r="L144" s="1">
        <v>136.31212536300902</v>
      </c>
      <c r="M144" s="1">
        <v>0</v>
      </c>
      <c r="O144" s="1">
        <v>5</v>
      </c>
      <c r="P144" s="1">
        <v>2723</v>
      </c>
      <c r="Q144" s="1">
        <v>600.79646883144665</v>
      </c>
      <c r="R144" s="1">
        <v>3</v>
      </c>
    </row>
    <row r="145" spans="1:18">
      <c r="A145" s="1" t="s">
        <v>22</v>
      </c>
      <c r="B145" s="1">
        <v>306.89999999999998</v>
      </c>
      <c r="D145" s="1" t="s">
        <v>10</v>
      </c>
      <c r="E145" s="1">
        <v>13</v>
      </c>
      <c r="F145" s="1">
        <v>4625</v>
      </c>
      <c r="G145" s="1">
        <v>214.73876724385067</v>
      </c>
      <c r="H145" s="1">
        <v>1</v>
      </c>
      <c r="J145" s="1">
        <v>15</v>
      </c>
      <c r="K145" s="1">
        <v>2367</v>
      </c>
      <c r="L145" s="1">
        <v>249.01816018180483</v>
      </c>
      <c r="M145" s="1">
        <v>4</v>
      </c>
      <c r="O145" s="1">
        <v>14</v>
      </c>
      <c r="P145" s="1">
        <v>1120</v>
      </c>
      <c r="Q145" s="1">
        <v>214.03227761501384</v>
      </c>
      <c r="R145" s="1">
        <v>5</v>
      </c>
    </row>
    <row r="146" spans="1:18">
      <c r="A146" s="1" t="s">
        <v>23</v>
      </c>
      <c r="B146" s="1">
        <v>305.10000000000002</v>
      </c>
      <c r="D146" s="1" t="s">
        <v>10</v>
      </c>
      <c r="E146" s="1">
        <v>0</v>
      </c>
      <c r="F146" s="1">
        <v>0</v>
      </c>
      <c r="G146" s="1" t="s">
        <v>13</v>
      </c>
      <c r="H146" s="1">
        <v>0</v>
      </c>
      <c r="J146" s="1">
        <v>0</v>
      </c>
      <c r="K146" s="1">
        <v>0</v>
      </c>
      <c r="L146" s="1" t="s">
        <v>13</v>
      </c>
      <c r="M146" s="1">
        <v>0</v>
      </c>
      <c r="O146" s="1">
        <v>0</v>
      </c>
      <c r="P146" s="1">
        <v>0</v>
      </c>
      <c r="Q146" s="1" t="s">
        <v>13</v>
      </c>
      <c r="R146" s="1">
        <v>0</v>
      </c>
    </row>
    <row r="147" spans="1:18">
      <c r="D147" s="1" t="s">
        <v>17</v>
      </c>
      <c r="E147" s="1">
        <v>5</v>
      </c>
      <c r="F147" s="1">
        <v>97</v>
      </c>
      <c r="G147" s="1">
        <v>44.449481988467873</v>
      </c>
      <c r="H147" s="1">
        <v>0</v>
      </c>
      <c r="J147" s="1">
        <v>5</v>
      </c>
      <c r="K147" s="1">
        <v>122</v>
      </c>
      <c r="L147" s="1">
        <v>37.945210979555704</v>
      </c>
      <c r="M147" s="1">
        <v>0</v>
      </c>
      <c r="O147" s="1">
        <v>5</v>
      </c>
      <c r="P147" s="1">
        <v>75</v>
      </c>
      <c r="Q147" s="1">
        <v>16.226711115996043</v>
      </c>
      <c r="R147" s="1">
        <v>0</v>
      </c>
    </row>
    <row r="148" spans="1:18">
      <c r="A148" s="1" t="s">
        <v>23</v>
      </c>
      <c r="B148" s="1">
        <v>308.10000000000002</v>
      </c>
      <c r="D148" s="1" t="s">
        <v>10</v>
      </c>
      <c r="E148" s="1">
        <v>0</v>
      </c>
      <c r="F148" s="1">
        <v>0</v>
      </c>
      <c r="G148" s="1" t="s">
        <v>13</v>
      </c>
      <c r="H148" s="1">
        <v>0</v>
      </c>
      <c r="J148" s="1">
        <v>0</v>
      </c>
      <c r="K148" s="1">
        <v>0</v>
      </c>
      <c r="L148" s="1" t="s">
        <v>13</v>
      </c>
      <c r="M148" s="1">
        <v>0</v>
      </c>
      <c r="O148" s="1">
        <v>0</v>
      </c>
      <c r="P148" s="1">
        <v>0</v>
      </c>
      <c r="Q148" s="1" t="s">
        <v>13</v>
      </c>
      <c r="R148" s="1">
        <v>0</v>
      </c>
    </row>
    <row r="149" spans="1:18">
      <c r="D149" s="1" t="s">
        <v>17</v>
      </c>
      <c r="E149" s="1">
        <v>0</v>
      </c>
      <c r="F149" s="1">
        <v>0</v>
      </c>
      <c r="G149" s="1" t="s">
        <v>13</v>
      </c>
      <c r="H149" s="1">
        <v>0</v>
      </c>
      <c r="J149" s="1">
        <v>0</v>
      </c>
      <c r="K149" s="1">
        <v>0</v>
      </c>
      <c r="L149" s="1" t="s">
        <v>13</v>
      </c>
      <c r="M149" s="1">
        <v>0</v>
      </c>
      <c r="O149" s="1">
        <v>0</v>
      </c>
      <c r="P149" s="1">
        <v>0</v>
      </c>
      <c r="Q149" s="1" t="s">
        <v>13</v>
      </c>
      <c r="R149" s="1">
        <v>0</v>
      </c>
    </row>
    <row r="150" spans="1:18">
      <c r="A150" s="1" t="s">
        <v>23</v>
      </c>
      <c r="B150" s="1">
        <v>314.8</v>
      </c>
      <c r="D150" s="1" t="s">
        <v>10</v>
      </c>
      <c r="E150" s="1">
        <v>0</v>
      </c>
      <c r="F150" s="1">
        <v>0</v>
      </c>
      <c r="G150" s="1" t="s">
        <v>13</v>
      </c>
      <c r="H150" s="1">
        <v>0</v>
      </c>
      <c r="J150" s="1">
        <v>0</v>
      </c>
      <c r="K150" s="1">
        <v>0</v>
      </c>
      <c r="L150" s="1" t="s">
        <v>13</v>
      </c>
      <c r="M150" s="1">
        <v>0</v>
      </c>
      <c r="O150" s="1">
        <v>0</v>
      </c>
      <c r="P150" s="1">
        <v>0</v>
      </c>
      <c r="Q150" s="1" t="s">
        <v>13</v>
      </c>
      <c r="R150" s="1">
        <v>0</v>
      </c>
    </row>
    <row r="151" spans="1:18">
      <c r="D151" s="1" t="s">
        <v>17</v>
      </c>
      <c r="E151" s="1">
        <v>5</v>
      </c>
      <c r="F151" s="1">
        <v>306</v>
      </c>
      <c r="G151" s="1">
        <v>77.203298540918496</v>
      </c>
      <c r="H151" s="1">
        <v>1</v>
      </c>
      <c r="J151" s="1">
        <v>5</v>
      </c>
      <c r="K151" s="1">
        <v>6893</v>
      </c>
      <c r="L151" s="1">
        <v>204.1246251432886</v>
      </c>
      <c r="M151" s="1">
        <v>2</v>
      </c>
      <c r="O151" s="1">
        <v>5</v>
      </c>
      <c r="P151" s="1">
        <v>1439</v>
      </c>
      <c r="Q151" s="1">
        <v>110.07877242132265</v>
      </c>
      <c r="R151" s="1">
        <v>2</v>
      </c>
    </row>
    <row r="152" spans="1:18">
      <c r="A152" s="1" t="s">
        <v>24</v>
      </c>
      <c r="B152" s="1">
        <v>351</v>
      </c>
      <c r="D152" s="1" t="s">
        <v>10</v>
      </c>
      <c r="E152" s="1">
        <v>4</v>
      </c>
      <c r="F152" s="1">
        <v>92</v>
      </c>
      <c r="G152" s="1" t="s">
        <v>13</v>
      </c>
      <c r="H152" s="1">
        <v>0</v>
      </c>
      <c r="J152" s="1">
        <v>4</v>
      </c>
      <c r="K152" s="1">
        <v>1</v>
      </c>
      <c r="L152" s="1" t="s">
        <v>13</v>
      </c>
      <c r="M152" s="1">
        <v>0</v>
      </c>
      <c r="O152" s="1">
        <v>0</v>
      </c>
      <c r="P152" s="1">
        <v>0</v>
      </c>
      <c r="Q152" s="1" t="s">
        <v>13</v>
      </c>
      <c r="R152" s="1">
        <v>0</v>
      </c>
    </row>
    <row r="153" spans="1:18">
      <c r="A153" s="1" t="s">
        <v>25</v>
      </c>
      <c r="B153" s="1">
        <v>462.8</v>
      </c>
      <c r="D153" s="1" t="s">
        <v>10</v>
      </c>
      <c r="E153" s="1">
        <v>5</v>
      </c>
      <c r="F153" s="1">
        <v>52</v>
      </c>
      <c r="G153" s="1">
        <v>2.2039445754429603</v>
      </c>
      <c r="H153" s="1">
        <v>0</v>
      </c>
      <c r="J153" s="1">
        <v>3</v>
      </c>
      <c r="K153" s="1">
        <v>1</v>
      </c>
      <c r="L153" s="1" t="s">
        <v>13</v>
      </c>
      <c r="M153" s="1">
        <v>0</v>
      </c>
      <c r="O153" s="1">
        <v>5</v>
      </c>
      <c r="P153" s="1">
        <v>17</v>
      </c>
      <c r="Q153" s="1">
        <v>1.7623403478323172</v>
      </c>
      <c r="R153" s="1">
        <v>0</v>
      </c>
    </row>
    <row r="154" spans="1:18">
      <c r="A154" s="1" t="s">
        <v>26</v>
      </c>
      <c r="B154" s="1">
        <v>462.6</v>
      </c>
      <c r="D154" s="1" t="s">
        <v>10</v>
      </c>
      <c r="E154" s="1">
        <v>0</v>
      </c>
      <c r="F154" s="1">
        <v>0</v>
      </c>
      <c r="G154" s="1" t="s">
        <v>13</v>
      </c>
      <c r="H154" s="1">
        <v>0</v>
      </c>
      <c r="J154" s="1">
        <v>0</v>
      </c>
      <c r="K154" s="1">
        <v>0</v>
      </c>
      <c r="L154" s="1" t="s">
        <v>13</v>
      </c>
      <c r="M154" s="1">
        <v>0</v>
      </c>
      <c r="O154" s="1">
        <v>0</v>
      </c>
      <c r="P154" s="1">
        <v>0</v>
      </c>
      <c r="Q154" s="1" t="s">
        <v>13</v>
      </c>
      <c r="R154" s="1">
        <v>0</v>
      </c>
    </row>
    <row r="155" spans="1:18">
      <c r="D155" s="1" t="s">
        <v>17</v>
      </c>
      <c r="E155" s="1">
        <v>5</v>
      </c>
      <c r="F155" s="1">
        <v>68</v>
      </c>
      <c r="G155" s="1">
        <v>36.20597986037798</v>
      </c>
      <c r="H155" s="1">
        <v>0</v>
      </c>
      <c r="J155" s="1">
        <v>5</v>
      </c>
      <c r="K155" s="1">
        <v>267</v>
      </c>
      <c r="L155" s="1">
        <v>75.508430423139529</v>
      </c>
      <c r="M155" s="1">
        <v>1</v>
      </c>
      <c r="O155" s="1">
        <v>5</v>
      </c>
      <c r="P155" s="1">
        <v>75</v>
      </c>
      <c r="Q155" s="1">
        <v>24.529321052501682</v>
      </c>
      <c r="R155" s="1">
        <v>0</v>
      </c>
    </row>
    <row r="156" spans="1:18">
      <c r="A156" s="1" t="s">
        <v>26</v>
      </c>
      <c r="B156" s="1">
        <v>463.9</v>
      </c>
      <c r="D156" s="1" t="s">
        <v>10</v>
      </c>
      <c r="E156" s="1">
        <v>0</v>
      </c>
      <c r="F156" s="1">
        <v>0</v>
      </c>
      <c r="G156" s="1" t="s">
        <v>13</v>
      </c>
      <c r="H156" s="1">
        <v>0</v>
      </c>
      <c r="J156" s="1">
        <v>0</v>
      </c>
      <c r="K156" s="1">
        <v>0</v>
      </c>
      <c r="L156" s="1" t="s">
        <v>13</v>
      </c>
      <c r="M156" s="1">
        <v>0</v>
      </c>
      <c r="O156" s="1">
        <v>0</v>
      </c>
      <c r="P156" s="1">
        <v>0</v>
      </c>
      <c r="Q156" s="1" t="s">
        <v>13</v>
      </c>
      <c r="R156" s="1">
        <v>0</v>
      </c>
    </row>
    <row r="157" spans="1:18">
      <c r="D157" s="1" t="s">
        <v>17</v>
      </c>
      <c r="E157" s="1">
        <v>0</v>
      </c>
      <c r="F157" s="1">
        <v>0</v>
      </c>
      <c r="G157" s="1" t="s">
        <v>13</v>
      </c>
      <c r="H157" s="1">
        <v>0</v>
      </c>
      <c r="J157" s="1">
        <v>0</v>
      </c>
      <c r="K157" s="1">
        <v>0</v>
      </c>
      <c r="L157" s="1" t="s">
        <v>13</v>
      </c>
      <c r="M157" s="1">
        <v>0</v>
      </c>
      <c r="O157" s="1">
        <v>0</v>
      </c>
      <c r="P157" s="1">
        <v>0</v>
      </c>
      <c r="Q157" s="1" t="s">
        <v>13</v>
      </c>
      <c r="R157" s="1">
        <v>0</v>
      </c>
    </row>
    <row r="158" spans="1:18">
      <c r="A158" s="1" t="s">
        <v>26</v>
      </c>
      <c r="B158" s="1">
        <v>469.9</v>
      </c>
      <c r="D158" s="1" t="s">
        <v>10</v>
      </c>
      <c r="E158" s="1">
        <v>0</v>
      </c>
      <c r="F158" s="1">
        <v>0</v>
      </c>
      <c r="G158" s="1" t="s">
        <v>13</v>
      </c>
      <c r="H158" s="1">
        <v>0</v>
      </c>
      <c r="J158" s="1">
        <v>0</v>
      </c>
      <c r="K158" s="1">
        <v>0</v>
      </c>
      <c r="L158" s="1" t="s">
        <v>13</v>
      </c>
      <c r="M158" s="1">
        <v>0</v>
      </c>
      <c r="O158" s="1">
        <v>0</v>
      </c>
      <c r="P158" s="1">
        <v>0</v>
      </c>
      <c r="Q158" s="1" t="s">
        <v>13</v>
      </c>
      <c r="R158" s="1">
        <v>0</v>
      </c>
    </row>
    <row r="159" spans="1:18">
      <c r="D159" s="1" t="s">
        <v>17</v>
      </c>
      <c r="E159" s="1">
        <v>0</v>
      </c>
      <c r="F159" s="1">
        <v>0</v>
      </c>
      <c r="G159" s="1" t="s">
        <v>13</v>
      </c>
      <c r="H159" s="1">
        <v>0</v>
      </c>
      <c r="J159" s="1">
        <v>0</v>
      </c>
      <c r="K159" s="1">
        <v>0</v>
      </c>
      <c r="L159" s="1" t="s">
        <v>13</v>
      </c>
      <c r="M159" s="1">
        <v>0</v>
      </c>
      <c r="O159" s="1">
        <v>0</v>
      </c>
      <c r="P159" s="1">
        <v>0</v>
      </c>
      <c r="Q159" s="1" t="s">
        <v>13</v>
      </c>
      <c r="R159" s="1">
        <v>0</v>
      </c>
    </row>
    <row r="160" spans="1:18">
      <c r="A160" s="1" t="s">
        <v>26</v>
      </c>
      <c r="B160" s="1">
        <v>470</v>
      </c>
      <c r="D160" s="1" t="s">
        <v>10</v>
      </c>
      <c r="E160" s="1">
        <v>0</v>
      </c>
      <c r="F160" s="1">
        <v>0</v>
      </c>
      <c r="G160" s="1" t="s">
        <v>13</v>
      </c>
      <c r="H160" s="1">
        <v>0</v>
      </c>
      <c r="J160" s="1">
        <v>0</v>
      </c>
      <c r="K160" s="1">
        <v>0</v>
      </c>
      <c r="L160" s="1" t="s">
        <v>13</v>
      </c>
      <c r="M160" s="1">
        <v>0</v>
      </c>
      <c r="O160" s="1">
        <v>0</v>
      </c>
      <c r="P160" s="1">
        <v>0</v>
      </c>
      <c r="Q160" s="1" t="s">
        <v>13</v>
      </c>
      <c r="R160" s="1">
        <v>0</v>
      </c>
    </row>
    <row r="161" spans="1:18">
      <c r="D161" s="1" t="s">
        <v>17</v>
      </c>
      <c r="E161" s="1">
        <v>5</v>
      </c>
      <c r="F161" s="1">
        <v>441</v>
      </c>
      <c r="G161" s="1">
        <v>116.94866270603585</v>
      </c>
      <c r="H161" s="1">
        <v>2</v>
      </c>
      <c r="J161" s="1">
        <v>5</v>
      </c>
      <c r="K161" s="1">
        <v>201</v>
      </c>
      <c r="L161" s="1">
        <v>71.430953762215864</v>
      </c>
      <c r="M161" s="1">
        <v>0</v>
      </c>
      <c r="O161" s="1">
        <v>5</v>
      </c>
      <c r="P161" s="1">
        <v>185</v>
      </c>
      <c r="Q161" s="1">
        <v>27.542936271364528</v>
      </c>
      <c r="R161" s="1">
        <v>0</v>
      </c>
    </row>
    <row r="162" spans="1:18">
      <c r="A162" s="1" t="s">
        <v>26</v>
      </c>
      <c r="B162" s="1">
        <v>477.5</v>
      </c>
      <c r="D162" s="1" t="s">
        <v>10</v>
      </c>
      <c r="E162" s="1">
        <v>0</v>
      </c>
      <c r="F162" s="1">
        <v>0</v>
      </c>
      <c r="G162" s="1" t="s">
        <v>13</v>
      </c>
      <c r="H162" s="1">
        <v>0</v>
      </c>
      <c r="J162" s="1">
        <v>0</v>
      </c>
      <c r="K162" s="1">
        <v>0</v>
      </c>
      <c r="L162" s="1" t="s">
        <v>13</v>
      </c>
      <c r="M162" s="1">
        <v>0</v>
      </c>
      <c r="O162" s="1">
        <v>0</v>
      </c>
      <c r="P162" s="1">
        <v>0</v>
      </c>
      <c r="Q162" s="1" t="s">
        <v>13</v>
      </c>
      <c r="R162" s="1">
        <v>0</v>
      </c>
    </row>
    <row r="163" spans="1:18">
      <c r="D163" s="1" t="s">
        <v>17</v>
      </c>
      <c r="E163" s="1">
        <v>5</v>
      </c>
      <c r="F163" s="1">
        <v>1255</v>
      </c>
      <c r="G163" s="1">
        <v>110.61885504589985</v>
      </c>
      <c r="H163" s="1">
        <v>1</v>
      </c>
      <c r="J163" s="1">
        <v>5</v>
      </c>
      <c r="K163" s="1">
        <v>137</v>
      </c>
      <c r="L163" s="1">
        <v>55.745441782711268</v>
      </c>
      <c r="M163" s="1">
        <v>0</v>
      </c>
      <c r="O163" s="1">
        <v>5</v>
      </c>
      <c r="P163" s="1">
        <v>712</v>
      </c>
      <c r="Q163" s="1">
        <v>33.663739023580163</v>
      </c>
      <c r="R163" s="1">
        <v>1</v>
      </c>
    </row>
    <row r="164" spans="1:18">
      <c r="A164" s="1" t="s">
        <v>27</v>
      </c>
      <c r="B164" s="1">
        <v>594</v>
      </c>
      <c r="D164" s="1" t="s">
        <v>17</v>
      </c>
      <c r="E164" s="1">
        <v>31</v>
      </c>
      <c r="F164" s="1">
        <v>435.2</v>
      </c>
      <c r="G164" s="1">
        <v>36.335158153107663</v>
      </c>
      <c r="H164" s="1">
        <v>3</v>
      </c>
      <c r="J164" s="1">
        <v>28</v>
      </c>
      <c r="K164" s="1">
        <v>99</v>
      </c>
      <c r="L164" s="1">
        <v>4.6424584830232094</v>
      </c>
      <c r="M164" s="1">
        <v>0</v>
      </c>
      <c r="O164" s="1">
        <v>30</v>
      </c>
      <c r="P164" s="1">
        <v>137</v>
      </c>
      <c r="Q164" s="1">
        <v>9.9638956319826519</v>
      </c>
      <c r="R164" s="1">
        <v>0</v>
      </c>
    </row>
    <row r="165" spans="1:18">
      <c r="A165" s="1" t="s">
        <v>28</v>
      </c>
      <c r="B165" s="1">
        <v>594</v>
      </c>
      <c r="D165" s="1" t="s">
        <v>10</v>
      </c>
      <c r="E165" s="1">
        <v>0</v>
      </c>
      <c r="F165" s="1">
        <v>0</v>
      </c>
      <c r="G165" s="1" t="s">
        <v>13</v>
      </c>
      <c r="H165" s="1">
        <v>0</v>
      </c>
      <c r="J165" s="1">
        <v>0</v>
      </c>
      <c r="K165" s="1">
        <v>0</v>
      </c>
      <c r="L165" s="1" t="s">
        <v>13</v>
      </c>
      <c r="M165" s="1">
        <v>0</v>
      </c>
      <c r="O165" s="1">
        <v>0</v>
      </c>
      <c r="P165" s="1">
        <v>0</v>
      </c>
      <c r="Q165" s="1" t="s">
        <v>13</v>
      </c>
      <c r="R165" s="1">
        <v>0</v>
      </c>
    </row>
    <row r="166" spans="1:18">
      <c r="D166" s="1" t="s">
        <v>17</v>
      </c>
      <c r="E166" s="1">
        <v>5</v>
      </c>
      <c r="F166" s="1">
        <v>1028</v>
      </c>
      <c r="G166" s="1">
        <v>150.45904026530241</v>
      </c>
      <c r="H166" s="1">
        <v>2</v>
      </c>
      <c r="J166" s="1">
        <v>5</v>
      </c>
      <c r="K166" s="1">
        <v>657</v>
      </c>
      <c r="L166" s="1">
        <v>36.890941729354083</v>
      </c>
      <c r="M166" s="1">
        <v>1</v>
      </c>
      <c r="O166" s="1">
        <v>5</v>
      </c>
      <c r="P166" s="1">
        <v>97</v>
      </c>
      <c r="Q166" s="1">
        <v>25.492882403199179</v>
      </c>
      <c r="R166" s="1">
        <v>0</v>
      </c>
    </row>
    <row r="167" spans="1:18">
      <c r="A167" s="1" t="s">
        <v>28</v>
      </c>
      <c r="B167" s="1">
        <v>608.70000000000005</v>
      </c>
      <c r="D167" s="1" t="s">
        <v>10</v>
      </c>
      <c r="E167" s="1">
        <v>0</v>
      </c>
      <c r="F167" s="1">
        <v>0</v>
      </c>
      <c r="G167" s="1" t="s">
        <v>13</v>
      </c>
      <c r="H167" s="1">
        <v>0</v>
      </c>
      <c r="J167" s="1">
        <v>0</v>
      </c>
      <c r="K167" s="1">
        <v>0</v>
      </c>
      <c r="L167" s="1" t="s">
        <v>13</v>
      </c>
      <c r="M167" s="1">
        <v>0</v>
      </c>
      <c r="O167" s="1">
        <v>0</v>
      </c>
      <c r="P167" s="1">
        <v>0</v>
      </c>
      <c r="Q167" s="1" t="s">
        <v>13</v>
      </c>
      <c r="R167" s="1">
        <v>0</v>
      </c>
    </row>
    <row r="168" spans="1:18">
      <c r="D168" s="1" t="s">
        <v>17</v>
      </c>
      <c r="E168" s="1">
        <v>0</v>
      </c>
      <c r="F168" s="1">
        <v>0</v>
      </c>
      <c r="G168" s="1" t="s">
        <v>13</v>
      </c>
      <c r="H168" s="1">
        <v>0</v>
      </c>
      <c r="J168" s="1">
        <v>0</v>
      </c>
      <c r="K168" s="1">
        <v>0</v>
      </c>
      <c r="L168" s="1" t="s">
        <v>13</v>
      </c>
      <c r="M168" s="1">
        <v>0</v>
      </c>
      <c r="O168" s="1">
        <v>0</v>
      </c>
      <c r="P168" s="1">
        <v>0</v>
      </c>
      <c r="Q168" s="1" t="s">
        <v>13</v>
      </c>
      <c r="R168" s="1">
        <v>0</v>
      </c>
    </row>
    <row r="169" spans="1:18">
      <c r="A169" s="1" t="s">
        <v>28</v>
      </c>
      <c r="B169" s="1">
        <v>619.29999999999995</v>
      </c>
      <c r="D169" s="1" t="s">
        <v>10</v>
      </c>
      <c r="E169" s="1">
        <v>0</v>
      </c>
      <c r="F169" s="1">
        <v>0</v>
      </c>
      <c r="G169" s="1" t="s">
        <v>13</v>
      </c>
      <c r="H169" s="1">
        <v>0</v>
      </c>
      <c r="J169" s="1">
        <v>0</v>
      </c>
      <c r="K169" s="1">
        <v>0</v>
      </c>
      <c r="L169" s="1" t="s">
        <v>13</v>
      </c>
      <c r="M169" s="1">
        <v>0</v>
      </c>
      <c r="O169" s="1">
        <v>0</v>
      </c>
      <c r="P169" s="1">
        <v>0</v>
      </c>
      <c r="Q169" s="1" t="s">
        <v>13</v>
      </c>
      <c r="R169" s="1">
        <v>0</v>
      </c>
    </row>
    <row r="170" spans="1:18">
      <c r="D170" s="1" t="s">
        <v>17</v>
      </c>
      <c r="E170" s="1">
        <v>5</v>
      </c>
      <c r="F170" s="1">
        <v>556</v>
      </c>
      <c r="G170" s="1">
        <v>188.20888673209691</v>
      </c>
      <c r="H170" s="1">
        <v>3</v>
      </c>
      <c r="J170" s="1">
        <v>5</v>
      </c>
      <c r="K170" s="1">
        <v>5172</v>
      </c>
      <c r="L170" s="1">
        <v>70.113311860903025</v>
      </c>
      <c r="M170" s="1">
        <v>1</v>
      </c>
      <c r="O170" s="1">
        <v>5</v>
      </c>
      <c r="P170" s="1">
        <v>75</v>
      </c>
      <c r="Q170" s="1">
        <v>25.188806547759757</v>
      </c>
      <c r="R170" s="1">
        <v>0</v>
      </c>
    </row>
    <row r="171" spans="1:18">
      <c r="A171" s="1" t="s">
        <v>29</v>
      </c>
      <c r="B171" s="1">
        <v>791.5</v>
      </c>
      <c r="D171" s="1" t="s">
        <v>17</v>
      </c>
      <c r="E171" s="1">
        <v>25</v>
      </c>
      <c r="F171" s="1">
        <v>435</v>
      </c>
      <c r="G171" s="1">
        <v>35.311261403501113</v>
      </c>
      <c r="H171" s="1">
        <v>1</v>
      </c>
      <c r="J171" s="1">
        <v>25</v>
      </c>
      <c r="K171" s="1">
        <v>3448</v>
      </c>
      <c r="L171" s="1">
        <v>38.815157686216992</v>
      </c>
      <c r="M171" s="1">
        <v>1</v>
      </c>
      <c r="O171" s="1">
        <v>29</v>
      </c>
      <c r="P171" s="1">
        <v>547.5</v>
      </c>
      <c r="Q171" s="1">
        <v>44.168205803214498</v>
      </c>
      <c r="R171" s="1">
        <v>1</v>
      </c>
    </row>
    <row r="172" spans="1:18">
      <c r="A172" s="1" t="s">
        <v>30</v>
      </c>
      <c r="B172" s="1">
        <v>791.5</v>
      </c>
      <c r="D172" s="1" t="s">
        <v>10</v>
      </c>
      <c r="E172" s="1">
        <v>0</v>
      </c>
      <c r="F172" s="1">
        <v>0</v>
      </c>
      <c r="G172" s="1" t="s">
        <v>13</v>
      </c>
      <c r="H172" s="1">
        <v>0</v>
      </c>
      <c r="J172" s="1">
        <v>0</v>
      </c>
      <c r="K172" s="1">
        <v>0</v>
      </c>
      <c r="L172" s="1" t="s">
        <v>13</v>
      </c>
      <c r="M172" s="1">
        <v>0</v>
      </c>
      <c r="O172" s="1">
        <v>0</v>
      </c>
      <c r="P172" s="1">
        <v>0</v>
      </c>
      <c r="Q172" s="1" t="s">
        <v>13</v>
      </c>
      <c r="R172" s="1">
        <v>0</v>
      </c>
    </row>
    <row r="173" spans="1:18">
      <c r="D173" s="1" t="s">
        <v>17</v>
      </c>
      <c r="E173" s="1">
        <v>5</v>
      </c>
      <c r="F173" s="1">
        <v>66</v>
      </c>
      <c r="G173" s="1">
        <v>25.457267731526649</v>
      </c>
      <c r="H173" s="1">
        <v>0</v>
      </c>
      <c r="J173" s="1">
        <v>5</v>
      </c>
      <c r="K173" s="1">
        <v>210</v>
      </c>
      <c r="L173" s="1">
        <v>48.402271170665344</v>
      </c>
      <c r="M173" s="1">
        <v>0</v>
      </c>
      <c r="O173" s="1">
        <v>5</v>
      </c>
      <c r="P173" s="1">
        <v>770</v>
      </c>
      <c r="Q173" s="1">
        <v>64.378182301307405</v>
      </c>
      <c r="R173" s="1">
        <v>1</v>
      </c>
    </row>
    <row r="174" spans="1:18">
      <c r="A174" s="1" t="s">
        <v>30</v>
      </c>
      <c r="B174" s="1">
        <v>793.7</v>
      </c>
      <c r="D174" s="1" t="s">
        <v>10</v>
      </c>
      <c r="E174" s="1">
        <v>0</v>
      </c>
      <c r="F174" s="1">
        <v>0</v>
      </c>
      <c r="G174" s="1" t="s">
        <v>13</v>
      </c>
      <c r="H174" s="1">
        <v>0</v>
      </c>
      <c r="J174" s="1">
        <v>0</v>
      </c>
      <c r="K174" s="1">
        <v>0</v>
      </c>
      <c r="L174" s="1" t="s">
        <v>13</v>
      </c>
      <c r="M174" s="1">
        <v>0</v>
      </c>
      <c r="O174" s="1">
        <v>0</v>
      </c>
      <c r="P174" s="1">
        <v>0</v>
      </c>
      <c r="Q174" s="1" t="s">
        <v>13</v>
      </c>
      <c r="R174" s="1">
        <v>0</v>
      </c>
    </row>
    <row r="175" spans="1:18">
      <c r="D175" s="1" t="s">
        <v>17</v>
      </c>
      <c r="E175" s="1">
        <v>5</v>
      </c>
      <c r="F175" s="1">
        <v>291</v>
      </c>
      <c r="G175" s="1">
        <v>143.53622768463728</v>
      </c>
      <c r="H175" s="1">
        <v>1</v>
      </c>
      <c r="J175" s="1">
        <v>5</v>
      </c>
      <c r="K175" s="1">
        <v>727</v>
      </c>
      <c r="L175" s="1">
        <v>129.71089026945342</v>
      </c>
      <c r="M175" s="1">
        <v>2</v>
      </c>
      <c r="O175" s="1">
        <v>5</v>
      </c>
      <c r="P175" s="1">
        <v>1414</v>
      </c>
      <c r="Q175" s="1">
        <v>117.51530172295014</v>
      </c>
      <c r="R175" s="1">
        <v>2</v>
      </c>
    </row>
    <row r="176" spans="1:18">
      <c r="A176" s="1" t="s">
        <v>30</v>
      </c>
      <c r="B176" s="1">
        <v>797.3</v>
      </c>
      <c r="D176" s="1" t="s">
        <v>10</v>
      </c>
      <c r="E176" s="1">
        <v>0</v>
      </c>
      <c r="F176" s="1">
        <v>0</v>
      </c>
      <c r="G176" s="1" t="s">
        <v>13</v>
      </c>
      <c r="H176" s="1">
        <v>0</v>
      </c>
      <c r="J176" s="1">
        <v>0</v>
      </c>
      <c r="K176" s="1">
        <v>0</v>
      </c>
      <c r="L176" s="1" t="s">
        <v>13</v>
      </c>
      <c r="M176" s="1">
        <v>0</v>
      </c>
      <c r="O176" s="1">
        <v>0</v>
      </c>
      <c r="P176" s="1">
        <v>0</v>
      </c>
      <c r="Q176" s="1" t="s">
        <v>13</v>
      </c>
      <c r="R176" s="1">
        <v>0</v>
      </c>
    </row>
    <row r="177" spans="1:18">
      <c r="D177" s="1" t="s">
        <v>17</v>
      </c>
      <c r="E177" s="1">
        <v>0</v>
      </c>
      <c r="F177" s="1">
        <v>0</v>
      </c>
      <c r="G177" s="1" t="s">
        <v>13</v>
      </c>
      <c r="H177" s="1">
        <v>0</v>
      </c>
      <c r="J177" s="1">
        <v>0</v>
      </c>
      <c r="K177" s="1">
        <v>0</v>
      </c>
      <c r="L177" s="1" t="s">
        <v>13</v>
      </c>
      <c r="M177" s="1">
        <v>0</v>
      </c>
      <c r="O177" s="1">
        <v>0</v>
      </c>
      <c r="P177" s="1">
        <v>0</v>
      </c>
      <c r="Q177" s="1" t="s">
        <v>13</v>
      </c>
      <c r="R177" s="1">
        <v>0</v>
      </c>
    </row>
    <row r="178" spans="1:18">
      <c r="A178" s="1" t="s">
        <v>31</v>
      </c>
      <c r="B178" s="1">
        <v>935.5</v>
      </c>
      <c r="D178" s="1" t="s">
        <v>17</v>
      </c>
      <c r="E178" s="1">
        <v>8</v>
      </c>
      <c r="F178" s="1">
        <v>344.1</v>
      </c>
      <c r="G178" s="1">
        <v>68.091329951705589</v>
      </c>
      <c r="H178" s="1">
        <v>1</v>
      </c>
      <c r="J178" s="1">
        <v>10</v>
      </c>
      <c r="K178" s="1">
        <v>21</v>
      </c>
      <c r="L178" s="1">
        <v>6</v>
      </c>
      <c r="M178" s="1">
        <v>0</v>
      </c>
      <c r="O178" s="1">
        <v>0</v>
      </c>
      <c r="P178" s="1">
        <v>0</v>
      </c>
      <c r="Q178" s="1" t="s">
        <v>13</v>
      </c>
      <c r="R178" s="1">
        <v>0</v>
      </c>
    </row>
    <row r="180" spans="1:18" ht="15.6">
      <c r="A180" s="104"/>
      <c r="B180" s="105"/>
      <c r="C180" s="104"/>
      <c r="D180" s="104"/>
      <c r="E180" s="477" t="s">
        <v>50</v>
      </c>
      <c r="F180" s="477"/>
      <c r="G180" s="477"/>
      <c r="H180" s="106" t="s">
        <v>33</v>
      </c>
      <c r="I180" s="104"/>
      <c r="J180" s="477" t="s">
        <v>51</v>
      </c>
      <c r="K180" s="477"/>
      <c r="L180" s="477"/>
      <c r="M180" s="106"/>
      <c r="N180" s="104"/>
      <c r="O180" s="477" t="s">
        <v>52</v>
      </c>
      <c r="P180" s="477"/>
      <c r="Q180" s="477"/>
      <c r="R180" s="106"/>
    </row>
    <row r="181" spans="1:18">
      <c r="A181" s="104"/>
      <c r="B181" s="105"/>
      <c r="C181" s="104"/>
      <c r="D181" s="104"/>
      <c r="E181" s="106"/>
      <c r="F181" s="106"/>
      <c r="G181" s="106"/>
      <c r="H181" s="106"/>
      <c r="I181" s="104"/>
      <c r="J181" s="106"/>
      <c r="K181" s="106"/>
      <c r="L181" s="106"/>
      <c r="M181" s="106"/>
      <c r="N181" s="104"/>
      <c r="O181" s="106"/>
      <c r="P181" s="106"/>
      <c r="Q181" s="106"/>
      <c r="R181" s="106"/>
    </row>
    <row r="182" spans="1:18">
      <c r="A182" s="107" t="s">
        <v>3</v>
      </c>
      <c r="B182" s="108" t="s">
        <v>4</v>
      </c>
      <c r="C182" s="107"/>
      <c r="D182" s="109" t="s">
        <v>5</v>
      </c>
      <c r="E182" s="110" t="s">
        <v>6</v>
      </c>
      <c r="F182" s="110" t="s">
        <v>7</v>
      </c>
      <c r="G182" s="110" t="s">
        <v>8</v>
      </c>
      <c r="H182" s="111" t="s">
        <v>36</v>
      </c>
      <c r="I182" s="107"/>
      <c r="J182" s="110" t="s">
        <v>6</v>
      </c>
      <c r="K182" s="110" t="s">
        <v>7</v>
      </c>
      <c r="L182" s="110" t="s">
        <v>8</v>
      </c>
      <c r="M182" s="111"/>
      <c r="N182" s="107"/>
      <c r="O182" s="110" t="s">
        <v>6</v>
      </c>
      <c r="P182" s="110" t="s">
        <v>7</v>
      </c>
      <c r="Q182" s="110" t="s">
        <v>8</v>
      </c>
      <c r="R182" s="111"/>
    </row>
    <row r="183" spans="1:18">
      <c r="A183" s="104" t="s">
        <v>9</v>
      </c>
      <c r="B183" s="112">
        <v>-8.5</v>
      </c>
      <c r="C183" s="104"/>
      <c r="D183" s="104" t="s">
        <v>10</v>
      </c>
      <c r="E183" s="429">
        <f>'[2]Wilk-Penn'!$L$14</f>
        <v>21</v>
      </c>
      <c r="F183" s="429">
        <f>'[2]Wilk-Penn'!$L$15</f>
        <v>320</v>
      </c>
      <c r="G183" s="429">
        <f>'[2]Wilk-Penn'!$L$16</f>
        <v>51.828934286785767</v>
      </c>
      <c r="H183" s="429">
        <f>'[2]Wilk-Penn'!$L$17</f>
        <v>0</v>
      </c>
      <c r="I183" s="474"/>
      <c r="J183" s="428">
        <f>'[2]Wilk-Penn'!$M$14</f>
        <v>19</v>
      </c>
      <c r="K183" s="428">
        <f>'[2]Wilk-Penn'!$M$15</f>
        <v>370</v>
      </c>
      <c r="L183" s="429">
        <f>'[2]Wilk-Penn'!$M$16</f>
        <v>53.061539889173652</v>
      </c>
      <c r="M183" s="429"/>
      <c r="N183" s="474"/>
      <c r="O183" s="431">
        <f>'[2]Wilk-Penn'!$N$14</f>
        <v>20</v>
      </c>
      <c r="P183" s="431">
        <f>'[2]Wilk-Penn'!$N$15</f>
        <v>510</v>
      </c>
      <c r="Q183" s="429">
        <f>'[2]Wilk-Penn'!$N$16</f>
        <v>142.21492556079744</v>
      </c>
      <c r="R183" s="428"/>
    </row>
    <row r="184" spans="1:18">
      <c r="A184" s="117" t="s">
        <v>37</v>
      </c>
      <c r="B184" s="112"/>
      <c r="C184" s="104"/>
      <c r="D184" s="104"/>
      <c r="E184" s="429"/>
      <c r="F184" s="429"/>
      <c r="G184" s="432"/>
      <c r="H184" s="429"/>
      <c r="I184" s="474"/>
      <c r="J184" s="431"/>
      <c r="K184" s="431"/>
      <c r="L184" s="431"/>
      <c r="M184" s="119"/>
      <c r="N184" s="474"/>
      <c r="O184" s="431"/>
      <c r="P184" s="431"/>
      <c r="Q184" s="119"/>
      <c r="R184" s="428"/>
    </row>
    <row r="185" spans="1:18">
      <c r="A185" s="104" t="s">
        <v>12</v>
      </c>
      <c r="B185" s="112">
        <v>-4.5</v>
      </c>
      <c r="C185" s="104"/>
      <c r="D185" s="104" t="s">
        <v>10</v>
      </c>
      <c r="E185" s="429">
        <f>'[2]Hays Mine'!$L189</f>
        <v>0</v>
      </c>
      <c r="F185" s="429">
        <f>'[2]Hays Mine'!$L190</f>
        <v>0</v>
      </c>
      <c r="G185" s="437">
        <f>'[2]Hays Mine'!$L191</f>
        <v>0</v>
      </c>
      <c r="H185" s="429">
        <f>'[2]Hays Mine'!$L192</f>
        <v>0</v>
      </c>
      <c r="I185" s="475"/>
      <c r="J185" s="437">
        <f>'[2]Hays Mine'!$M189</f>
        <v>0</v>
      </c>
      <c r="K185" s="437">
        <f>'[2]Hays Mine'!$M190</f>
        <v>0</v>
      </c>
      <c r="L185" s="429">
        <f>'[2]Hays Mine'!$M191</f>
        <v>0</v>
      </c>
      <c r="M185" s="429"/>
      <c r="N185" s="475"/>
      <c r="O185" s="428">
        <f>'[2]Hays Mine'!$N189</f>
        <v>0</v>
      </c>
      <c r="P185" s="428">
        <f>'[2]Hays Mine'!$N190</f>
        <v>0</v>
      </c>
      <c r="Q185" s="429">
        <f>'[2]Hays Mine'!$N191</f>
        <v>0</v>
      </c>
      <c r="R185" s="437"/>
    </row>
    <row r="186" spans="1:18">
      <c r="A186" s="1" t="s">
        <v>38</v>
      </c>
      <c r="B186" s="112"/>
      <c r="C186" s="104"/>
      <c r="D186" s="104"/>
      <c r="E186" s="429"/>
      <c r="F186" s="429"/>
      <c r="G186" s="429"/>
      <c r="H186" s="429"/>
      <c r="I186" s="474"/>
      <c r="J186" s="428"/>
      <c r="K186" s="428"/>
      <c r="L186" s="428"/>
      <c r="M186" s="122"/>
      <c r="N186" s="474"/>
      <c r="O186" s="428"/>
      <c r="P186" s="428"/>
      <c r="Q186" s="122"/>
      <c r="R186" s="122"/>
    </row>
    <row r="187" spans="1:18">
      <c r="A187" s="123" t="s">
        <v>15</v>
      </c>
      <c r="B187" s="124" t="s">
        <v>16</v>
      </c>
      <c r="C187" s="123"/>
      <c r="D187" s="123" t="s">
        <v>10</v>
      </c>
      <c r="E187" s="434">
        <f>'[2]Rec Season - October'!L181</f>
        <v>0</v>
      </c>
      <c r="F187" s="434">
        <f>'[2]Rec Season - October'!M181</f>
        <v>0</v>
      </c>
      <c r="G187" s="434">
        <f>'[2]Rec Season - October'!N181</f>
        <v>0</v>
      </c>
      <c r="H187" s="434">
        <f>'[2]Rec Season - October'!O181</f>
        <v>0</v>
      </c>
      <c r="I187" s="476"/>
      <c r="J187" s="433"/>
      <c r="K187" s="433"/>
      <c r="L187" s="433"/>
      <c r="M187" s="433"/>
      <c r="N187" s="476"/>
      <c r="O187" s="433"/>
      <c r="P187" s="433"/>
      <c r="Q187" s="433"/>
      <c r="R187" s="433"/>
    </row>
    <row r="188" spans="1:18">
      <c r="A188" s="123"/>
      <c r="B188" s="124"/>
      <c r="C188" s="123"/>
      <c r="D188" s="128" t="s">
        <v>17</v>
      </c>
      <c r="E188" s="129">
        <f>'[2]Rec Season - October'!L182</f>
        <v>0</v>
      </c>
      <c r="F188" s="129">
        <f>'[2]Rec Season - October'!M182</f>
        <v>0</v>
      </c>
      <c r="G188" s="473">
        <f>'[2]Rec Season - October'!N182</f>
        <v>0</v>
      </c>
      <c r="H188" s="129">
        <f>'[2]Rec Season - October'!O182</f>
        <v>0</v>
      </c>
      <c r="I188" s="476"/>
      <c r="J188" s="433"/>
      <c r="K188" s="433"/>
      <c r="L188" s="433"/>
      <c r="M188" s="433"/>
      <c r="N188" s="476"/>
      <c r="O188" s="433"/>
      <c r="P188" s="433"/>
      <c r="Q188" s="433"/>
      <c r="R188" s="433"/>
    </row>
    <row r="189" spans="1:18">
      <c r="A189" s="123" t="s">
        <v>15</v>
      </c>
      <c r="B189" s="124" t="s">
        <v>18</v>
      </c>
      <c r="C189" s="123"/>
      <c r="D189" s="123" t="s">
        <v>10</v>
      </c>
      <c r="E189" s="434">
        <f>'[2]Rec Season - October'!L183</f>
        <v>0</v>
      </c>
      <c r="F189" s="434">
        <f>'[2]Rec Season - October'!M183</f>
        <v>0</v>
      </c>
      <c r="G189" s="434">
        <f>'[2]Rec Season - October'!N183</f>
        <v>0</v>
      </c>
      <c r="H189" s="434">
        <f>'[2]Rec Season - October'!O183</f>
        <v>0</v>
      </c>
      <c r="I189" s="476"/>
      <c r="J189" s="433"/>
      <c r="K189" s="433"/>
      <c r="L189" s="433"/>
      <c r="M189" s="433"/>
      <c r="N189" s="476"/>
      <c r="O189" s="433"/>
      <c r="P189" s="433"/>
      <c r="Q189" s="433"/>
      <c r="R189" s="433"/>
    </row>
    <row r="190" spans="1:18">
      <c r="A190" s="123"/>
      <c r="B190" s="124"/>
      <c r="C190" s="123"/>
      <c r="D190" s="128" t="s">
        <v>17</v>
      </c>
      <c r="E190" s="129">
        <f>'[2]Rec Season - October'!L184</f>
        <v>0</v>
      </c>
      <c r="F190" s="129">
        <f>'[2]Rec Season - October'!M184</f>
        <v>0</v>
      </c>
      <c r="G190" s="473">
        <f>'[2]Rec Season - October'!N184</f>
        <v>0</v>
      </c>
      <c r="H190" s="129">
        <f>'[2]Rec Season - October'!O184</f>
        <v>0</v>
      </c>
      <c r="I190" s="476"/>
      <c r="J190" s="433"/>
      <c r="K190" s="433"/>
      <c r="L190" s="433"/>
      <c r="M190" s="433"/>
      <c r="N190" s="476"/>
      <c r="O190" s="433"/>
      <c r="P190" s="433"/>
      <c r="Q190" s="433"/>
      <c r="R190" s="433"/>
    </row>
    <row r="191" spans="1:18">
      <c r="A191" s="123" t="s">
        <v>15</v>
      </c>
      <c r="B191" s="124" t="s">
        <v>19</v>
      </c>
      <c r="C191" s="123"/>
      <c r="D191" s="123" t="s">
        <v>10</v>
      </c>
      <c r="E191" s="433">
        <f>'[2]Rec Season - October'!L185</f>
        <v>0</v>
      </c>
      <c r="F191" s="433">
        <f>'[2]Rec Season - October'!M185</f>
        <v>0</v>
      </c>
      <c r="G191" s="434">
        <f>'[2]Rec Season - October'!N185</f>
        <v>0</v>
      </c>
      <c r="H191" s="433">
        <f>'[2]Rec Season - October'!O185</f>
        <v>0</v>
      </c>
      <c r="I191" s="476"/>
      <c r="J191" s="433"/>
      <c r="K191" s="433"/>
      <c r="L191" s="433"/>
      <c r="M191" s="433"/>
      <c r="N191" s="476"/>
      <c r="O191" s="433"/>
      <c r="P191" s="433"/>
      <c r="Q191" s="433"/>
      <c r="R191" s="433"/>
    </row>
    <row r="192" spans="1:18">
      <c r="A192" s="123"/>
      <c r="B192" s="124"/>
      <c r="C192" s="123"/>
      <c r="D192" s="128" t="s">
        <v>17</v>
      </c>
      <c r="E192" s="129">
        <f>'[2]Rec Season - October'!L186</f>
        <v>0</v>
      </c>
      <c r="F192" s="129">
        <f>'[2]Rec Season - October'!M186</f>
        <v>0</v>
      </c>
      <c r="G192" s="473">
        <f>'[2]Rec Season - October'!N186</f>
        <v>0</v>
      </c>
      <c r="H192" s="129">
        <f>'[2]Rec Season - October'!O186</f>
        <v>0</v>
      </c>
      <c r="I192" s="476"/>
      <c r="J192" s="433"/>
      <c r="K192" s="433"/>
      <c r="L192" s="433"/>
      <c r="M192" s="433"/>
      <c r="N192" s="476"/>
      <c r="O192" s="433"/>
      <c r="P192" s="433"/>
      <c r="Q192" s="433"/>
      <c r="R192" s="433"/>
    </row>
    <row r="193" spans="1:18">
      <c r="A193" s="123" t="s">
        <v>15</v>
      </c>
      <c r="B193" s="124">
        <v>4.3</v>
      </c>
      <c r="C193" s="123"/>
      <c r="D193" s="123" t="s">
        <v>10</v>
      </c>
      <c r="E193" s="434">
        <f>'[2]Rec Season - October'!L187</f>
        <v>0</v>
      </c>
      <c r="F193" s="434">
        <f>'[2]Rec Season - October'!M187</f>
        <v>0</v>
      </c>
      <c r="G193" s="434">
        <f>'[2]Rec Season - October'!N187</f>
        <v>0</v>
      </c>
      <c r="H193" s="434">
        <f>'[2]Rec Season - October'!O187</f>
        <v>0</v>
      </c>
      <c r="I193" s="476"/>
      <c r="J193" s="433"/>
      <c r="K193" s="433"/>
      <c r="L193" s="433"/>
      <c r="M193" s="433"/>
      <c r="N193" s="476"/>
      <c r="O193" s="433"/>
      <c r="P193" s="433"/>
      <c r="Q193" s="433"/>
      <c r="R193" s="433"/>
    </row>
    <row r="194" spans="1:18">
      <c r="A194" s="123"/>
      <c r="B194" s="124"/>
      <c r="C194" s="123"/>
      <c r="D194" s="128" t="s">
        <v>17</v>
      </c>
      <c r="E194" s="129">
        <f>'[2]Rec Season - October'!L188</f>
        <v>0</v>
      </c>
      <c r="F194" s="129">
        <f>'[2]Rec Season - October'!M188</f>
        <v>0</v>
      </c>
      <c r="G194" s="473">
        <f>'[2]Rec Season - October'!N188</f>
        <v>0</v>
      </c>
      <c r="H194" s="129">
        <f>'[2]Rec Season - October'!O188</f>
        <v>0</v>
      </c>
      <c r="I194" s="476"/>
      <c r="J194" s="433"/>
      <c r="K194" s="433"/>
      <c r="L194" s="433"/>
      <c r="M194" s="433"/>
      <c r="N194" s="476"/>
      <c r="O194" s="433"/>
      <c r="P194" s="433"/>
      <c r="Q194" s="433"/>
      <c r="R194" s="433"/>
    </row>
    <row r="195" spans="1:18">
      <c r="A195" s="104" t="s">
        <v>20</v>
      </c>
      <c r="B195" s="112">
        <v>86.8</v>
      </c>
      <c r="C195" s="104"/>
      <c r="D195" s="131" t="s">
        <v>17</v>
      </c>
      <c r="E195" s="132">
        <f>[2]Wheeling!$L189</f>
        <v>0</v>
      </c>
      <c r="F195" s="132">
        <f>[2]Wheeling!$L190</f>
        <v>0</v>
      </c>
      <c r="G195" s="133">
        <f>[2]Wheeling!$L191</f>
        <v>0</v>
      </c>
      <c r="H195" s="132">
        <f>[2]Wheeling!$L192</f>
        <v>0</v>
      </c>
      <c r="I195" s="134"/>
      <c r="J195" s="133">
        <f>[2]Wheeling!$M189</f>
        <v>0</v>
      </c>
      <c r="K195" s="133">
        <f>[2]Wheeling!$M190</f>
        <v>0</v>
      </c>
      <c r="L195" s="132">
        <f>[2]Wheeling!$M191</f>
        <v>0</v>
      </c>
      <c r="M195" s="132"/>
      <c r="N195" s="134"/>
      <c r="O195" s="133">
        <f>[2]Wheeling!$N189</f>
        <v>0</v>
      </c>
      <c r="P195" s="133">
        <f>[2]Wheeling!$N190</f>
        <v>0</v>
      </c>
      <c r="Q195" s="132">
        <f>[2]Wheeling!$N191</f>
        <v>0</v>
      </c>
      <c r="R195" s="132"/>
    </row>
    <row r="196" spans="1:18">
      <c r="A196" s="123" t="s">
        <v>21</v>
      </c>
      <c r="B196" s="124">
        <v>84.2</v>
      </c>
      <c r="C196" s="123"/>
      <c r="D196" s="123" t="s">
        <v>10</v>
      </c>
      <c r="E196" s="434">
        <f>'[2]Rec Season - October'!L209</f>
        <v>0</v>
      </c>
      <c r="F196" s="434">
        <f>'[2]Rec Season - October'!M209</f>
        <v>0</v>
      </c>
      <c r="G196" s="434">
        <f>'[2]Rec Season - October'!N209</f>
        <v>0</v>
      </c>
      <c r="H196" s="434">
        <f>'[2]Rec Season - October'!O209</f>
        <v>0</v>
      </c>
      <c r="I196" s="476"/>
      <c r="J196" s="433"/>
      <c r="K196" s="433"/>
      <c r="L196" s="433"/>
      <c r="M196" s="433"/>
      <c r="N196" s="476"/>
      <c r="O196" s="433"/>
      <c r="P196" s="433"/>
      <c r="Q196" s="433"/>
      <c r="R196" s="433"/>
    </row>
    <row r="197" spans="1:18">
      <c r="A197" s="123"/>
      <c r="B197" s="124"/>
      <c r="C197" s="123"/>
      <c r="D197" s="128" t="s">
        <v>17</v>
      </c>
      <c r="E197" s="129">
        <f>'[2]Rec Season - October'!L210</f>
        <v>0</v>
      </c>
      <c r="F197" s="129">
        <f>'[2]Rec Season - October'!M210</f>
        <v>0</v>
      </c>
      <c r="G197" s="473">
        <f>'[2]Rec Season - October'!N210</f>
        <v>0</v>
      </c>
      <c r="H197" s="129">
        <f>'[2]Rec Season - October'!O210</f>
        <v>0</v>
      </c>
      <c r="I197" s="476"/>
      <c r="J197" s="433"/>
      <c r="K197" s="433"/>
      <c r="L197" s="433"/>
      <c r="M197" s="433"/>
      <c r="N197" s="476"/>
      <c r="O197" s="433"/>
      <c r="P197" s="433"/>
      <c r="Q197" s="433"/>
      <c r="R197" s="433"/>
    </row>
    <row r="198" spans="1:18">
      <c r="A198" s="123" t="s">
        <v>21</v>
      </c>
      <c r="B198" s="124">
        <v>86.8</v>
      </c>
      <c r="C198" s="123"/>
      <c r="D198" s="123" t="s">
        <v>10</v>
      </c>
      <c r="E198" s="129">
        <f>'[2]Rec Season - October'!L211</f>
        <v>0</v>
      </c>
      <c r="F198" s="434">
        <f>'[2]Rec Season - October'!M211</f>
        <v>0</v>
      </c>
      <c r="G198" s="434">
        <f>'[2]Rec Season - October'!N211</f>
        <v>0</v>
      </c>
      <c r="H198" s="434">
        <f>'[2]Rec Season - October'!O211</f>
        <v>0</v>
      </c>
      <c r="I198" s="476"/>
      <c r="J198" s="433"/>
      <c r="K198" s="433"/>
      <c r="L198" s="433"/>
      <c r="M198" s="433"/>
      <c r="N198" s="476"/>
      <c r="O198" s="433"/>
      <c r="P198" s="433"/>
      <c r="Q198" s="433"/>
      <c r="R198" s="433"/>
    </row>
    <row r="199" spans="1:18">
      <c r="A199" s="123"/>
      <c r="B199" s="124"/>
      <c r="C199" s="123"/>
      <c r="D199" s="128" t="s">
        <v>17</v>
      </c>
      <c r="E199" s="129">
        <f>'[2]Rec Season - October'!L212</f>
        <v>0</v>
      </c>
      <c r="F199" s="129">
        <f>'[2]Rec Season - October'!M212</f>
        <v>0</v>
      </c>
      <c r="G199" s="473">
        <f>'[2]Rec Season - October'!N212</f>
        <v>0</v>
      </c>
      <c r="H199" s="129">
        <f>'[2]Rec Season - October'!O212</f>
        <v>0</v>
      </c>
      <c r="I199" s="476"/>
      <c r="J199" s="433"/>
      <c r="K199" s="433"/>
      <c r="L199" s="433"/>
      <c r="M199" s="433"/>
      <c r="N199" s="476"/>
      <c r="O199" s="433"/>
      <c r="P199" s="433"/>
      <c r="Q199" s="433"/>
      <c r="R199" s="433"/>
    </row>
    <row r="200" spans="1:18">
      <c r="A200" s="123" t="s">
        <v>21</v>
      </c>
      <c r="B200" s="124">
        <v>91.4</v>
      </c>
      <c r="C200" s="123"/>
      <c r="D200" s="123" t="s">
        <v>10</v>
      </c>
      <c r="E200" s="129">
        <f>'[2]Rec Season - October'!L213</f>
        <v>0</v>
      </c>
      <c r="F200" s="434">
        <f>'[2]Rec Season - October'!M213</f>
        <v>0</v>
      </c>
      <c r="G200" s="434">
        <f>'[2]Rec Season - October'!N213</f>
        <v>0</v>
      </c>
      <c r="H200" s="434">
        <f>'[2]Rec Season - October'!O213</f>
        <v>0</v>
      </c>
      <c r="I200" s="476"/>
      <c r="J200" s="433"/>
      <c r="K200" s="433"/>
      <c r="L200" s="433"/>
      <c r="M200" s="433"/>
      <c r="N200" s="476"/>
      <c r="O200" s="433"/>
      <c r="P200" s="433"/>
      <c r="Q200" s="433"/>
      <c r="R200" s="433"/>
    </row>
    <row r="201" spans="1:18">
      <c r="A201" s="123"/>
      <c r="B201" s="124"/>
      <c r="C201" s="123"/>
      <c r="D201" s="128" t="s">
        <v>17</v>
      </c>
      <c r="E201" s="129">
        <f>'[2]Rec Season - October'!L214</f>
        <v>0</v>
      </c>
      <c r="F201" s="129">
        <f>'[2]Rec Season - October'!M214</f>
        <v>0</v>
      </c>
      <c r="G201" s="473">
        <f>'[2]Rec Season - October'!N214</f>
        <v>0</v>
      </c>
      <c r="H201" s="129">
        <f>'[2]Rec Season - October'!O214</f>
        <v>0</v>
      </c>
      <c r="I201" s="476"/>
      <c r="J201" s="433"/>
      <c r="K201" s="433"/>
      <c r="L201" s="433"/>
      <c r="M201" s="433"/>
      <c r="N201" s="476"/>
      <c r="O201" s="433"/>
      <c r="P201" s="433"/>
      <c r="Q201" s="433"/>
      <c r="R201" s="433"/>
    </row>
    <row r="202" spans="1:18">
      <c r="A202" s="123" t="s">
        <v>21</v>
      </c>
      <c r="B202" s="124">
        <v>92.8</v>
      </c>
      <c r="C202" s="123"/>
      <c r="D202" s="123" t="s">
        <v>10</v>
      </c>
      <c r="E202" s="129">
        <f>'[2]Rec Season - October'!L215</f>
        <v>0</v>
      </c>
      <c r="F202" s="434">
        <f>'[2]Rec Season - October'!M215</f>
        <v>0</v>
      </c>
      <c r="G202" s="434">
        <f>'[2]Rec Season - October'!N215</f>
        <v>0</v>
      </c>
      <c r="H202" s="434">
        <f>'[2]Rec Season - October'!O215</f>
        <v>0</v>
      </c>
      <c r="I202" s="476"/>
      <c r="J202" s="433"/>
      <c r="K202" s="433"/>
      <c r="L202" s="433"/>
      <c r="M202" s="433"/>
      <c r="N202" s="476"/>
      <c r="O202" s="433"/>
      <c r="P202" s="433"/>
      <c r="Q202" s="433"/>
      <c r="R202" s="433"/>
    </row>
    <row r="203" spans="1:18">
      <c r="A203" s="123"/>
      <c r="B203" s="124"/>
      <c r="C203" s="123"/>
      <c r="D203" s="128" t="s">
        <v>17</v>
      </c>
      <c r="E203" s="129">
        <f>'[2]Rec Season - October'!L216</f>
        <v>0</v>
      </c>
      <c r="F203" s="129">
        <f>'[2]Rec Season - October'!M216</f>
        <v>0</v>
      </c>
      <c r="G203" s="473">
        <f>'[2]Rec Season - October'!N216</f>
        <v>0</v>
      </c>
      <c r="H203" s="129">
        <f>'[2]Rec Season - October'!O216</f>
        <v>0</v>
      </c>
      <c r="I203" s="476"/>
      <c r="J203" s="433"/>
      <c r="K203" s="433"/>
      <c r="L203" s="433"/>
      <c r="M203" s="433"/>
      <c r="N203" s="476"/>
      <c r="O203" s="433"/>
      <c r="P203" s="433"/>
      <c r="Q203" s="433"/>
      <c r="R203" s="433"/>
    </row>
    <row r="204" spans="1:18">
      <c r="A204" s="104" t="s">
        <v>22</v>
      </c>
      <c r="B204" s="112">
        <v>306.89999999999998</v>
      </c>
      <c r="C204" s="104"/>
      <c r="D204" s="104" t="s">
        <v>10</v>
      </c>
      <c r="E204" s="429">
        <f>[2]Huntington!$L$14</f>
        <v>11</v>
      </c>
      <c r="F204" s="429">
        <f>[2]Huntington!$L$15</f>
        <v>520</v>
      </c>
      <c r="G204" s="432">
        <f>[2]Huntington!$L$16</f>
        <v>159.55041057895167</v>
      </c>
      <c r="H204" s="429">
        <f>[2]Huntington!$L$17</f>
        <v>2</v>
      </c>
      <c r="I204" s="474"/>
      <c r="J204" s="431">
        <f>[2]Huntington!$M$14</f>
        <v>10</v>
      </c>
      <c r="K204" s="431">
        <f>[2]Huntington!$M$15</f>
        <v>200</v>
      </c>
      <c r="L204" s="429">
        <f>[2]Huntington!$M$16</f>
        <v>114.8698354997035</v>
      </c>
      <c r="M204" s="429"/>
      <c r="N204" s="474"/>
      <c r="O204" s="431">
        <f>[2]Huntington!$N$14</f>
        <v>15</v>
      </c>
      <c r="P204" s="431">
        <f>[2]Huntington!$N$15</f>
        <v>980</v>
      </c>
      <c r="Q204" s="429">
        <f>[2]Huntington!$N$16</f>
        <v>238.88666399457645</v>
      </c>
      <c r="R204" s="428"/>
    </row>
    <row r="205" spans="1:18">
      <c r="A205" s="123" t="s">
        <v>23</v>
      </c>
      <c r="B205" s="124">
        <v>305.10000000000002</v>
      </c>
      <c r="C205" s="123"/>
      <c r="D205" s="123" t="s">
        <v>10</v>
      </c>
      <c r="E205" s="434">
        <f>'[2]Rec Season - October'!L229</f>
        <v>0</v>
      </c>
      <c r="F205" s="434">
        <f>'[2]Rec Season - October'!M229</f>
        <v>0</v>
      </c>
      <c r="G205" s="434">
        <f>'[2]Rec Season - October'!N229</f>
        <v>0</v>
      </c>
      <c r="H205" s="434">
        <f>'[2]Rec Season - October'!O229</f>
        <v>0</v>
      </c>
      <c r="I205" s="476"/>
      <c r="J205" s="433"/>
      <c r="K205" s="433"/>
      <c r="L205" s="433"/>
      <c r="M205" s="433"/>
      <c r="N205" s="476"/>
      <c r="O205" s="433"/>
      <c r="P205" s="433"/>
      <c r="Q205" s="433"/>
      <c r="R205" s="433"/>
    </row>
    <row r="206" spans="1:18">
      <c r="A206" s="123"/>
      <c r="B206" s="124"/>
      <c r="C206" s="123"/>
      <c r="D206" s="128" t="s">
        <v>17</v>
      </c>
      <c r="E206" s="129">
        <f>'[2]Rec Season - October'!L230</f>
        <v>0</v>
      </c>
      <c r="F206" s="129">
        <f>'[2]Rec Season - October'!M230</f>
        <v>0</v>
      </c>
      <c r="G206" s="473">
        <f>'[2]Rec Season - October'!N230</f>
        <v>0</v>
      </c>
      <c r="H206" s="129">
        <f>'[2]Rec Season - October'!O230</f>
        <v>0</v>
      </c>
      <c r="I206" s="135"/>
      <c r="J206" s="129"/>
      <c r="K206" s="129"/>
      <c r="L206" s="129"/>
      <c r="M206" s="129"/>
      <c r="N206" s="135"/>
      <c r="O206" s="129"/>
      <c r="P206" s="129"/>
      <c r="Q206" s="129"/>
      <c r="R206" s="129"/>
    </row>
    <row r="207" spans="1:18">
      <c r="A207" s="123" t="s">
        <v>23</v>
      </c>
      <c r="B207" s="124">
        <v>308.10000000000002</v>
      </c>
      <c r="C207" s="123"/>
      <c r="D207" s="123" t="s">
        <v>10</v>
      </c>
      <c r="E207" s="434">
        <f>'[2]Rec Season - October'!L231</f>
        <v>0</v>
      </c>
      <c r="F207" s="434">
        <f>'[2]Rec Season - October'!M231</f>
        <v>0</v>
      </c>
      <c r="G207" s="434">
        <f>'[2]Rec Season - October'!N231</f>
        <v>0</v>
      </c>
      <c r="H207" s="434">
        <f>'[2]Rec Season - October'!O231</f>
        <v>0</v>
      </c>
      <c r="I207" s="135"/>
      <c r="J207" s="129"/>
      <c r="K207" s="129"/>
      <c r="L207" s="129"/>
      <c r="M207" s="129"/>
      <c r="N207" s="135"/>
      <c r="O207" s="129"/>
      <c r="P207" s="129"/>
      <c r="Q207" s="129"/>
      <c r="R207" s="129"/>
    </row>
    <row r="208" spans="1:18">
      <c r="A208" s="123"/>
      <c r="B208" s="124"/>
      <c r="C208" s="123"/>
      <c r="D208" s="128" t="s">
        <v>17</v>
      </c>
      <c r="E208" s="129">
        <f>'[2]Rec Season - October'!L232</f>
        <v>0</v>
      </c>
      <c r="F208" s="129">
        <f>'[2]Rec Season - October'!M232</f>
        <v>0</v>
      </c>
      <c r="G208" s="473">
        <f>'[2]Rec Season - October'!N232</f>
        <v>0</v>
      </c>
      <c r="H208" s="129">
        <f>'[2]Rec Season - October'!O232</f>
        <v>0</v>
      </c>
      <c r="I208" s="135"/>
      <c r="J208" s="129"/>
      <c r="K208" s="129"/>
      <c r="L208" s="129"/>
      <c r="M208" s="129"/>
      <c r="N208" s="135"/>
      <c r="O208" s="129"/>
      <c r="P208" s="129"/>
      <c r="Q208" s="129"/>
      <c r="R208" s="129"/>
    </row>
    <row r="209" spans="1:18">
      <c r="A209" s="123" t="s">
        <v>23</v>
      </c>
      <c r="B209" s="124">
        <v>314.8</v>
      </c>
      <c r="C209" s="123"/>
      <c r="D209" s="123" t="s">
        <v>10</v>
      </c>
      <c r="E209" s="434">
        <f>'[2]Rec Season - October'!L233</f>
        <v>0</v>
      </c>
      <c r="F209" s="434">
        <f>'[2]Rec Season - October'!M233</f>
        <v>0</v>
      </c>
      <c r="G209" s="434">
        <f>'[2]Rec Season - October'!N233</f>
        <v>0</v>
      </c>
      <c r="H209" s="434">
        <f>'[2]Rec Season - October'!O233</f>
        <v>0</v>
      </c>
      <c r="I209" s="135"/>
      <c r="J209" s="129"/>
      <c r="K209" s="129"/>
      <c r="L209" s="129"/>
      <c r="M209" s="129"/>
      <c r="N209" s="135"/>
      <c r="O209" s="129"/>
      <c r="P209" s="129"/>
      <c r="Q209" s="129"/>
      <c r="R209" s="129"/>
    </row>
    <row r="210" spans="1:18">
      <c r="A210" s="123"/>
      <c r="B210" s="124"/>
      <c r="C210" s="123"/>
      <c r="D210" s="128" t="s">
        <v>17</v>
      </c>
      <c r="E210" s="129">
        <f>'[2]Rec Season - October'!L234</f>
        <v>0</v>
      </c>
      <c r="F210" s="129">
        <f>'[2]Rec Season - October'!M234</f>
        <v>0</v>
      </c>
      <c r="G210" s="473">
        <f>'[2]Rec Season - October'!N234</f>
        <v>0</v>
      </c>
      <c r="H210" s="129">
        <f>'[2]Rec Season - October'!O234</f>
        <v>0</v>
      </c>
      <c r="I210" s="135"/>
      <c r="J210" s="129"/>
      <c r="K210" s="129"/>
      <c r="L210" s="129"/>
      <c r="M210" s="129"/>
      <c r="N210" s="135"/>
      <c r="O210" s="129"/>
      <c r="P210" s="129"/>
      <c r="Q210" s="129"/>
      <c r="R210" s="129"/>
    </row>
    <row r="211" spans="1:18">
      <c r="A211" s="104" t="s">
        <v>24</v>
      </c>
      <c r="B211" s="112">
        <v>351</v>
      </c>
      <c r="C211" s="104"/>
      <c r="D211" s="104" t="s">
        <v>10</v>
      </c>
      <c r="E211" s="429">
        <f>[2]Portsmouth!$L$14</f>
        <v>4</v>
      </c>
      <c r="F211" s="429">
        <f>[2]Portsmouth!$L$15</f>
        <v>1</v>
      </c>
      <c r="G211" s="429" t="str">
        <f>[2]Portsmouth!$L$16</f>
        <v>N/A</v>
      </c>
      <c r="H211" s="429">
        <f>[2]Portsmouth!$L$17</f>
        <v>0</v>
      </c>
      <c r="I211" s="429"/>
      <c r="J211" s="429">
        <f>[2]Portsmouth!$M$14</f>
        <v>0</v>
      </c>
      <c r="K211" s="429">
        <f>[2]Portsmouth!$M$15</f>
        <v>0</v>
      </c>
      <c r="L211" s="429" t="str">
        <f>[2]Portsmouth!$M$16</f>
        <v>N/A</v>
      </c>
      <c r="M211" s="429"/>
      <c r="N211" s="429"/>
      <c r="O211" s="429">
        <f>[2]Portsmouth!$N$14</f>
        <v>0</v>
      </c>
      <c r="P211" s="429">
        <f>[2]Portsmouth!$N$15</f>
        <v>0</v>
      </c>
      <c r="Q211" s="429" t="str">
        <f>[2]Portsmouth!$N$16</f>
        <v>N/A</v>
      </c>
      <c r="R211" s="429"/>
    </row>
    <row r="212" spans="1:18">
      <c r="A212" s="104" t="s">
        <v>25</v>
      </c>
      <c r="B212" s="112">
        <v>462.8</v>
      </c>
      <c r="C212" s="104"/>
      <c r="D212" s="104" t="s">
        <v>10</v>
      </c>
      <c r="E212" s="429">
        <f>[2]Cincinnati!$L$14</f>
        <v>4</v>
      </c>
      <c r="F212" s="429">
        <f>[2]Cincinnati!$L$15</f>
        <v>17</v>
      </c>
      <c r="G212" s="432" t="str">
        <f>[2]Cincinnati!$L$16</f>
        <v>N/A</v>
      </c>
      <c r="H212" s="429">
        <f>[2]Cincinnati!$L$17</f>
        <v>0</v>
      </c>
      <c r="I212" s="429"/>
      <c r="J212" s="432">
        <f>[2]Cincinnati!$M$14</f>
        <v>4</v>
      </c>
      <c r="K212" s="432">
        <f>[2]Cincinnati!$M$15</f>
        <v>1</v>
      </c>
      <c r="L212" s="432" t="str">
        <f>[2]Cincinnati!$M$16</f>
        <v>N/A</v>
      </c>
      <c r="M212" s="429"/>
      <c r="N212" s="429"/>
      <c r="O212" s="432">
        <f>[2]Cincinnati!$N$14</f>
        <v>5</v>
      </c>
      <c r="P212" s="432">
        <f>[2]Cincinnati!$N$15</f>
        <v>513</v>
      </c>
      <c r="Q212" s="432">
        <f>[2]Cincinnati!$N$16</f>
        <v>48.259289848982917</v>
      </c>
      <c r="R212" s="429"/>
    </row>
    <row r="213" spans="1:18">
      <c r="A213" s="123" t="s">
        <v>26</v>
      </c>
      <c r="B213" s="124">
        <v>462.6</v>
      </c>
      <c r="C213" s="123"/>
      <c r="D213" s="123" t="s">
        <v>10</v>
      </c>
      <c r="E213" s="434">
        <f>'[2]Rec Season - October'!L247</f>
        <v>0</v>
      </c>
      <c r="F213" s="434">
        <f>'[2]Rec Season - October'!M247</f>
        <v>0</v>
      </c>
      <c r="G213" s="434">
        <f>'[2]Rec Season - October'!N247</f>
        <v>0</v>
      </c>
      <c r="H213" s="434">
        <f>'[2]Rec Season - October'!O247</f>
        <v>0</v>
      </c>
      <c r="I213" s="434"/>
      <c r="J213" s="434"/>
      <c r="K213" s="434"/>
      <c r="L213" s="434"/>
      <c r="M213" s="434"/>
      <c r="N213" s="434"/>
      <c r="O213" s="434"/>
      <c r="P213" s="434"/>
      <c r="Q213" s="434"/>
      <c r="R213" s="434"/>
    </row>
    <row r="214" spans="1:18">
      <c r="A214" s="123"/>
      <c r="B214" s="124"/>
      <c r="C214" s="123"/>
      <c r="D214" s="128" t="s">
        <v>17</v>
      </c>
      <c r="E214" s="129">
        <f>'[2]Rec Season - October'!L248</f>
        <v>0</v>
      </c>
      <c r="F214" s="129">
        <f>'[2]Rec Season - October'!M248</f>
        <v>0</v>
      </c>
      <c r="G214" s="473">
        <f>'[2]Rec Season - October'!N248</f>
        <v>0</v>
      </c>
      <c r="H214" s="129">
        <f>'[2]Rec Season - October'!O248</f>
        <v>0</v>
      </c>
      <c r="I214" s="135"/>
      <c r="J214" s="129"/>
      <c r="K214" s="129"/>
      <c r="L214" s="129"/>
      <c r="M214" s="129"/>
      <c r="N214" s="135"/>
      <c r="O214" s="129"/>
      <c r="P214" s="129"/>
      <c r="Q214" s="129"/>
      <c r="R214" s="129"/>
    </row>
    <row r="215" spans="1:18">
      <c r="A215" s="123" t="s">
        <v>26</v>
      </c>
      <c r="B215" s="124">
        <v>463.9</v>
      </c>
      <c r="C215" s="123"/>
      <c r="D215" s="123" t="s">
        <v>10</v>
      </c>
      <c r="E215" s="434">
        <f>'[2]Rec Season - October'!L249</f>
        <v>0</v>
      </c>
      <c r="F215" s="434">
        <f>'[2]Rec Season - October'!M249</f>
        <v>0</v>
      </c>
      <c r="G215" s="434">
        <f>'[2]Rec Season - October'!N249</f>
        <v>0</v>
      </c>
      <c r="H215" s="434">
        <f>'[2]Rec Season - October'!O249</f>
        <v>0</v>
      </c>
      <c r="I215" s="135"/>
      <c r="J215" s="129"/>
      <c r="K215" s="129"/>
      <c r="L215" s="129"/>
      <c r="M215" s="129"/>
      <c r="N215" s="135"/>
      <c r="O215" s="129"/>
      <c r="P215" s="129"/>
      <c r="Q215" s="129"/>
      <c r="R215" s="129"/>
    </row>
    <row r="216" spans="1:18">
      <c r="A216" s="123"/>
      <c r="B216" s="124"/>
      <c r="C216" s="123"/>
      <c r="D216" s="128" t="s">
        <v>17</v>
      </c>
      <c r="E216" s="129">
        <f>'[2]Rec Season - October'!L250</f>
        <v>0</v>
      </c>
      <c r="F216" s="129">
        <f>'[2]Rec Season - October'!M250</f>
        <v>0</v>
      </c>
      <c r="G216" s="473">
        <f>'[2]Rec Season - October'!N250</f>
        <v>0</v>
      </c>
      <c r="H216" s="129">
        <f>'[2]Rec Season - October'!O250</f>
        <v>0</v>
      </c>
      <c r="I216" s="135"/>
      <c r="J216" s="129"/>
      <c r="K216" s="129"/>
      <c r="L216" s="129"/>
      <c r="M216" s="129"/>
      <c r="N216" s="135"/>
      <c r="O216" s="129"/>
      <c r="P216" s="129"/>
      <c r="Q216" s="129"/>
      <c r="R216" s="129"/>
    </row>
    <row r="217" spans="1:18">
      <c r="A217" s="123" t="s">
        <v>26</v>
      </c>
      <c r="B217" s="124">
        <v>469.9</v>
      </c>
      <c r="C217" s="123"/>
      <c r="D217" s="123" t="s">
        <v>10</v>
      </c>
      <c r="E217" s="434">
        <f>'[2]Rec Season - October'!L251</f>
        <v>0</v>
      </c>
      <c r="F217" s="434">
        <f>'[2]Rec Season - October'!M251</f>
        <v>0</v>
      </c>
      <c r="G217" s="434">
        <f>'[2]Rec Season - October'!N251</f>
        <v>0</v>
      </c>
      <c r="H217" s="434">
        <f>'[2]Rec Season - October'!O251</f>
        <v>0</v>
      </c>
      <c r="I217" s="135"/>
      <c r="J217" s="129"/>
      <c r="K217" s="129"/>
      <c r="L217" s="129"/>
      <c r="M217" s="129"/>
      <c r="N217" s="135"/>
      <c r="O217" s="129"/>
      <c r="P217" s="129"/>
      <c r="Q217" s="129"/>
      <c r="R217" s="129"/>
    </row>
    <row r="218" spans="1:18">
      <c r="A218" s="123"/>
      <c r="B218" s="124"/>
      <c r="C218" s="123"/>
      <c r="D218" s="128" t="s">
        <v>17</v>
      </c>
      <c r="E218" s="129">
        <f>'[2]Rec Season - October'!L252</f>
        <v>0</v>
      </c>
      <c r="F218" s="129">
        <f>'[2]Rec Season - October'!M252</f>
        <v>0</v>
      </c>
      <c r="G218" s="473">
        <f>'[2]Rec Season - October'!N252</f>
        <v>0</v>
      </c>
      <c r="H218" s="129">
        <f>'[2]Rec Season - October'!O252</f>
        <v>0</v>
      </c>
      <c r="I218" s="135"/>
      <c r="J218" s="129"/>
      <c r="K218" s="129"/>
      <c r="L218" s="129"/>
      <c r="M218" s="129"/>
      <c r="N218" s="135"/>
      <c r="O218" s="129"/>
      <c r="P218" s="129"/>
      <c r="Q218" s="129"/>
      <c r="R218" s="129"/>
    </row>
    <row r="219" spans="1:18">
      <c r="A219" s="123" t="s">
        <v>26</v>
      </c>
      <c r="B219" s="124">
        <v>470</v>
      </c>
      <c r="C219" s="123"/>
      <c r="D219" s="123" t="s">
        <v>10</v>
      </c>
      <c r="E219" s="434">
        <f>'[2]Rec Season - October'!L253</f>
        <v>0</v>
      </c>
      <c r="F219" s="434">
        <f>'[2]Rec Season - October'!M253</f>
        <v>0</v>
      </c>
      <c r="G219" s="434">
        <f>'[2]Rec Season - October'!N253</f>
        <v>0</v>
      </c>
      <c r="H219" s="434">
        <f>'[2]Rec Season - October'!O253</f>
        <v>0</v>
      </c>
      <c r="I219" s="135"/>
      <c r="J219" s="129"/>
      <c r="K219" s="129"/>
      <c r="L219" s="129"/>
      <c r="M219" s="129"/>
      <c r="N219" s="135"/>
      <c r="O219" s="129"/>
      <c r="P219" s="129"/>
      <c r="Q219" s="129"/>
      <c r="R219" s="129"/>
    </row>
    <row r="220" spans="1:18">
      <c r="A220" s="123"/>
      <c r="B220" s="124"/>
      <c r="C220" s="123"/>
      <c r="D220" s="128" t="s">
        <v>17</v>
      </c>
      <c r="E220" s="129">
        <f>'[2]Rec Season - October'!L254</f>
        <v>0</v>
      </c>
      <c r="F220" s="129">
        <f>'[2]Rec Season - October'!M254</f>
        <v>0</v>
      </c>
      <c r="G220" s="473">
        <f>'[2]Rec Season - October'!N254</f>
        <v>0</v>
      </c>
      <c r="H220" s="129">
        <f>'[2]Rec Season - October'!O254</f>
        <v>0</v>
      </c>
      <c r="I220" s="135"/>
      <c r="J220" s="129"/>
      <c r="K220" s="129"/>
      <c r="L220" s="129"/>
      <c r="M220" s="129"/>
      <c r="N220" s="135"/>
      <c r="O220" s="129"/>
      <c r="P220" s="129"/>
      <c r="Q220" s="129"/>
      <c r="R220" s="129"/>
    </row>
    <row r="221" spans="1:18">
      <c r="A221" s="123" t="s">
        <v>26</v>
      </c>
      <c r="B221" s="124">
        <v>477.5</v>
      </c>
      <c r="C221" s="123"/>
      <c r="D221" s="123" t="s">
        <v>10</v>
      </c>
      <c r="E221" s="434">
        <f>'[2]Rec Season - October'!L255</f>
        <v>0</v>
      </c>
      <c r="F221" s="434">
        <f>'[2]Rec Season - October'!M255</f>
        <v>0</v>
      </c>
      <c r="G221" s="434">
        <f>'[2]Rec Season - October'!N255</f>
        <v>0</v>
      </c>
      <c r="H221" s="434">
        <f>'[2]Rec Season - October'!O255</f>
        <v>0</v>
      </c>
      <c r="I221" s="135"/>
      <c r="J221" s="129"/>
      <c r="K221" s="129"/>
      <c r="L221" s="129"/>
      <c r="M221" s="129"/>
      <c r="N221" s="135"/>
      <c r="O221" s="129"/>
      <c r="P221" s="129"/>
      <c r="Q221" s="129"/>
      <c r="R221" s="129"/>
    </row>
    <row r="222" spans="1:18">
      <c r="A222" s="123"/>
      <c r="B222" s="124"/>
      <c r="C222" s="123"/>
      <c r="D222" s="128" t="s">
        <v>17</v>
      </c>
      <c r="E222" s="129">
        <f>'[2]Rec Season - October'!L256</f>
        <v>0</v>
      </c>
      <c r="F222" s="129">
        <f>'[2]Rec Season - October'!M256</f>
        <v>0</v>
      </c>
      <c r="G222" s="473">
        <f>'[2]Rec Season - October'!N256</f>
        <v>0</v>
      </c>
      <c r="H222" s="129">
        <f>'[2]Rec Season - October'!O256</f>
        <v>0</v>
      </c>
      <c r="I222" s="135"/>
      <c r="J222" s="129"/>
      <c r="K222" s="129"/>
      <c r="L222" s="129"/>
      <c r="M222" s="129"/>
      <c r="N222" s="135"/>
      <c r="O222" s="129"/>
      <c r="P222" s="129"/>
      <c r="Q222" s="129"/>
      <c r="R222" s="129"/>
    </row>
    <row r="223" spans="1:18">
      <c r="A223" s="136" t="s">
        <v>27</v>
      </c>
      <c r="B223" s="137">
        <v>594</v>
      </c>
      <c r="C223" s="136"/>
      <c r="D223" s="131" t="s">
        <v>17</v>
      </c>
      <c r="E223" s="138">
        <f>[2]Louisville!$L$14</f>
        <v>31</v>
      </c>
      <c r="F223" s="138">
        <f>[2]Louisville!$L$15</f>
        <v>79</v>
      </c>
      <c r="G223" s="138">
        <f>[2]Louisville!$L$16</f>
        <v>12.321758840180449</v>
      </c>
      <c r="H223" s="138">
        <f>[2]Louisville!$L$17</f>
        <v>0</v>
      </c>
      <c r="I223" s="139"/>
      <c r="J223" s="138">
        <f>[2]Louisville!$M$14</f>
        <v>30</v>
      </c>
      <c r="K223" s="138">
        <f>[2]Louisville!$M$15</f>
        <v>199</v>
      </c>
      <c r="L223" s="138">
        <f>[2]Louisville!$M$16</f>
        <v>12.815158275352339</v>
      </c>
      <c r="M223" s="138"/>
      <c r="N223" s="139"/>
      <c r="O223" s="138">
        <f>[2]Louisville!$N$14</f>
        <v>31</v>
      </c>
      <c r="P223" s="138">
        <f>[2]Louisville!$N$15</f>
        <v>2990</v>
      </c>
      <c r="Q223" s="138">
        <f>[2]Louisville!$N$16</f>
        <v>70.081109101281598</v>
      </c>
      <c r="R223" s="138"/>
    </row>
    <row r="224" spans="1:18">
      <c r="A224" s="123" t="s">
        <v>28</v>
      </c>
      <c r="B224" s="124">
        <v>594</v>
      </c>
      <c r="C224" s="123"/>
      <c r="D224" s="123" t="s">
        <v>10</v>
      </c>
      <c r="E224" s="434">
        <f>'[2]Rec Season - October'!L277</f>
        <v>0</v>
      </c>
      <c r="F224" s="434">
        <f>'[2]Rec Season - October'!M277</f>
        <v>0</v>
      </c>
      <c r="G224" s="434">
        <f>'[2]Rec Season - October'!N277</f>
        <v>0</v>
      </c>
      <c r="H224" s="434">
        <f>'[2]Rec Season - October'!O277</f>
        <v>0</v>
      </c>
      <c r="I224" s="434"/>
      <c r="J224" s="434"/>
      <c r="K224" s="434"/>
      <c r="L224" s="434"/>
      <c r="M224" s="434"/>
      <c r="N224" s="434"/>
      <c r="O224" s="434"/>
      <c r="P224" s="434"/>
      <c r="Q224" s="434"/>
      <c r="R224" s="434"/>
    </row>
    <row r="225" spans="1:18">
      <c r="A225" s="123"/>
      <c r="B225" s="124"/>
      <c r="C225" s="123"/>
      <c r="D225" s="128" t="s">
        <v>17</v>
      </c>
      <c r="E225" s="129">
        <f>'[2]Rec Season - October'!L278</f>
        <v>0</v>
      </c>
      <c r="F225" s="129">
        <f>'[2]Rec Season - October'!M278</f>
        <v>0</v>
      </c>
      <c r="G225" s="473">
        <f>'[2]Rec Season - October'!N278</f>
        <v>0</v>
      </c>
      <c r="H225" s="129">
        <f>'[2]Rec Season - October'!O278</f>
        <v>0</v>
      </c>
      <c r="I225" s="135"/>
      <c r="J225" s="129"/>
      <c r="K225" s="129"/>
      <c r="L225" s="129"/>
      <c r="M225" s="129"/>
      <c r="N225" s="135"/>
      <c r="O225" s="129"/>
      <c r="P225" s="129"/>
      <c r="Q225" s="129"/>
      <c r="R225" s="129"/>
    </row>
    <row r="226" spans="1:18">
      <c r="A226" s="123" t="s">
        <v>28</v>
      </c>
      <c r="B226" s="124">
        <v>608.70000000000005</v>
      </c>
      <c r="C226" s="123"/>
      <c r="D226" s="123" t="s">
        <v>10</v>
      </c>
      <c r="E226" s="434">
        <f>'[2]Rec Season - October'!L279</f>
        <v>0</v>
      </c>
      <c r="F226" s="434">
        <f>'[2]Rec Season - October'!M279</f>
        <v>0</v>
      </c>
      <c r="G226" s="434">
        <f>'[2]Rec Season - October'!N279</f>
        <v>0</v>
      </c>
      <c r="H226" s="434">
        <f>'[2]Rec Season - October'!O279</f>
        <v>0</v>
      </c>
      <c r="I226" s="135"/>
      <c r="J226" s="129"/>
      <c r="K226" s="129"/>
      <c r="L226" s="129"/>
      <c r="M226" s="129"/>
      <c r="N226" s="135"/>
      <c r="O226" s="129"/>
      <c r="P226" s="129"/>
      <c r="Q226" s="129"/>
      <c r="R226" s="129"/>
    </row>
    <row r="227" spans="1:18">
      <c r="A227" s="123"/>
      <c r="B227" s="124"/>
      <c r="C227" s="123"/>
      <c r="D227" s="128" t="s">
        <v>17</v>
      </c>
      <c r="E227" s="129">
        <f>'[2]Rec Season - October'!L280</f>
        <v>0</v>
      </c>
      <c r="F227" s="129">
        <f>'[2]Rec Season - October'!M280</f>
        <v>0</v>
      </c>
      <c r="G227" s="473">
        <f>'[2]Rec Season - October'!N280</f>
        <v>0</v>
      </c>
      <c r="H227" s="129">
        <f>'[2]Rec Season - October'!O280</f>
        <v>0</v>
      </c>
      <c r="I227" s="135"/>
      <c r="J227" s="129"/>
      <c r="K227" s="129"/>
      <c r="L227" s="129"/>
      <c r="M227" s="129"/>
      <c r="N227" s="135"/>
      <c r="O227" s="129"/>
      <c r="P227" s="129"/>
      <c r="Q227" s="129"/>
      <c r="R227" s="129"/>
    </row>
    <row r="228" spans="1:18">
      <c r="A228" s="123" t="s">
        <v>28</v>
      </c>
      <c r="B228" s="124">
        <v>619.29999999999995</v>
      </c>
      <c r="C228" s="123"/>
      <c r="D228" s="123" t="s">
        <v>10</v>
      </c>
      <c r="E228" s="434">
        <f>'[2]Rec Season - October'!L281</f>
        <v>0</v>
      </c>
      <c r="F228" s="434">
        <f>'[2]Rec Season - October'!M281</f>
        <v>0</v>
      </c>
      <c r="G228" s="434">
        <f>'[2]Rec Season - October'!N281</f>
        <v>0</v>
      </c>
      <c r="H228" s="434">
        <f>'[2]Rec Season - October'!O281</f>
        <v>0</v>
      </c>
      <c r="I228" s="135"/>
      <c r="J228" s="129"/>
      <c r="K228" s="129"/>
      <c r="L228" s="129"/>
      <c r="M228" s="129"/>
      <c r="N228" s="135"/>
      <c r="O228" s="129"/>
      <c r="P228" s="129"/>
      <c r="Q228" s="129"/>
      <c r="R228" s="129"/>
    </row>
    <row r="229" spans="1:18">
      <c r="A229" s="123"/>
      <c r="B229" s="124"/>
      <c r="C229" s="123"/>
      <c r="D229" s="128" t="s">
        <v>17</v>
      </c>
      <c r="E229" s="129">
        <f>'[2]Rec Season - October'!L282</f>
        <v>0</v>
      </c>
      <c r="F229" s="129">
        <f>'[2]Rec Season - October'!M282</f>
        <v>0</v>
      </c>
      <c r="G229" s="473">
        <f>'[2]Rec Season - October'!N282</f>
        <v>0</v>
      </c>
      <c r="H229" s="129">
        <f>'[2]Rec Season - October'!O282</f>
        <v>0</v>
      </c>
      <c r="I229" s="135"/>
      <c r="J229" s="129"/>
      <c r="K229" s="129"/>
      <c r="L229" s="129"/>
      <c r="M229" s="129"/>
      <c r="N229" s="135"/>
      <c r="O229" s="129"/>
      <c r="P229" s="129"/>
      <c r="Q229" s="129"/>
      <c r="R229" s="129"/>
    </row>
    <row r="230" spans="1:18">
      <c r="A230" s="104" t="s">
        <v>29</v>
      </c>
      <c r="B230" s="112">
        <v>791.5</v>
      </c>
      <c r="C230" s="104"/>
      <c r="D230" s="131" t="s">
        <v>17</v>
      </c>
      <c r="E230" s="138">
        <f>[2]Evansville!$L$14</f>
        <v>25</v>
      </c>
      <c r="F230" s="138">
        <f>[2]Evansville!$L$15</f>
        <v>365.4</v>
      </c>
      <c r="G230" s="138">
        <f>[2]Evansville!$L$16</f>
        <v>25.208063579448982</v>
      </c>
      <c r="H230" s="138">
        <f>[2]Evansville!$L$17</f>
        <v>0</v>
      </c>
      <c r="I230" s="139"/>
      <c r="J230" s="138">
        <f>[2]Evansville!$M$14</f>
        <v>24</v>
      </c>
      <c r="K230" s="138">
        <f>[2]Evansville!$M$15</f>
        <v>74</v>
      </c>
      <c r="L230" s="138">
        <f>[2]Evansville!$M$16</f>
        <v>20.056694794259087</v>
      </c>
      <c r="M230" s="138"/>
      <c r="N230" s="139"/>
      <c r="O230" s="138">
        <f>[2]Evansville!$N$14</f>
        <v>31</v>
      </c>
      <c r="P230" s="138">
        <f>[2]Evansville!$N$15</f>
        <v>2590</v>
      </c>
      <c r="Q230" s="138">
        <f>[2]Evansville!$N$16</f>
        <v>128.26781258768585</v>
      </c>
      <c r="R230" s="429"/>
    </row>
    <row r="231" spans="1:18">
      <c r="A231" s="123" t="s">
        <v>30</v>
      </c>
      <c r="B231" s="124">
        <v>791.5</v>
      </c>
      <c r="C231" s="123"/>
      <c r="D231" s="123" t="s">
        <v>10</v>
      </c>
      <c r="E231" s="434">
        <f>'[2]Rec Season - October'!L295</f>
        <v>0</v>
      </c>
      <c r="F231" s="434">
        <f>'[2]Rec Season - October'!M295</f>
        <v>0</v>
      </c>
      <c r="G231" s="434">
        <f>'[2]Rec Season - October'!N295</f>
        <v>0</v>
      </c>
      <c r="H231" s="434">
        <f>'[2]Rec Season - October'!O295</f>
        <v>0</v>
      </c>
      <c r="I231" s="434"/>
      <c r="J231" s="434"/>
      <c r="K231" s="434"/>
      <c r="L231" s="434"/>
      <c r="M231" s="434"/>
      <c r="N231" s="434"/>
      <c r="O231" s="434"/>
      <c r="P231" s="434"/>
      <c r="Q231" s="434"/>
      <c r="R231" s="434"/>
    </row>
    <row r="232" spans="1:18">
      <c r="A232" s="123"/>
      <c r="B232" s="124"/>
      <c r="C232" s="123"/>
      <c r="D232" s="128" t="s">
        <v>17</v>
      </c>
      <c r="E232" s="129">
        <f>'[2]Rec Season - October'!L296</f>
        <v>0</v>
      </c>
      <c r="F232" s="129">
        <f>'[2]Rec Season - October'!M296</f>
        <v>0</v>
      </c>
      <c r="G232" s="473">
        <f>'[2]Rec Season - October'!N296</f>
        <v>0</v>
      </c>
      <c r="H232" s="129">
        <f>'[2]Rec Season - October'!O296</f>
        <v>0</v>
      </c>
      <c r="I232" s="135"/>
      <c r="J232" s="129"/>
      <c r="K232" s="129"/>
      <c r="L232" s="129"/>
      <c r="M232" s="129"/>
      <c r="N232" s="135"/>
      <c r="O232" s="129"/>
      <c r="P232" s="129"/>
      <c r="Q232" s="129"/>
      <c r="R232" s="129"/>
    </row>
    <row r="233" spans="1:18">
      <c r="A233" s="123" t="s">
        <v>30</v>
      </c>
      <c r="B233" s="124">
        <v>793.7</v>
      </c>
      <c r="C233" s="123"/>
      <c r="D233" s="123" t="s">
        <v>10</v>
      </c>
      <c r="E233" s="434">
        <f>'[2]Rec Season - October'!L297</f>
        <v>0</v>
      </c>
      <c r="F233" s="434">
        <f>'[2]Rec Season - October'!M297</f>
        <v>0</v>
      </c>
      <c r="G233" s="434">
        <f>'[2]Rec Season - October'!N297</f>
        <v>0</v>
      </c>
      <c r="H233" s="434">
        <f>'[2]Rec Season - October'!O297</f>
        <v>0</v>
      </c>
      <c r="I233" s="135"/>
      <c r="J233" s="129"/>
      <c r="K233" s="129"/>
      <c r="L233" s="129"/>
      <c r="M233" s="129"/>
      <c r="N233" s="135"/>
      <c r="O233" s="129"/>
      <c r="P233" s="129"/>
      <c r="Q233" s="129"/>
      <c r="R233" s="129"/>
    </row>
    <row r="234" spans="1:18">
      <c r="A234" s="123"/>
      <c r="B234" s="124"/>
      <c r="C234" s="123"/>
      <c r="D234" s="128" t="s">
        <v>17</v>
      </c>
      <c r="E234" s="129">
        <f>'[2]Rec Season - October'!L298</f>
        <v>0</v>
      </c>
      <c r="F234" s="129">
        <f>'[2]Rec Season - October'!M298</f>
        <v>0</v>
      </c>
      <c r="G234" s="473">
        <f>'[2]Rec Season - October'!N298</f>
        <v>0</v>
      </c>
      <c r="H234" s="129">
        <f>'[2]Rec Season - October'!O298</f>
        <v>0</v>
      </c>
      <c r="I234" s="135"/>
      <c r="J234" s="129"/>
      <c r="K234" s="129"/>
      <c r="L234" s="129"/>
      <c r="M234" s="129"/>
      <c r="N234" s="135"/>
      <c r="O234" s="129"/>
      <c r="P234" s="129"/>
      <c r="Q234" s="129"/>
      <c r="R234" s="129"/>
    </row>
    <row r="235" spans="1:18">
      <c r="A235" s="123" t="s">
        <v>30</v>
      </c>
      <c r="B235" s="124">
        <v>797.3</v>
      </c>
      <c r="C235" s="123"/>
      <c r="D235" s="123" t="s">
        <v>10</v>
      </c>
      <c r="E235" s="434">
        <f>'[2]Rec Season - October'!L299</f>
        <v>0</v>
      </c>
      <c r="F235" s="434">
        <f>'[2]Rec Season - October'!M299</f>
        <v>0</v>
      </c>
      <c r="G235" s="434">
        <f>'[2]Rec Season - October'!N299</f>
        <v>0</v>
      </c>
      <c r="H235" s="434">
        <f>'[2]Rec Season - October'!O299</f>
        <v>0</v>
      </c>
      <c r="I235" s="135"/>
      <c r="J235" s="129"/>
      <c r="K235" s="129"/>
      <c r="L235" s="129"/>
      <c r="M235" s="129"/>
      <c r="N235" s="135"/>
      <c r="O235" s="129"/>
      <c r="P235" s="129"/>
      <c r="Q235" s="129"/>
      <c r="R235" s="129"/>
    </row>
    <row r="236" spans="1:18">
      <c r="A236" s="123"/>
      <c r="B236" s="124"/>
      <c r="C236" s="123"/>
      <c r="D236" s="128" t="s">
        <v>17</v>
      </c>
      <c r="E236" s="129">
        <f>'[2]Rec Season - October'!L300</f>
        <v>0</v>
      </c>
      <c r="F236" s="129">
        <f>'[2]Rec Season - October'!M300</f>
        <v>0</v>
      </c>
      <c r="G236" s="473">
        <f>'[2]Rec Season - October'!N300</f>
        <v>0</v>
      </c>
      <c r="H236" s="129">
        <f>'[2]Rec Season - October'!O300</f>
        <v>0</v>
      </c>
      <c r="I236" s="135"/>
      <c r="J236" s="129"/>
      <c r="K236" s="129"/>
      <c r="L236" s="129"/>
      <c r="M236" s="129"/>
      <c r="N236" s="135"/>
      <c r="O236" s="129"/>
      <c r="P236" s="129"/>
      <c r="Q236" s="129"/>
      <c r="R236" s="129"/>
    </row>
    <row r="237" spans="1:18">
      <c r="A237" s="140" t="s">
        <v>31</v>
      </c>
      <c r="B237" s="141">
        <v>935.5</v>
      </c>
      <c r="C237" s="140"/>
      <c r="D237" s="142" t="s">
        <v>17</v>
      </c>
      <c r="E237" s="143">
        <f>[2]Paducah!$L$14</f>
        <v>0</v>
      </c>
      <c r="F237" s="143">
        <f>[2]Paducah!$L$15</f>
        <v>0</v>
      </c>
      <c r="G237" s="143" t="str">
        <f>[2]Paducah!$L$16</f>
        <v>N/A</v>
      </c>
      <c r="H237" s="143">
        <f>[2]Paducah!$L$17</f>
        <v>0</v>
      </c>
      <c r="I237" s="144"/>
      <c r="J237" s="143">
        <f>[2]Paducah!$M$14</f>
        <v>0</v>
      </c>
      <c r="K237" s="143">
        <f>[2]Paducah!$M$15</f>
        <v>0</v>
      </c>
      <c r="L237" s="143" t="str">
        <f>[2]Paducah!$M$16</f>
        <v>N/A</v>
      </c>
      <c r="M237" s="143"/>
      <c r="N237" s="144"/>
      <c r="O237" s="143">
        <f>[2]Paducah!$N$14</f>
        <v>0</v>
      </c>
      <c r="P237" s="143">
        <f>[2]Paducah!$N$15</f>
        <v>0</v>
      </c>
      <c r="Q237" s="143" t="str">
        <f>[2]Paducah!$N$16</f>
        <v>N/A</v>
      </c>
      <c r="R237" s="143"/>
    </row>
  </sheetData>
  <mergeCells count="6">
    <mergeCell ref="E1:G1"/>
    <mergeCell ref="J1:L1"/>
    <mergeCell ref="O1:Q1"/>
    <mergeCell ref="E180:G180"/>
    <mergeCell ref="J180:L180"/>
    <mergeCell ref="O180:Q180"/>
  </mergeCells>
  <conditionalFormatting sqref="H7 H26 H33:H34 H4 H52 H17">
    <cfRule type="expression" dxfId="1402" priority="59" stopIfTrue="1">
      <formula>$H$9/$E$9&gt;0.1</formula>
    </cfRule>
  </conditionalFormatting>
  <conditionalFormatting sqref="H15:H16">
    <cfRule type="expression" dxfId="1401" priority="60" stopIfTrue="1">
      <formula>$H$17/$E$17&gt;0.1</formula>
    </cfRule>
  </conditionalFormatting>
  <conditionalFormatting sqref="H24:H25">
    <cfRule type="expression" dxfId="1400" priority="61" stopIfTrue="1">
      <formula>$H$26/$E$26&gt;0.1</formula>
    </cfRule>
  </conditionalFormatting>
  <conditionalFormatting sqref="H31">
    <cfRule type="expression" dxfId="1399" priority="62" stopIfTrue="1">
      <formula>$H$33/$E$33&gt;0.1</formula>
    </cfRule>
  </conditionalFormatting>
  <conditionalFormatting sqref="H39 H43">
    <cfRule type="expression" dxfId="1398" priority="63" stopIfTrue="1">
      <formula>$H$41/$E$41&gt;0.1</formula>
    </cfRule>
  </conditionalFormatting>
  <conditionalFormatting sqref="H50">
    <cfRule type="expression" dxfId="1397" priority="64" stopIfTrue="1">
      <formula>$H$52/$E$52&gt;0.1</formula>
    </cfRule>
  </conditionalFormatting>
  <conditionalFormatting sqref="H57">
    <cfRule type="expression" dxfId="1396" priority="65" stopIfTrue="1">
      <formula>$H$59/$E$59&gt;0.1</formula>
    </cfRule>
  </conditionalFormatting>
  <conditionalFormatting sqref="M57">
    <cfRule type="expression" dxfId="1395" priority="66" stopIfTrue="1">
      <formula>$M$59/$J$59&gt;0.1</formula>
    </cfRule>
  </conditionalFormatting>
  <conditionalFormatting sqref="M50">
    <cfRule type="expression" dxfId="1394" priority="67" stopIfTrue="1">
      <formula>$M$52/$J$52&gt;0.1</formula>
    </cfRule>
  </conditionalFormatting>
  <conditionalFormatting sqref="M39 M43">
    <cfRule type="expression" dxfId="1393" priority="68" stopIfTrue="1">
      <formula>$M$41/$J$41&gt;0.1</formula>
    </cfRule>
  </conditionalFormatting>
  <conditionalFormatting sqref="M31">
    <cfRule type="expression" dxfId="1392" priority="69" stopIfTrue="1">
      <formula>$M$34/$J$33&gt;0.1</formula>
    </cfRule>
  </conditionalFormatting>
  <conditionalFormatting sqref="M24:M25">
    <cfRule type="expression" dxfId="1391" priority="70" stopIfTrue="1">
      <formula>$M$26/$J$26&gt;0.1</formula>
    </cfRule>
  </conditionalFormatting>
  <conditionalFormatting sqref="M15:M16">
    <cfRule type="expression" dxfId="1390" priority="71" stopIfTrue="1">
      <formula>$M$17/$J$17&gt;0.1</formula>
    </cfRule>
  </conditionalFormatting>
  <conditionalFormatting sqref="M7 M26 M33:M34 M4 M52 M17">
    <cfRule type="expression" dxfId="1389" priority="72" stopIfTrue="1">
      <formula>$M$9/$J$9&gt;0.1</formula>
    </cfRule>
  </conditionalFormatting>
  <conditionalFormatting sqref="R7">
    <cfRule type="expression" dxfId="1388" priority="73" stopIfTrue="1">
      <formula>$R$9/$O$9&gt;0.1</formula>
    </cfRule>
  </conditionalFormatting>
  <conditionalFormatting sqref="R4">
    <cfRule type="expression" dxfId="1387" priority="74" stopIfTrue="1">
      <formula>$R$6/$O$6&gt;0.1</formula>
    </cfRule>
  </conditionalFormatting>
  <conditionalFormatting sqref="R15:R16">
    <cfRule type="expression" dxfId="1386" priority="75" stopIfTrue="1">
      <formula>$R$17/$O$17&gt;0.1</formula>
    </cfRule>
  </conditionalFormatting>
  <conditionalFormatting sqref="R17">
    <cfRule type="expression" dxfId="1385" priority="76" stopIfTrue="1">
      <formula>$R$19/$O$19&gt;0.1</formula>
    </cfRule>
  </conditionalFormatting>
  <conditionalFormatting sqref="R24:R25">
    <cfRule type="expression" dxfId="1384" priority="77" stopIfTrue="1">
      <formula>$R$26/$O$26&gt;0.1</formula>
    </cfRule>
  </conditionalFormatting>
  <conditionalFormatting sqref="R26">
    <cfRule type="expression" dxfId="1383" priority="78" stopIfTrue="1">
      <formula>$R$28/$O$28&gt;0.1</formula>
    </cfRule>
  </conditionalFormatting>
  <conditionalFormatting sqref="R31">
    <cfRule type="expression" dxfId="1382" priority="79" stopIfTrue="1">
      <formula>$R$33/$O$33&gt;0.1</formula>
    </cfRule>
  </conditionalFormatting>
  <conditionalFormatting sqref="R33">
    <cfRule type="expression" dxfId="1381" priority="80" stopIfTrue="1">
      <formula>$R$35/$O$35&gt;0.1</formula>
    </cfRule>
  </conditionalFormatting>
  <conditionalFormatting sqref="R34">
    <cfRule type="expression" dxfId="1380" priority="81" stopIfTrue="1">
      <formula>$R$36/$O$36&gt;0.1</formula>
    </cfRule>
  </conditionalFormatting>
  <conditionalFormatting sqref="R39 R43">
    <cfRule type="expression" dxfId="1379" priority="82" stopIfTrue="1">
      <formula>$R$41/$O$41&gt;0.1</formula>
    </cfRule>
  </conditionalFormatting>
  <conditionalFormatting sqref="R50">
    <cfRule type="expression" dxfId="1378" priority="83" stopIfTrue="1">
      <formula>$R$52/$O$52&gt;0.1</formula>
    </cfRule>
  </conditionalFormatting>
  <conditionalFormatting sqref="R52">
    <cfRule type="expression" dxfId="1377" priority="84" stopIfTrue="1">
      <formula>$R$54/$O$54&gt;0.1</formula>
    </cfRule>
  </conditionalFormatting>
  <conditionalFormatting sqref="R57">
    <cfRule type="expression" dxfId="1376" priority="85" stopIfTrue="1">
      <formula>$R$59/$O$59&gt;0.1</formula>
    </cfRule>
  </conditionalFormatting>
  <conditionalFormatting sqref="G31 L31 Q31 G15:G16 G24:G25 Q5 L8 L15:L16 L24:L25 L5 Q24:Q25 Q8 Q15:Q16 G8 G5">
    <cfRule type="cellIs" dxfId="1375" priority="86" stopIfTrue="1" operator="equal">
      <formula>"N/A"</formula>
    </cfRule>
    <cfRule type="cellIs" dxfId="1374" priority="87" stopIfTrue="1" operator="equal">
      <formula>"&lt;4"</formula>
    </cfRule>
    <cfRule type="cellIs" dxfId="1373" priority="88" stopIfTrue="1" operator="greaterThanOrEqual">
      <formula>2000</formula>
    </cfRule>
  </conditionalFormatting>
  <conditionalFormatting sqref="G50 Q39 L57 L50 G39 Q57 Q50 L39 G57 Q43 G43 L43">
    <cfRule type="cellIs" dxfId="1372" priority="89" stopIfTrue="1" operator="equal">
      <formula>"N/A"</formula>
    </cfRule>
    <cfRule type="cellIs" dxfId="1371" priority="90" stopIfTrue="1" operator="equal">
      <formula>"&lt;4"</formula>
    </cfRule>
    <cfRule type="cellIs" dxfId="1370" priority="91" stopIfTrue="1" operator="greaterThan">
      <formula>200</formula>
    </cfRule>
  </conditionalFormatting>
  <conditionalFormatting sqref="G32 G51 L40 L32 L51 Q40 Q32 Q51 L58 Q58 G58 G40 L44 Q44 G44">
    <cfRule type="cellIs" dxfId="1369" priority="92" stopIfTrue="1" operator="equal">
      <formula>"N/A"</formula>
    </cfRule>
    <cfRule type="cellIs" dxfId="1368" priority="93" stopIfTrue="1" operator="greaterThan">
      <formula>130</formula>
    </cfRule>
  </conditionalFormatting>
  <conditionalFormatting sqref="J17">
    <cfRule type="cellIs" dxfId="1367" priority="94" stopIfTrue="1" operator="equal">
      <formula>"N/A"</formula>
    </cfRule>
    <cfRule type="cellIs" dxfId="1366" priority="95" stopIfTrue="1" operator="equal">
      <formula>"&lt;4"</formula>
    </cfRule>
    <cfRule type="cellIs" dxfId="1365" priority="96" stopIfTrue="1" operator="greaterThanOrEqual">
      <formula>200</formula>
    </cfRule>
  </conditionalFormatting>
  <conditionalFormatting sqref="K17">
    <cfRule type="cellIs" dxfId="1364" priority="97" stopIfTrue="1" operator="equal">
      <formula>"N/A"</formula>
    </cfRule>
  </conditionalFormatting>
  <conditionalFormatting sqref="L17 G34 Q17 L34 L45 L59:L60 Q59:Q60 Q34 Q45 G17">
    <cfRule type="cellIs" dxfId="1363" priority="98" stopIfTrue="1" operator="equal">
      <formula>"N/A"</formula>
    </cfRule>
    <cfRule type="cellIs" dxfId="1362" priority="99" stopIfTrue="1" operator="equal">
      <formula>"&lt;4"</formula>
    </cfRule>
    <cfRule type="cellIs" dxfId="1361" priority="100" stopIfTrue="1" operator="greaterThan">
      <formula>2000</formula>
    </cfRule>
  </conditionalFormatting>
  <conditionalFormatting sqref="G7 G4 G26 G33 G52 L4 L7 L26 L33 Q33 Q4 Q7 Q26">
    <cfRule type="cellIs" dxfId="1360" priority="101" stopIfTrue="1" operator="equal">
      <formula>"N/A"</formula>
    </cfRule>
    <cfRule type="cellIs" dxfId="1359" priority="102" stopIfTrue="1" operator="equal">
      <formula>"&lt;4"</formula>
    </cfRule>
    <cfRule type="cellIs" dxfId="1358" priority="103" stopIfTrue="1" operator="greaterThan">
      <formula>2000</formula>
    </cfRule>
  </conditionalFormatting>
  <conditionalFormatting sqref="G45 G59:G60">
    <cfRule type="cellIs" dxfId="1357" priority="104" stopIfTrue="1" operator="equal">
      <formula>"N/A"</formula>
    </cfRule>
    <cfRule type="cellIs" dxfId="1356" priority="105" stopIfTrue="1" operator="lessThanOrEqual">
      <formula>130</formula>
    </cfRule>
    <cfRule type="cellIs" dxfId="1355" priority="106" stopIfTrue="1" operator="greaterThan">
      <formula>2000</formula>
    </cfRule>
  </conditionalFormatting>
  <conditionalFormatting sqref="G52">
    <cfRule type="cellIs" dxfId="1354" priority="56" stopIfTrue="1" operator="equal">
      <formula>"N/A"</formula>
    </cfRule>
    <cfRule type="cellIs" dxfId="1353" priority="57" stopIfTrue="1" operator="lessThanOrEqual">
      <formula>130</formula>
    </cfRule>
    <cfRule type="cellIs" dxfId="1352" priority="58" stopIfTrue="1" operator="greaterThan">
      <formula>2000</formula>
    </cfRule>
  </conditionalFormatting>
  <conditionalFormatting sqref="G235 Q224 Q213 L224 L231 L213 G202 G200 Q231 G204:G205 G207 G209 G211:G213 G215 G217 G224 G226 G228 G230:G231 G233 G198 R184 H184 R186 G193 G191 G186:H186 G183:G185 G187 G189 G195:G196 G219 G221">
    <cfRule type="cellIs" dxfId="54" priority="8" stopIfTrue="1" operator="equal">
      <formula>"N/A"</formula>
    </cfRule>
    <cfRule type="cellIs" dxfId="53" priority="9" stopIfTrue="1" operator="equal">
      <formula>"&lt;4"</formula>
    </cfRule>
    <cfRule type="cellIs" dxfId="52" priority="10" stopIfTrue="1" operator="greaterThan">
      <formula>200</formula>
    </cfRule>
  </conditionalFormatting>
  <conditionalFormatting sqref="R231">
    <cfRule type="expression" dxfId="51" priority="11" stopIfTrue="1">
      <formula>$R$54/$O$54&gt;0.1</formula>
    </cfRule>
  </conditionalFormatting>
  <conditionalFormatting sqref="R230">
    <cfRule type="expression" dxfId="50" priority="12" stopIfTrue="1">
      <formula>$R$53/$O$53&gt;0.1</formula>
    </cfRule>
  </conditionalFormatting>
  <conditionalFormatting sqref="R224">
    <cfRule type="expression" dxfId="49" priority="13" stopIfTrue="1">
      <formula>$R$47/$O$47&gt;0.1</formula>
    </cfRule>
  </conditionalFormatting>
  <conditionalFormatting sqref="R213">
    <cfRule type="expression" dxfId="48" priority="14" stopIfTrue="1">
      <formula>$R$36/$O$36&gt;0.1</formula>
    </cfRule>
  </conditionalFormatting>
  <conditionalFormatting sqref="R212">
    <cfRule type="expression" dxfId="47" priority="15" stopIfTrue="1">
      <formula>$R$35/$O$35&gt;0.1</formula>
    </cfRule>
  </conditionalFormatting>
  <conditionalFormatting sqref="R211">
    <cfRule type="expression" dxfId="46" priority="16" stopIfTrue="1">
      <formula>$R$34/$O$34&gt;0.1</formula>
    </cfRule>
  </conditionalFormatting>
  <conditionalFormatting sqref="R205">
    <cfRule type="expression" dxfId="45" priority="17" stopIfTrue="1">
      <formula>$R$28/$O$28&gt;0.1</formula>
    </cfRule>
  </conditionalFormatting>
  <conditionalFormatting sqref="R204">
    <cfRule type="expression" dxfId="44" priority="18" stopIfTrue="1">
      <formula>$R$27/$O$27&gt;0.1</formula>
    </cfRule>
  </conditionalFormatting>
  <conditionalFormatting sqref="L232:L236 L206:L210 J237 Q232:Q236 L225:L229 Q206:Q210 Q225:Q229 L214:L222 Q214:Q222">
    <cfRule type="cellIs" dxfId="43" priority="19" stopIfTrue="1" operator="equal">
      <formula>"N/A"</formula>
    </cfRule>
    <cfRule type="cellIs" dxfId="42" priority="20" stopIfTrue="1" operator="greaterThan">
      <formula>130</formula>
    </cfRule>
  </conditionalFormatting>
  <conditionalFormatting sqref="R225:R229 M206:M210 M232:M237 M225:M229 R206:R210 R232:R237 H236:H237 H234 H232 H229 H227 H225 H197 H216 H214 H210 H208 H206 H203 H201 H199 H194 H192 H190 H188 H218 H220 H222:H223 M214:M223 R214:R223">
    <cfRule type="cellIs" dxfId="41" priority="21" stopIfTrue="1" operator="greaterThan">
      <formula>0</formula>
    </cfRule>
  </conditionalFormatting>
  <conditionalFormatting sqref="M231">
    <cfRule type="expression" dxfId="40" priority="22" stopIfTrue="1">
      <formula>$M$54/$J$54&gt;0.1</formula>
    </cfRule>
  </conditionalFormatting>
  <conditionalFormatting sqref="M230">
    <cfRule type="expression" dxfId="39" priority="23" stopIfTrue="1">
      <formula>$M$53/$J$53&gt;0.1</formula>
    </cfRule>
  </conditionalFormatting>
  <conditionalFormatting sqref="M224">
    <cfRule type="expression" dxfId="38" priority="24" stopIfTrue="1">
      <formula>$M$47/$J$47&gt;0.1</formula>
    </cfRule>
  </conditionalFormatting>
  <conditionalFormatting sqref="M213">
    <cfRule type="expression" dxfId="37" priority="25" stopIfTrue="1">
      <formula>$M$36/$J$36&gt;0.1</formula>
    </cfRule>
  </conditionalFormatting>
  <conditionalFormatting sqref="M212">
    <cfRule type="expression" dxfId="36" priority="26" stopIfTrue="1">
      <formula>$M$35/$J$35&gt;0.1</formula>
    </cfRule>
  </conditionalFormatting>
  <conditionalFormatting sqref="M211">
    <cfRule type="expression" dxfId="35" priority="27" stopIfTrue="1">
      <formula>$M$34/$J$34&gt;0.1</formula>
    </cfRule>
  </conditionalFormatting>
  <conditionalFormatting sqref="M198:M205 L205 Q205 L198:L203 L184 L186:L194 Q184 Q186:Q194 J195 M183:M195 Q196:Q203 L196:M197">
    <cfRule type="cellIs" dxfId="34" priority="28" stopIfTrue="1" operator="equal">
      <formula>"N/A"</formula>
    </cfRule>
    <cfRule type="cellIs" dxfId="33" priority="29" stopIfTrue="1" operator="equal">
      <formula>"&lt;4"</formula>
    </cfRule>
    <cfRule type="cellIs" dxfId="32" priority="30" stopIfTrue="1" operator="greaterThanOrEqual">
      <formula>2000</formula>
    </cfRule>
  </conditionalFormatting>
  <conditionalFormatting sqref="H235 H233 H189 H191 H193 H198 H200 H202 H205 H207 H209 H213 H215 H217 H224 H226 H228 H185 H187 H231 H196 H219 H221">
    <cfRule type="expression" dxfId="31" priority="31" stopIfTrue="1">
      <formula>H185/E185&gt;0.1</formula>
    </cfRule>
  </conditionalFormatting>
  <conditionalFormatting sqref="H204">
    <cfRule type="expression" dxfId="30" priority="32" stopIfTrue="1">
      <formula>$H$27/$E$27&gt;0.1</formula>
    </cfRule>
  </conditionalFormatting>
  <conditionalFormatting sqref="H211">
    <cfRule type="expression" dxfId="29" priority="33" stopIfTrue="1">
      <formula>$H$34/$E$34&gt;0.1</formula>
    </cfRule>
  </conditionalFormatting>
  <conditionalFormatting sqref="H212">
    <cfRule type="expression" dxfId="28" priority="34" stopIfTrue="1">
      <formula>$H$35/$E$35&gt;0.1</formula>
    </cfRule>
  </conditionalFormatting>
  <conditionalFormatting sqref="H230">
    <cfRule type="expression" dxfId="27" priority="35" stopIfTrue="1">
      <formula>$H$53/$E$53&gt;0.1</formula>
    </cfRule>
  </conditionalFormatting>
  <conditionalFormatting sqref="G199 G201 G203 G206 G208 G210 G214 G216 G197 G225 G227 G229 G232 G234 G236:G237 G188 G190 G192 G194 G218 G220 G222:G223">
    <cfRule type="cellIs" dxfId="26" priority="36" stopIfTrue="1" operator="equal">
      <formula>"N/A"</formula>
    </cfRule>
    <cfRule type="cellIs" dxfId="25" priority="37" stopIfTrue="1" operator="greaterThan">
      <formula>130</formula>
    </cfRule>
    <cfRule type="cellIs" dxfId="24" priority="38" stopIfTrue="1" operator="lessThanOrEqual">
      <formula>130</formula>
    </cfRule>
  </conditionalFormatting>
  <conditionalFormatting sqref="L211:L212 L230 Q211:Q212 Q230 L204 Q204 L183 L185 L195 Q183 Q185 Q195">
    <cfRule type="cellIs" dxfId="23" priority="39" stopIfTrue="1" operator="equal">
      <formula>"N/A"</formula>
    </cfRule>
    <cfRule type="cellIs" dxfId="22" priority="40" stopIfTrue="1" operator="equal">
      <formula>"&lt;4"</formula>
    </cfRule>
    <cfRule type="cellIs" dxfId="21" priority="41" stopIfTrue="1" operator="greaterThan">
      <formula>2000</formula>
    </cfRule>
  </conditionalFormatting>
  <conditionalFormatting sqref="K237">
    <cfRule type="cellIs" dxfId="20" priority="42" stopIfTrue="1" operator="equal">
      <formula>"N/A"</formula>
    </cfRule>
  </conditionalFormatting>
  <conditionalFormatting sqref="L223 L237 Q223 Q237">
    <cfRule type="cellIs" dxfId="19" priority="43" stopIfTrue="1" operator="equal">
      <formula>"N/A"</formula>
    </cfRule>
    <cfRule type="cellIs" dxfId="18" priority="44" stopIfTrue="1" operator="equal">
      <formula>"&lt;4"</formula>
    </cfRule>
    <cfRule type="cellIs" dxfId="17" priority="45" stopIfTrue="1" operator="greaterThan">
      <formula>2000</formula>
    </cfRule>
  </conditionalFormatting>
  <conditionalFormatting sqref="R187:R194">
    <cfRule type="expression" dxfId="16" priority="46" stopIfTrue="1">
      <formula>$M$10/$J$10&gt;0.1</formula>
    </cfRule>
  </conditionalFormatting>
  <conditionalFormatting sqref="R185">
    <cfRule type="expression" dxfId="15" priority="47" stopIfTrue="1">
      <formula>$R$8/$O$8&gt;0.1</formula>
    </cfRule>
  </conditionalFormatting>
  <conditionalFormatting sqref="R187:R194">
    <cfRule type="expression" dxfId="14" priority="48" stopIfTrue="1">
      <formula>$R$10/$O$10&gt;0.1</formula>
    </cfRule>
  </conditionalFormatting>
  <conditionalFormatting sqref="R196:R203">
    <cfRule type="expression" dxfId="13" priority="49" stopIfTrue="1">
      <formula>$R$21/$O$21&gt;0.1</formula>
    </cfRule>
  </conditionalFormatting>
  <conditionalFormatting sqref="R195">
    <cfRule type="expression" dxfId="12" priority="50" stopIfTrue="1">
      <formula>$R$18/$O$18&gt;0.1</formula>
    </cfRule>
  </conditionalFormatting>
  <conditionalFormatting sqref="R185">
    <cfRule type="expression" dxfId="11" priority="51" stopIfTrue="1">
      <formula>$M$8/$J$8&lt;0.1</formula>
    </cfRule>
  </conditionalFormatting>
  <conditionalFormatting sqref="R183">
    <cfRule type="expression" dxfId="10" priority="52" stopIfTrue="1">
      <formula>$R$6/$O$6&gt;0.1</formula>
    </cfRule>
  </conditionalFormatting>
  <conditionalFormatting sqref="H195">
    <cfRule type="expression" dxfId="9" priority="53" stopIfTrue="1">
      <formula>$H$18/$E$18&gt;0.1</formula>
    </cfRule>
  </conditionalFormatting>
  <conditionalFormatting sqref="K195">
    <cfRule type="cellIs" dxfId="8" priority="54" stopIfTrue="1" operator="equal">
      <formula>"N/A"</formula>
    </cfRule>
  </conditionalFormatting>
  <conditionalFormatting sqref="H183">
    <cfRule type="expression" dxfId="7" priority="55" stopIfTrue="1">
      <formula>$H$6/$E$6&gt;0.1</formula>
    </cfRule>
  </conditionalFormatting>
  <conditionalFormatting sqref="H230 M230">
    <cfRule type="cellIs" dxfId="6" priority="7" stopIfTrue="1" operator="greaterThan">
      <formula>0</formula>
    </cfRule>
  </conditionalFormatting>
  <conditionalFormatting sqref="G230">
    <cfRule type="cellIs" dxfId="5" priority="4" stopIfTrue="1" operator="equal">
      <formula>"N/A"</formula>
    </cfRule>
    <cfRule type="cellIs" dxfId="4" priority="5" stopIfTrue="1" operator="greaterThan">
      <formula>130</formula>
    </cfRule>
    <cfRule type="cellIs" dxfId="3" priority="6" stopIfTrue="1" operator="lessThanOrEqual">
      <formula>130</formula>
    </cfRule>
  </conditionalFormatting>
  <conditionalFormatting sqref="L230 Q230">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topLeftCell="A109" workbookViewId="0">
      <selection activeCell="E183" sqref="E183:O183"/>
    </sheetView>
  </sheetViews>
  <sheetFormatPr defaultRowHeight="14.4"/>
  <sheetData>
    <row r="1" spans="1:18">
      <c r="A1" s="1"/>
      <c r="B1" s="311"/>
      <c r="C1" s="316"/>
      <c r="D1" s="316"/>
      <c r="E1" s="465" t="s">
        <v>0</v>
      </c>
      <c r="F1" s="452"/>
      <c r="G1" s="452"/>
      <c r="H1" s="316"/>
      <c r="I1" s="465" t="s">
        <v>1</v>
      </c>
      <c r="J1" s="452"/>
      <c r="K1" s="452"/>
      <c r="L1" s="316"/>
      <c r="M1" s="465" t="s">
        <v>2</v>
      </c>
      <c r="N1" s="452"/>
      <c r="O1" s="452"/>
      <c r="P1" s="257"/>
      <c r="Q1" s="1"/>
      <c r="R1" s="1"/>
    </row>
    <row r="2" spans="1:18">
      <c r="A2" s="104"/>
      <c r="B2" s="112"/>
      <c r="C2" s="145"/>
      <c r="D2" s="145"/>
      <c r="E2" s="145"/>
      <c r="F2" s="145"/>
      <c r="G2" s="145"/>
      <c r="H2" s="145"/>
      <c r="I2" s="145"/>
      <c r="J2" s="145"/>
      <c r="K2" s="145"/>
      <c r="L2" s="145"/>
      <c r="M2" s="145"/>
      <c r="N2" s="145"/>
      <c r="O2" s="145"/>
      <c r="P2" s="106"/>
      <c r="Q2" s="1"/>
      <c r="R2" s="1"/>
    </row>
    <row r="3" spans="1:18">
      <c r="A3" s="148" t="s">
        <v>3</v>
      </c>
      <c r="B3" s="256" t="s">
        <v>4</v>
      </c>
      <c r="C3" s="149"/>
      <c r="D3" s="466" t="s">
        <v>5</v>
      </c>
      <c r="E3" s="466" t="s">
        <v>6</v>
      </c>
      <c r="F3" s="467" t="s">
        <v>7</v>
      </c>
      <c r="G3" s="467" t="s">
        <v>8</v>
      </c>
      <c r="H3" s="468"/>
      <c r="I3" s="468" t="s">
        <v>6</v>
      </c>
      <c r="J3" s="467" t="s">
        <v>7</v>
      </c>
      <c r="K3" s="467" t="s">
        <v>8</v>
      </c>
      <c r="L3" s="316"/>
      <c r="M3" s="316" t="s">
        <v>6</v>
      </c>
      <c r="N3" s="452" t="s">
        <v>7</v>
      </c>
      <c r="O3" s="452" t="s">
        <v>8</v>
      </c>
      <c r="P3" s="257"/>
      <c r="Q3" s="1"/>
      <c r="R3" s="1"/>
    </row>
    <row r="4" spans="1:18">
      <c r="A4" s="158" t="s">
        <v>9</v>
      </c>
      <c r="B4" s="258">
        <v>-8.5</v>
      </c>
      <c r="C4" s="468"/>
      <c r="D4" s="468" t="s">
        <v>10</v>
      </c>
      <c r="E4" s="469">
        <v>21</v>
      </c>
      <c r="F4" s="467">
        <v>445</v>
      </c>
      <c r="G4" s="470">
        <v>188.16800116161244</v>
      </c>
      <c r="H4" s="468"/>
      <c r="I4" s="468">
        <v>19</v>
      </c>
      <c r="J4" s="467">
        <v>400</v>
      </c>
      <c r="K4" s="467">
        <v>130.17981005948843</v>
      </c>
      <c r="L4" s="316"/>
      <c r="M4" s="316">
        <v>22</v>
      </c>
      <c r="N4" s="452">
        <v>560</v>
      </c>
      <c r="O4" s="452">
        <v>136.54722629141787</v>
      </c>
      <c r="P4" s="257"/>
      <c r="Q4" s="1"/>
      <c r="R4" s="1"/>
    </row>
    <row r="5" spans="1:18">
      <c r="A5" s="148" t="s">
        <v>11</v>
      </c>
      <c r="B5" s="258"/>
      <c r="C5" s="468"/>
      <c r="D5" s="468"/>
      <c r="E5" s="468"/>
      <c r="F5" s="467"/>
      <c r="G5" s="470"/>
      <c r="H5" s="468"/>
      <c r="I5" s="468"/>
      <c r="J5" s="467"/>
      <c r="K5" s="467"/>
      <c r="L5" s="468"/>
      <c r="M5" s="468"/>
      <c r="N5" s="467"/>
      <c r="O5" s="467"/>
      <c r="P5" s="157"/>
      <c r="Q5" s="1"/>
      <c r="R5" s="1"/>
    </row>
    <row r="6" spans="1:18" ht="15" thickBot="1">
      <c r="A6" s="158"/>
      <c r="B6" s="258"/>
      <c r="C6" s="468"/>
      <c r="D6" s="468"/>
      <c r="E6" s="469"/>
      <c r="F6" s="467"/>
      <c r="G6" s="470"/>
      <c r="H6" s="468"/>
      <c r="I6" s="468"/>
      <c r="J6" s="467"/>
      <c r="K6" s="467"/>
      <c r="L6" s="468"/>
      <c r="M6" s="469"/>
      <c r="N6" s="470"/>
      <c r="O6" s="470"/>
      <c r="P6" s="157"/>
      <c r="Q6" s="1"/>
      <c r="R6" s="1"/>
    </row>
    <row r="7" spans="1:18" ht="15" thickBot="1">
      <c r="A7" s="154" t="s">
        <v>12</v>
      </c>
      <c r="B7" s="260">
        <v>-4.5</v>
      </c>
      <c r="C7" s="471"/>
      <c r="D7" s="468" t="s">
        <v>10</v>
      </c>
      <c r="E7" s="469">
        <v>0</v>
      </c>
      <c r="F7" s="470">
        <v>0</v>
      </c>
      <c r="G7" s="470" t="s">
        <v>13</v>
      </c>
      <c r="H7" s="469"/>
      <c r="I7" s="469">
        <v>0</v>
      </c>
      <c r="J7" s="452">
        <v>0</v>
      </c>
      <c r="K7" s="452" t="s">
        <v>13</v>
      </c>
      <c r="L7" s="472"/>
      <c r="M7" s="472">
        <v>0</v>
      </c>
      <c r="N7" s="145">
        <v>0</v>
      </c>
      <c r="O7" s="145" t="s">
        <v>13</v>
      </c>
      <c r="P7" s="191"/>
      <c r="Q7" s="1"/>
      <c r="R7" s="1"/>
    </row>
    <row r="8" spans="1:18">
      <c r="A8" s="160" t="s">
        <v>14</v>
      </c>
      <c r="B8" s="256"/>
      <c r="C8" s="468"/>
      <c r="D8" s="468"/>
      <c r="E8" s="469"/>
      <c r="F8" s="470"/>
      <c r="G8" s="470"/>
      <c r="H8" s="469"/>
      <c r="I8" s="469"/>
      <c r="J8" s="145"/>
      <c r="K8" s="452"/>
      <c r="L8" s="472"/>
      <c r="M8" s="472"/>
      <c r="N8" s="145"/>
      <c r="O8" s="145"/>
      <c r="P8" s="191"/>
      <c r="Q8" s="1"/>
      <c r="R8" s="1"/>
    </row>
    <row r="9" spans="1:18">
      <c r="A9" s="1" t="s">
        <v>15</v>
      </c>
      <c r="B9" s="316" t="s">
        <v>16</v>
      </c>
      <c r="C9" s="316"/>
      <c r="D9" s="316" t="s">
        <v>10</v>
      </c>
      <c r="E9" s="316"/>
      <c r="F9" s="452"/>
      <c r="G9" s="452"/>
      <c r="H9" s="316"/>
      <c r="I9" s="316"/>
      <c r="J9" s="452"/>
      <c r="K9" s="452"/>
      <c r="L9" s="316"/>
      <c r="M9" s="316"/>
      <c r="N9" s="452"/>
      <c r="O9" s="452"/>
      <c r="P9" s="1"/>
      <c r="Q9" s="1"/>
      <c r="R9" s="1"/>
    </row>
    <row r="10" spans="1:18">
      <c r="A10" s="1"/>
      <c r="B10" s="316"/>
      <c r="C10" s="316"/>
      <c r="D10" s="316" t="s">
        <v>17</v>
      </c>
      <c r="E10" s="316"/>
      <c r="F10" s="452"/>
      <c r="G10" s="452"/>
      <c r="H10" s="316"/>
      <c r="I10" s="316"/>
      <c r="J10" s="452"/>
      <c r="K10" s="452"/>
      <c r="L10" s="316"/>
      <c r="M10" s="316"/>
      <c r="N10" s="452"/>
      <c r="O10" s="452"/>
      <c r="P10" s="1"/>
      <c r="Q10" s="1"/>
      <c r="R10" s="1"/>
    </row>
    <row r="11" spans="1:18">
      <c r="A11" s="1" t="s">
        <v>15</v>
      </c>
      <c r="B11" s="316" t="s">
        <v>18</v>
      </c>
      <c r="C11" s="316"/>
      <c r="D11" s="316" t="s">
        <v>10</v>
      </c>
      <c r="E11" s="316"/>
      <c r="F11" s="452"/>
      <c r="G11" s="452"/>
      <c r="H11" s="316"/>
      <c r="I11" s="316"/>
      <c r="J11" s="452"/>
      <c r="K11" s="452"/>
      <c r="L11" s="316"/>
      <c r="M11" s="316"/>
      <c r="N11" s="452"/>
      <c r="O11" s="452"/>
      <c r="P11" s="1"/>
      <c r="Q11" s="1"/>
      <c r="R11" s="1"/>
    </row>
    <row r="12" spans="1:18">
      <c r="A12" s="1"/>
      <c r="B12" s="316"/>
      <c r="C12" s="316"/>
      <c r="D12" s="316" t="s">
        <v>17</v>
      </c>
      <c r="E12" s="316"/>
      <c r="F12" s="452"/>
      <c r="G12" s="452"/>
      <c r="H12" s="316"/>
      <c r="I12" s="316"/>
      <c r="J12" s="452"/>
      <c r="K12" s="452"/>
      <c r="L12" s="316"/>
      <c r="M12" s="316"/>
      <c r="N12" s="452"/>
      <c r="O12" s="452"/>
      <c r="P12" s="1"/>
      <c r="Q12" s="1"/>
      <c r="R12" s="1"/>
    </row>
    <row r="13" spans="1:18">
      <c r="A13" s="1" t="s">
        <v>15</v>
      </c>
      <c r="B13" s="316" t="s">
        <v>19</v>
      </c>
      <c r="C13" s="316"/>
      <c r="D13" s="316" t="s">
        <v>10</v>
      </c>
      <c r="E13" s="316"/>
      <c r="F13" s="452"/>
      <c r="G13" s="452"/>
      <c r="H13" s="316"/>
      <c r="I13" s="316"/>
      <c r="J13" s="452"/>
      <c r="K13" s="452"/>
      <c r="L13" s="316"/>
      <c r="M13" s="316"/>
      <c r="N13" s="452"/>
      <c r="O13" s="452"/>
      <c r="P13" s="1"/>
      <c r="Q13" s="1"/>
      <c r="R13" s="1"/>
    </row>
    <row r="14" spans="1:18">
      <c r="A14" s="1"/>
      <c r="B14" s="316"/>
      <c r="C14" s="316"/>
      <c r="D14" s="316" t="s">
        <v>17</v>
      </c>
      <c r="E14" s="316"/>
      <c r="F14" s="452"/>
      <c r="G14" s="452"/>
      <c r="H14" s="316"/>
      <c r="I14" s="316"/>
      <c r="J14" s="452"/>
      <c r="K14" s="452"/>
      <c r="L14" s="316"/>
      <c r="M14" s="316"/>
      <c r="N14" s="452"/>
      <c r="O14" s="452"/>
      <c r="P14" s="1"/>
      <c r="Q14" s="1"/>
      <c r="R14" s="1"/>
    </row>
    <row r="15" spans="1:18">
      <c r="A15" s="1" t="s">
        <v>15</v>
      </c>
      <c r="B15" s="316">
        <v>4.3</v>
      </c>
      <c r="C15" s="316"/>
      <c r="D15" s="316" t="s">
        <v>10</v>
      </c>
      <c r="E15" s="316"/>
      <c r="F15" s="452"/>
      <c r="G15" s="452"/>
      <c r="H15" s="316"/>
      <c r="I15" s="316"/>
      <c r="J15" s="452"/>
      <c r="K15" s="452"/>
      <c r="L15" s="316"/>
      <c r="M15" s="316"/>
      <c r="N15" s="452"/>
      <c r="O15" s="452"/>
      <c r="P15" s="1"/>
      <c r="Q15" s="1"/>
      <c r="R15" s="1"/>
    </row>
    <row r="16" spans="1:18">
      <c r="A16" s="1"/>
      <c r="B16" s="316"/>
      <c r="C16" s="316"/>
      <c r="D16" s="316" t="s">
        <v>17</v>
      </c>
      <c r="E16" s="316"/>
      <c r="F16" s="452"/>
      <c r="G16" s="452"/>
      <c r="H16" s="316"/>
      <c r="I16" s="316"/>
      <c r="J16" s="452"/>
      <c r="K16" s="452"/>
      <c r="L16" s="316"/>
      <c r="M16" s="316"/>
      <c r="N16" s="452"/>
      <c r="O16" s="452"/>
      <c r="P16" s="1"/>
      <c r="Q16" s="1"/>
      <c r="R16" s="1"/>
    </row>
    <row r="17" spans="1:18">
      <c r="A17" s="1" t="s">
        <v>20</v>
      </c>
      <c r="B17" s="316">
        <v>86.8</v>
      </c>
      <c r="C17" s="316"/>
      <c r="D17" s="316" t="s">
        <v>17</v>
      </c>
      <c r="E17" s="316">
        <v>31</v>
      </c>
      <c r="F17" s="452">
        <v>2130</v>
      </c>
      <c r="G17" s="452">
        <v>243.77760292570952</v>
      </c>
      <c r="H17" s="316"/>
      <c r="I17" s="316">
        <v>29</v>
      </c>
      <c r="J17" s="452">
        <v>2160</v>
      </c>
      <c r="K17" s="452">
        <v>193.59378374883201</v>
      </c>
      <c r="L17" s="316"/>
      <c r="M17" s="316">
        <v>31</v>
      </c>
      <c r="N17" s="452">
        <v>2990</v>
      </c>
      <c r="O17" s="452">
        <v>160.06674510591765</v>
      </c>
      <c r="P17" s="1"/>
      <c r="Q17" s="1"/>
      <c r="R17" s="1"/>
    </row>
    <row r="18" spans="1:18">
      <c r="A18" s="1" t="s">
        <v>21</v>
      </c>
      <c r="B18" s="316">
        <v>84.2</v>
      </c>
      <c r="C18" s="316"/>
      <c r="D18" s="316" t="s">
        <v>10</v>
      </c>
      <c r="E18" s="316"/>
      <c r="F18" s="452"/>
      <c r="G18" s="452"/>
      <c r="H18" s="316"/>
      <c r="I18" s="316"/>
      <c r="J18" s="452"/>
      <c r="K18" s="452"/>
      <c r="L18" s="316"/>
      <c r="M18" s="316"/>
      <c r="N18" s="452"/>
      <c r="O18" s="452"/>
      <c r="P18" s="1"/>
      <c r="Q18" s="1"/>
      <c r="R18" s="1"/>
    </row>
    <row r="19" spans="1:18">
      <c r="A19" s="1"/>
      <c r="B19" s="316"/>
      <c r="C19" s="316"/>
      <c r="D19" s="316" t="s">
        <v>17</v>
      </c>
      <c r="E19" s="316"/>
      <c r="F19" s="452"/>
      <c r="G19" s="452"/>
      <c r="H19" s="316"/>
      <c r="I19" s="316"/>
      <c r="J19" s="452"/>
      <c r="K19" s="452"/>
      <c r="L19" s="316"/>
      <c r="M19" s="316"/>
      <c r="N19" s="452"/>
      <c r="O19" s="452"/>
      <c r="P19" s="1"/>
      <c r="Q19" s="1"/>
      <c r="R19" s="1"/>
    </row>
    <row r="20" spans="1:18">
      <c r="A20" s="1" t="s">
        <v>21</v>
      </c>
      <c r="B20" s="316">
        <v>86.8</v>
      </c>
      <c r="C20" s="316"/>
      <c r="D20" s="316" t="s">
        <v>10</v>
      </c>
      <c r="E20" s="316"/>
      <c r="F20" s="452"/>
      <c r="G20" s="452"/>
      <c r="H20" s="316"/>
      <c r="I20" s="316"/>
      <c r="J20" s="452"/>
      <c r="K20" s="452"/>
      <c r="L20" s="316"/>
      <c r="M20" s="316"/>
      <c r="N20" s="452"/>
      <c r="O20" s="452"/>
      <c r="P20" s="1"/>
      <c r="Q20" s="1"/>
      <c r="R20" s="1"/>
    </row>
    <row r="21" spans="1:18">
      <c r="A21" s="1"/>
      <c r="B21" s="316"/>
      <c r="C21" s="316"/>
      <c r="D21" s="316" t="s">
        <v>17</v>
      </c>
      <c r="E21" s="316"/>
      <c r="F21" s="452"/>
      <c r="G21" s="452"/>
      <c r="H21" s="316"/>
      <c r="I21" s="316"/>
      <c r="J21" s="452"/>
      <c r="K21" s="452"/>
      <c r="L21" s="316"/>
      <c r="M21" s="316"/>
      <c r="N21" s="452"/>
      <c r="O21" s="452"/>
      <c r="P21" s="1"/>
      <c r="Q21" s="1"/>
      <c r="R21" s="1"/>
    </row>
    <row r="22" spans="1:18">
      <c r="A22" s="1" t="s">
        <v>21</v>
      </c>
      <c r="B22" s="316">
        <v>91.4</v>
      </c>
      <c r="C22" s="316"/>
      <c r="D22" s="316" t="s">
        <v>10</v>
      </c>
      <c r="E22" s="316"/>
      <c r="F22" s="452"/>
      <c r="G22" s="452"/>
      <c r="H22" s="316"/>
      <c r="I22" s="316"/>
      <c r="J22" s="452"/>
      <c r="K22" s="452"/>
      <c r="L22" s="316"/>
      <c r="M22" s="316"/>
      <c r="N22" s="452"/>
      <c r="O22" s="452"/>
      <c r="P22" s="1"/>
      <c r="Q22" s="1"/>
      <c r="R22" s="1"/>
    </row>
    <row r="23" spans="1:18">
      <c r="A23" s="1"/>
      <c r="B23" s="316"/>
      <c r="C23" s="316"/>
      <c r="D23" s="316" t="s">
        <v>17</v>
      </c>
      <c r="E23" s="316"/>
      <c r="F23" s="452"/>
      <c r="G23" s="452"/>
      <c r="H23" s="316"/>
      <c r="I23" s="316"/>
      <c r="J23" s="452"/>
      <c r="K23" s="452"/>
      <c r="L23" s="316"/>
      <c r="M23" s="316"/>
      <c r="N23" s="452"/>
      <c r="O23" s="452"/>
      <c r="P23" s="1"/>
      <c r="Q23" s="1"/>
      <c r="R23" s="1"/>
    </row>
    <row r="24" spans="1:18">
      <c r="A24" s="1" t="s">
        <v>21</v>
      </c>
      <c r="B24" s="316">
        <v>92.8</v>
      </c>
      <c r="C24" s="316"/>
      <c r="D24" s="316" t="s">
        <v>10</v>
      </c>
      <c r="E24" s="316"/>
      <c r="F24" s="452"/>
      <c r="G24" s="452"/>
      <c r="H24" s="316"/>
      <c r="I24" s="316"/>
      <c r="J24" s="452"/>
      <c r="K24" s="452"/>
      <c r="L24" s="316"/>
      <c r="M24" s="316"/>
      <c r="N24" s="452"/>
      <c r="O24" s="452"/>
      <c r="P24" s="1"/>
      <c r="Q24" s="1"/>
      <c r="R24" s="1"/>
    </row>
    <row r="25" spans="1:18">
      <c r="A25" s="1"/>
      <c r="B25" s="316"/>
      <c r="C25" s="316"/>
      <c r="D25" s="316" t="s">
        <v>17</v>
      </c>
      <c r="E25" s="316"/>
      <c r="F25" s="452"/>
      <c r="G25" s="452"/>
      <c r="H25" s="316"/>
      <c r="I25" s="316"/>
      <c r="J25" s="452"/>
      <c r="K25" s="452"/>
      <c r="L25" s="316"/>
      <c r="M25" s="316"/>
      <c r="N25" s="452"/>
      <c r="O25" s="452"/>
      <c r="P25" s="1"/>
      <c r="Q25" s="1"/>
      <c r="R25" s="1"/>
    </row>
    <row r="26" spans="1:18">
      <c r="A26" s="1" t="s">
        <v>22</v>
      </c>
      <c r="B26" s="316">
        <v>306.89999999999998</v>
      </c>
      <c r="C26" s="316"/>
      <c r="D26" s="316" t="s">
        <v>10</v>
      </c>
      <c r="E26" s="316">
        <v>14</v>
      </c>
      <c r="F26" s="452">
        <v>1500</v>
      </c>
      <c r="G26" s="452">
        <v>422.41999112644942</v>
      </c>
      <c r="H26" s="316"/>
      <c r="I26" s="316">
        <v>27</v>
      </c>
      <c r="J26" s="452">
        <v>19950</v>
      </c>
      <c r="K26" s="452">
        <v>5545.3549229671653</v>
      </c>
      <c r="L26" s="316"/>
      <c r="M26" s="316">
        <v>30</v>
      </c>
      <c r="N26" s="452">
        <v>12800</v>
      </c>
      <c r="O26" s="452">
        <v>2981.9714179790221</v>
      </c>
      <c r="P26" s="1"/>
      <c r="Q26" s="1"/>
      <c r="R26" s="1"/>
    </row>
    <row r="27" spans="1:18">
      <c r="A27" s="1" t="s">
        <v>23</v>
      </c>
      <c r="B27" s="316">
        <v>305.10000000000002</v>
      </c>
      <c r="C27" s="316"/>
      <c r="D27" s="316" t="s">
        <v>10</v>
      </c>
      <c r="E27" s="316"/>
      <c r="F27" s="452"/>
      <c r="G27" s="452"/>
      <c r="H27" s="316"/>
      <c r="I27" s="316"/>
      <c r="J27" s="452"/>
      <c r="K27" s="452"/>
      <c r="L27" s="316"/>
      <c r="M27" s="316"/>
      <c r="N27" s="452"/>
      <c r="O27" s="452"/>
      <c r="P27" s="1"/>
      <c r="Q27" s="1"/>
      <c r="R27" s="1"/>
    </row>
    <row r="28" spans="1:18">
      <c r="A28" s="1"/>
      <c r="B28" s="316"/>
      <c r="C28" s="316"/>
      <c r="D28" s="316" t="s">
        <v>17</v>
      </c>
      <c r="E28" s="316"/>
      <c r="F28" s="452"/>
      <c r="G28" s="452"/>
      <c r="H28" s="316"/>
      <c r="I28" s="316"/>
      <c r="J28" s="452"/>
      <c r="K28" s="452"/>
      <c r="L28" s="316"/>
      <c r="M28" s="316"/>
      <c r="N28" s="452"/>
      <c r="O28" s="452"/>
      <c r="P28" s="1"/>
      <c r="Q28" s="1"/>
      <c r="R28" s="1"/>
    </row>
    <row r="29" spans="1:18">
      <c r="A29" s="1" t="s">
        <v>23</v>
      </c>
      <c r="B29" s="316">
        <v>308.10000000000002</v>
      </c>
      <c r="C29" s="316"/>
      <c r="D29" s="316" t="s">
        <v>10</v>
      </c>
      <c r="E29" s="316"/>
      <c r="F29" s="452"/>
      <c r="G29" s="452"/>
      <c r="H29" s="316"/>
      <c r="I29" s="316"/>
      <c r="J29" s="452"/>
      <c r="K29" s="452"/>
      <c r="L29" s="316"/>
      <c r="M29" s="316"/>
      <c r="N29" s="452"/>
      <c r="O29" s="452"/>
      <c r="P29" s="1"/>
      <c r="Q29" s="1"/>
      <c r="R29" s="1"/>
    </row>
    <row r="30" spans="1:18">
      <c r="A30" s="1"/>
      <c r="B30" s="316"/>
      <c r="C30" s="316"/>
      <c r="D30" s="316" t="s">
        <v>17</v>
      </c>
      <c r="E30" s="316"/>
      <c r="F30" s="452"/>
      <c r="G30" s="452"/>
      <c r="H30" s="316"/>
      <c r="I30" s="316"/>
      <c r="J30" s="452"/>
      <c r="K30" s="452"/>
      <c r="L30" s="316"/>
      <c r="M30" s="316"/>
      <c r="N30" s="452"/>
      <c r="O30" s="452"/>
      <c r="P30" s="1"/>
      <c r="Q30" s="1"/>
      <c r="R30" s="1"/>
    </row>
    <row r="31" spans="1:18">
      <c r="A31" s="1" t="s">
        <v>23</v>
      </c>
      <c r="B31" s="316">
        <v>314.8</v>
      </c>
      <c r="C31" s="316"/>
      <c r="D31" s="316" t="s">
        <v>10</v>
      </c>
      <c r="E31" s="316"/>
      <c r="F31" s="452"/>
      <c r="G31" s="452"/>
      <c r="H31" s="316"/>
      <c r="I31" s="316"/>
      <c r="J31" s="452"/>
      <c r="K31" s="452"/>
      <c r="L31" s="316"/>
      <c r="M31" s="316"/>
      <c r="N31" s="452"/>
      <c r="O31" s="452"/>
      <c r="P31" s="1"/>
      <c r="Q31" s="1"/>
      <c r="R31" s="1"/>
    </row>
    <row r="32" spans="1:18">
      <c r="A32" s="1"/>
      <c r="B32" s="316"/>
      <c r="C32" s="316"/>
      <c r="D32" s="316" t="s">
        <v>17</v>
      </c>
      <c r="E32" s="316"/>
      <c r="F32" s="452"/>
      <c r="G32" s="452"/>
      <c r="H32" s="316"/>
      <c r="I32" s="316"/>
      <c r="J32" s="452"/>
      <c r="K32" s="452"/>
      <c r="L32" s="316"/>
      <c r="M32" s="316"/>
      <c r="N32" s="452"/>
      <c r="O32" s="452"/>
      <c r="P32" s="1"/>
      <c r="Q32" s="1"/>
      <c r="R32" s="1"/>
    </row>
    <row r="33" spans="1:18">
      <c r="A33" s="1" t="s">
        <v>24</v>
      </c>
      <c r="B33" s="316">
        <v>351</v>
      </c>
      <c r="C33" s="316"/>
      <c r="D33" s="316" t="s">
        <v>10</v>
      </c>
      <c r="E33" s="316">
        <v>4</v>
      </c>
      <c r="F33" s="452">
        <v>1</v>
      </c>
      <c r="G33" s="452" t="s">
        <v>13</v>
      </c>
      <c r="H33" s="316"/>
      <c r="I33" s="316">
        <v>5</v>
      </c>
      <c r="J33" s="452">
        <v>1</v>
      </c>
      <c r="K33" s="452">
        <v>1</v>
      </c>
      <c r="L33" s="316"/>
      <c r="M33" s="316">
        <v>4</v>
      </c>
      <c r="N33" s="452">
        <v>1</v>
      </c>
      <c r="O33" s="452" t="s">
        <v>13</v>
      </c>
      <c r="P33" s="1"/>
      <c r="Q33" s="1"/>
      <c r="R33" s="1"/>
    </row>
    <row r="34" spans="1:18">
      <c r="A34" s="1" t="s">
        <v>25</v>
      </c>
      <c r="B34" s="316">
        <v>462.8</v>
      </c>
      <c r="C34" s="316"/>
      <c r="D34" s="316" t="s">
        <v>17</v>
      </c>
      <c r="E34" s="316">
        <v>4</v>
      </c>
      <c r="F34" s="452">
        <v>273</v>
      </c>
      <c r="G34" s="452" t="s">
        <v>13</v>
      </c>
      <c r="H34" s="316"/>
      <c r="I34" s="316">
        <v>4</v>
      </c>
      <c r="J34" s="452">
        <v>598.29999999999995</v>
      </c>
      <c r="K34" s="452" t="s">
        <v>13</v>
      </c>
      <c r="L34" s="316"/>
      <c r="M34" s="316">
        <v>4</v>
      </c>
      <c r="N34" s="452">
        <v>460</v>
      </c>
      <c r="O34" s="452" t="s">
        <v>13</v>
      </c>
      <c r="P34" s="1"/>
      <c r="Q34" s="1"/>
      <c r="R34" s="1"/>
    </row>
    <row r="35" spans="1:18">
      <c r="A35" s="1" t="s">
        <v>26</v>
      </c>
      <c r="B35" s="316">
        <v>462.6</v>
      </c>
      <c r="C35" s="316"/>
      <c r="D35" s="316" t="s">
        <v>10</v>
      </c>
      <c r="E35" s="316"/>
      <c r="F35" s="452"/>
      <c r="G35" s="452"/>
      <c r="H35" s="316"/>
      <c r="I35" s="316"/>
      <c r="J35" s="452"/>
      <c r="K35" s="452"/>
      <c r="L35" s="316"/>
      <c r="M35" s="316"/>
      <c r="N35" s="452"/>
      <c r="O35" s="452"/>
      <c r="P35" s="1"/>
      <c r="Q35" s="1"/>
      <c r="R35" s="1"/>
    </row>
    <row r="36" spans="1:18">
      <c r="A36" s="1"/>
      <c r="B36" s="316"/>
      <c r="C36" s="316"/>
      <c r="D36" s="316" t="s">
        <v>17</v>
      </c>
      <c r="E36" s="316"/>
      <c r="F36" s="452"/>
      <c r="G36" s="452"/>
      <c r="H36" s="316"/>
      <c r="I36" s="316"/>
      <c r="J36" s="452"/>
      <c r="K36" s="452"/>
      <c r="L36" s="316"/>
      <c r="M36" s="316"/>
      <c r="N36" s="452"/>
      <c r="O36" s="452"/>
      <c r="P36" s="1"/>
      <c r="Q36" s="1"/>
      <c r="R36" s="1"/>
    </row>
    <row r="37" spans="1:18">
      <c r="A37" s="1" t="s">
        <v>26</v>
      </c>
      <c r="B37" s="316">
        <v>463.9</v>
      </c>
      <c r="C37" s="316"/>
      <c r="D37" s="316" t="s">
        <v>10</v>
      </c>
      <c r="E37" s="316"/>
      <c r="F37" s="452"/>
      <c r="G37" s="452"/>
      <c r="H37" s="316"/>
      <c r="I37" s="316"/>
      <c r="J37" s="452"/>
      <c r="K37" s="452"/>
      <c r="L37" s="316"/>
      <c r="M37" s="316"/>
      <c r="N37" s="452"/>
      <c r="O37" s="452"/>
      <c r="P37" s="1"/>
      <c r="Q37" s="1"/>
      <c r="R37" s="1"/>
    </row>
    <row r="38" spans="1:18">
      <c r="A38" s="1"/>
      <c r="B38" s="316"/>
      <c r="C38" s="316"/>
      <c r="D38" s="316" t="s">
        <v>17</v>
      </c>
      <c r="E38" s="316"/>
      <c r="F38" s="452"/>
      <c r="G38" s="452"/>
      <c r="H38" s="316"/>
      <c r="I38" s="316"/>
      <c r="J38" s="452"/>
      <c r="K38" s="452"/>
      <c r="L38" s="316"/>
      <c r="M38" s="316"/>
      <c r="N38" s="452"/>
      <c r="O38" s="452"/>
      <c r="P38" s="1"/>
      <c r="Q38" s="1"/>
      <c r="R38" s="1"/>
    </row>
    <row r="39" spans="1:18">
      <c r="A39" s="1" t="s">
        <v>26</v>
      </c>
      <c r="B39" s="316">
        <v>469.9</v>
      </c>
      <c r="C39" s="316"/>
      <c r="D39" s="316" t="s">
        <v>10</v>
      </c>
      <c r="E39" s="316"/>
      <c r="F39" s="452"/>
      <c r="G39" s="452"/>
      <c r="H39" s="316"/>
      <c r="I39" s="316"/>
      <c r="J39" s="452"/>
      <c r="K39" s="452"/>
      <c r="L39" s="316"/>
      <c r="M39" s="316"/>
      <c r="N39" s="452"/>
      <c r="O39" s="452"/>
      <c r="P39" s="1"/>
      <c r="Q39" s="1"/>
      <c r="R39" s="1"/>
    </row>
    <row r="40" spans="1:18">
      <c r="A40" s="1"/>
      <c r="B40" s="316"/>
      <c r="C40" s="316"/>
      <c r="D40" s="316" t="s">
        <v>17</v>
      </c>
      <c r="E40" s="316"/>
      <c r="F40" s="452"/>
      <c r="G40" s="452"/>
      <c r="H40" s="316"/>
      <c r="I40" s="316"/>
      <c r="J40" s="452"/>
      <c r="K40" s="452"/>
      <c r="L40" s="316"/>
      <c r="M40" s="316"/>
      <c r="N40" s="452"/>
      <c r="O40" s="452"/>
      <c r="P40" s="1"/>
      <c r="Q40" s="1"/>
      <c r="R40" s="1"/>
    </row>
    <row r="41" spans="1:18">
      <c r="A41" s="1" t="s">
        <v>26</v>
      </c>
      <c r="B41" s="316">
        <v>470</v>
      </c>
      <c r="C41" s="316"/>
      <c r="D41" s="316" t="s">
        <v>10</v>
      </c>
      <c r="E41" s="316"/>
      <c r="F41" s="452"/>
      <c r="G41" s="452"/>
      <c r="H41" s="316"/>
      <c r="I41" s="316"/>
      <c r="J41" s="452"/>
      <c r="K41" s="452"/>
      <c r="L41" s="316"/>
      <c r="M41" s="316"/>
      <c r="N41" s="452"/>
      <c r="O41" s="452"/>
      <c r="P41" s="1"/>
      <c r="Q41" s="1"/>
      <c r="R41" s="1"/>
    </row>
    <row r="42" spans="1:18">
      <c r="A42" s="1"/>
      <c r="B42" s="316"/>
      <c r="C42" s="316"/>
      <c r="D42" s="316" t="s">
        <v>17</v>
      </c>
      <c r="E42" s="316"/>
      <c r="F42" s="452"/>
      <c r="G42" s="452"/>
      <c r="H42" s="316"/>
      <c r="I42" s="316"/>
      <c r="J42" s="452"/>
      <c r="K42" s="452"/>
      <c r="L42" s="316"/>
      <c r="M42" s="316"/>
      <c r="N42" s="452"/>
      <c r="O42" s="452"/>
      <c r="P42" s="1"/>
      <c r="Q42" s="1"/>
      <c r="R42" s="1"/>
    </row>
    <row r="43" spans="1:18">
      <c r="A43" s="1" t="s">
        <v>26</v>
      </c>
      <c r="B43" s="316">
        <v>477.5</v>
      </c>
      <c r="C43" s="316"/>
      <c r="D43" s="316" t="s">
        <v>10</v>
      </c>
      <c r="E43" s="316"/>
      <c r="F43" s="452"/>
      <c r="G43" s="452"/>
      <c r="H43" s="316"/>
      <c r="I43" s="316"/>
      <c r="J43" s="452"/>
      <c r="K43" s="452"/>
      <c r="L43" s="316"/>
      <c r="M43" s="316"/>
      <c r="N43" s="452"/>
      <c r="O43" s="452"/>
      <c r="P43" s="1"/>
      <c r="Q43" s="1"/>
      <c r="R43" s="1"/>
    </row>
    <row r="44" spans="1:18">
      <c r="A44" s="1"/>
      <c r="B44" s="316"/>
      <c r="C44" s="316"/>
      <c r="D44" s="316" t="s">
        <v>17</v>
      </c>
      <c r="E44" s="316"/>
      <c r="F44" s="452"/>
      <c r="G44" s="452"/>
      <c r="H44" s="316"/>
      <c r="I44" s="316"/>
      <c r="J44" s="452"/>
      <c r="K44" s="452"/>
      <c r="L44" s="316"/>
      <c r="M44" s="316"/>
      <c r="N44" s="452"/>
      <c r="O44" s="452"/>
      <c r="P44" s="1"/>
      <c r="Q44" s="1"/>
      <c r="R44" s="1"/>
    </row>
    <row r="45" spans="1:18">
      <c r="A45" s="1" t="s">
        <v>27</v>
      </c>
      <c r="B45" s="316">
        <v>594</v>
      </c>
      <c r="C45" s="316"/>
      <c r="D45" s="316" t="s">
        <v>17</v>
      </c>
      <c r="E45" s="316">
        <v>31</v>
      </c>
      <c r="F45" s="452">
        <v>2600</v>
      </c>
      <c r="G45" s="452">
        <v>231.33241941287289</v>
      </c>
      <c r="H45" s="316"/>
      <c r="I45" s="316">
        <v>31</v>
      </c>
      <c r="J45" s="452">
        <v>1300</v>
      </c>
      <c r="K45" s="452">
        <v>193.05706867089981</v>
      </c>
      <c r="L45" s="316"/>
      <c r="M45" s="316">
        <v>0</v>
      </c>
      <c r="N45" s="452">
        <v>1300</v>
      </c>
      <c r="O45" s="452" t="s">
        <v>13</v>
      </c>
      <c r="P45" s="1"/>
      <c r="Q45" s="1"/>
      <c r="R45" s="1"/>
    </row>
    <row r="46" spans="1:18">
      <c r="A46" s="1" t="s">
        <v>28</v>
      </c>
      <c r="B46" s="316">
        <v>594</v>
      </c>
      <c r="C46" s="316"/>
      <c r="D46" s="316" t="s">
        <v>10</v>
      </c>
      <c r="E46" s="316"/>
      <c r="F46" s="452"/>
      <c r="G46" s="452"/>
      <c r="H46" s="316"/>
      <c r="I46" s="316"/>
      <c r="J46" s="452"/>
      <c r="K46" s="452"/>
      <c r="L46" s="316"/>
      <c r="M46" s="316"/>
      <c r="N46" s="452"/>
      <c r="O46" s="452"/>
      <c r="P46" s="1"/>
      <c r="Q46" s="1"/>
      <c r="R46" s="1"/>
    </row>
    <row r="47" spans="1:18">
      <c r="A47" s="1"/>
      <c r="B47" s="316"/>
      <c r="C47" s="316"/>
      <c r="D47" s="316" t="s">
        <v>17</v>
      </c>
      <c r="E47" s="316"/>
      <c r="F47" s="452"/>
      <c r="G47" s="452"/>
      <c r="H47" s="316"/>
      <c r="I47" s="316"/>
      <c r="J47" s="452"/>
      <c r="K47" s="452"/>
      <c r="L47" s="316"/>
      <c r="M47" s="316"/>
      <c r="N47" s="452"/>
      <c r="O47" s="452"/>
      <c r="P47" s="1"/>
      <c r="Q47" s="1"/>
      <c r="R47" s="1"/>
    </row>
    <row r="48" spans="1:18">
      <c r="A48" s="1" t="s">
        <v>28</v>
      </c>
      <c r="B48" s="316">
        <v>680.7</v>
      </c>
      <c r="C48" s="316"/>
      <c r="D48" s="316" t="s">
        <v>10</v>
      </c>
      <c r="E48" s="316"/>
      <c r="F48" s="452"/>
      <c r="G48" s="452"/>
      <c r="H48" s="316"/>
      <c r="I48" s="316"/>
      <c r="J48" s="452"/>
      <c r="K48" s="452"/>
      <c r="L48" s="316"/>
      <c r="M48" s="316"/>
      <c r="N48" s="452"/>
      <c r="O48" s="452"/>
      <c r="P48" s="1"/>
      <c r="Q48" s="1"/>
      <c r="R48" s="1"/>
    </row>
    <row r="49" spans="1:18">
      <c r="A49" s="1"/>
      <c r="B49" s="316"/>
      <c r="C49" s="316"/>
      <c r="D49" s="316" t="s">
        <v>17</v>
      </c>
      <c r="E49" s="316"/>
      <c r="F49" s="452"/>
      <c r="G49" s="452"/>
      <c r="H49" s="316"/>
      <c r="I49" s="316"/>
      <c r="J49" s="452"/>
      <c r="K49" s="452"/>
      <c r="L49" s="316"/>
      <c r="M49" s="316"/>
      <c r="N49" s="452"/>
      <c r="O49" s="452"/>
      <c r="P49" s="1"/>
      <c r="Q49" s="1"/>
      <c r="R49" s="1"/>
    </row>
    <row r="50" spans="1:18">
      <c r="A50" s="1" t="s">
        <v>28</v>
      </c>
      <c r="B50" s="316">
        <v>619.29999999999995</v>
      </c>
      <c r="C50" s="316"/>
      <c r="D50" s="316" t="s">
        <v>10</v>
      </c>
      <c r="E50" s="316"/>
      <c r="F50" s="452"/>
      <c r="G50" s="452"/>
      <c r="H50" s="316"/>
      <c r="I50" s="316"/>
      <c r="J50" s="452"/>
      <c r="K50" s="452"/>
      <c r="L50" s="316"/>
      <c r="M50" s="316"/>
      <c r="N50" s="452"/>
      <c r="O50" s="452"/>
      <c r="P50" s="1"/>
      <c r="Q50" s="1"/>
      <c r="R50" s="1"/>
    </row>
    <row r="51" spans="1:18">
      <c r="A51" s="1"/>
      <c r="B51" s="316"/>
      <c r="C51" s="316"/>
      <c r="D51" s="316" t="s">
        <v>17</v>
      </c>
      <c r="E51" s="316"/>
      <c r="F51" s="452"/>
      <c r="G51" s="452"/>
      <c r="H51" s="316"/>
      <c r="I51" s="316"/>
      <c r="J51" s="452"/>
      <c r="K51" s="452"/>
      <c r="L51" s="316"/>
      <c r="M51" s="316"/>
      <c r="N51" s="452"/>
      <c r="O51" s="452"/>
      <c r="P51" s="1"/>
      <c r="Q51" s="1"/>
      <c r="R51" s="1"/>
    </row>
    <row r="52" spans="1:18">
      <c r="A52" s="1" t="s">
        <v>29</v>
      </c>
      <c r="B52" s="316">
        <v>791.5</v>
      </c>
      <c r="C52" s="316"/>
      <c r="D52" s="316" t="s">
        <v>17</v>
      </c>
      <c r="E52" s="316">
        <v>30</v>
      </c>
      <c r="F52" s="452">
        <v>1046</v>
      </c>
      <c r="G52" s="452">
        <v>156.79946986004705</v>
      </c>
      <c r="H52" s="316"/>
      <c r="I52" s="316">
        <v>29</v>
      </c>
      <c r="J52" s="452">
        <v>350</v>
      </c>
      <c r="K52" s="452">
        <v>95.235663832411817</v>
      </c>
      <c r="L52" s="316"/>
      <c r="M52" s="316">
        <v>31</v>
      </c>
      <c r="N52" s="452">
        <v>520</v>
      </c>
      <c r="O52" s="452">
        <v>95.974872062326327</v>
      </c>
      <c r="P52" s="1"/>
      <c r="Q52" s="1"/>
      <c r="R52" s="1"/>
    </row>
    <row r="53" spans="1:18">
      <c r="A53" s="1" t="s">
        <v>30</v>
      </c>
      <c r="B53" s="316">
        <v>791.5</v>
      </c>
      <c r="C53" s="316"/>
      <c r="D53" s="316" t="s">
        <v>10</v>
      </c>
      <c r="E53" s="316"/>
      <c r="F53" s="452"/>
      <c r="G53" s="452"/>
      <c r="H53" s="316"/>
      <c r="I53" s="316"/>
      <c r="J53" s="452"/>
      <c r="K53" s="452"/>
      <c r="L53" s="316"/>
      <c r="M53" s="316"/>
      <c r="N53" s="452"/>
      <c r="O53" s="452"/>
      <c r="P53" s="1"/>
      <c r="Q53" s="1"/>
      <c r="R53" s="1"/>
    </row>
    <row r="54" spans="1:18">
      <c r="A54" s="1"/>
      <c r="B54" s="316"/>
      <c r="C54" s="316"/>
      <c r="D54" s="316" t="s">
        <v>17</v>
      </c>
      <c r="E54" s="316"/>
      <c r="F54" s="452"/>
      <c r="G54" s="452"/>
      <c r="H54" s="316"/>
      <c r="I54" s="316"/>
      <c r="J54" s="452"/>
      <c r="K54" s="452"/>
      <c r="L54" s="316"/>
      <c r="M54" s="316"/>
      <c r="N54" s="452"/>
      <c r="O54" s="452"/>
      <c r="P54" s="1"/>
      <c r="Q54" s="1"/>
      <c r="R54" s="1"/>
    </row>
    <row r="55" spans="1:18">
      <c r="A55" s="1" t="s">
        <v>30</v>
      </c>
      <c r="B55" s="316">
        <v>793.7</v>
      </c>
      <c r="C55" s="316"/>
      <c r="D55" s="316" t="s">
        <v>10</v>
      </c>
      <c r="E55" s="316"/>
      <c r="F55" s="452"/>
      <c r="G55" s="452"/>
      <c r="H55" s="316"/>
      <c r="I55" s="316"/>
      <c r="J55" s="452"/>
      <c r="K55" s="452"/>
      <c r="L55" s="316"/>
      <c r="M55" s="316"/>
      <c r="N55" s="452"/>
      <c r="O55" s="452"/>
      <c r="P55" s="1"/>
      <c r="Q55" s="1"/>
      <c r="R55" s="1"/>
    </row>
    <row r="56" spans="1:18">
      <c r="A56" s="1"/>
      <c r="B56" s="316"/>
      <c r="C56" s="316"/>
      <c r="D56" s="316" t="s">
        <v>17</v>
      </c>
      <c r="E56" s="316"/>
      <c r="F56" s="452"/>
      <c r="G56" s="452"/>
      <c r="H56" s="316"/>
      <c r="I56" s="316"/>
      <c r="J56" s="452"/>
      <c r="K56" s="452"/>
      <c r="L56" s="316"/>
      <c r="M56" s="316"/>
      <c r="N56" s="452"/>
      <c r="O56" s="452"/>
      <c r="P56" s="1"/>
      <c r="Q56" s="1"/>
      <c r="R56" s="1"/>
    </row>
    <row r="57" spans="1:18">
      <c r="A57" s="1" t="s">
        <v>30</v>
      </c>
      <c r="B57" s="316">
        <v>797.3</v>
      </c>
      <c r="C57" s="316"/>
      <c r="D57" s="316" t="s">
        <v>10</v>
      </c>
      <c r="E57" s="316"/>
      <c r="F57" s="452"/>
      <c r="G57" s="452"/>
      <c r="H57" s="316"/>
      <c r="I57" s="316"/>
      <c r="J57" s="452"/>
      <c r="K57" s="452"/>
      <c r="L57" s="316"/>
      <c r="M57" s="316"/>
      <c r="N57" s="452"/>
      <c r="O57" s="452"/>
      <c r="P57" s="1"/>
      <c r="Q57" s="1"/>
      <c r="R57" s="1"/>
    </row>
    <row r="58" spans="1:18">
      <c r="A58" s="1"/>
      <c r="B58" s="316"/>
      <c r="C58" s="316"/>
      <c r="D58" s="316" t="s">
        <v>17</v>
      </c>
      <c r="E58" s="316"/>
      <c r="F58" s="452"/>
      <c r="G58" s="452"/>
      <c r="H58" s="316"/>
      <c r="I58" s="316"/>
      <c r="J58" s="452"/>
      <c r="K58" s="452"/>
      <c r="L58" s="316"/>
      <c r="M58" s="316"/>
      <c r="N58" s="452"/>
      <c r="O58" s="452"/>
      <c r="P58" s="1"/>
      <c r="Q58" s="1"/>
      <c r="R58" s="1"/>
    </row>
    <row r="59" spans="1:18">
      <c r="A59" s="1" t="s">
        <v>31</v>
      </c>
      <c r="B59" s="316">
        <v>935.5</v>
      </c>
      <c r="C59" s="316"/>
      <c r="D59" s="316" t="s">
        <v>17</v>
      </c>
      <c r="E59" s="316">
        <v>8</v>
      </c>
      <c r="F59" s="452">
        <v>98.7</v>
      </c>
      <c r="G59" s="452">
        <v>40.475224427339896</v>
      </c>
      <c r="H59" s="316"/>
      <c r="I59" s="316">
        <v>10</v>
      </c>
      <c r="J59" s="452">
        <v>325.5</v>
      </c>
      <c r="K59" s="452">
        <v>54.389302554752938</v>
      </c>
      <c r="L59" s="316"/>
      <c r="M59" s="316">
        <v>9</v>
      </c>
      <c r="N59" s="452">
        <v>179.3</v>
      </c>
      <c r="O59" s="452">
        <v>26.684621173731141</v>
      </c>
      <c r="P59" s="1"/>
      <c r="Q59" s="1"/>
      <c r="R59" s="1"/>
    </row>
    <row r="60" spans="1:18">
      <c r="A60" s="1"/>
      <c r="B60" s="316"/>
      <c r="C60" s="316"/>
      <c r="D60" s="316"/>
      <c r="E60" s="316"/>
      <c r="F60" s="452"/>
      <c r="G60" s="452"/>
      <c r="H60" s="316"/>
      <c r="I60" s="316"/>
      <c r="J60" s="452"/>
      <c r="K60" s="452"/>
      <c r="L60" s="316"/>
      <c r="M60" s="316"/>
      <c r="N60" s="452"/>
      <c r="O60" s="452"/>
      <c r="P60" s="1"/>
      <c r="Q60" s="1"/>
      <c r="R60" s="1"/>
    </row>
    <row r="61" spans="1:18">
      <c r="A61" s="1"/>
      <c r="B61" s="316"/>
      <c r="C61" s="316"/>
      <c r="D61" s="316"/>
      <c r="E61" s="465" t="s">
        <v>32</v>
      </c>
      <c r="F61" s="452"/>
      <c r="G61" s="452"/>
      <c r="H61" s="316" t="s">
        <v>33</v>
      </c>
      <c r="I61" s="465" t="s">
        <v>34</v>
      </c>
      <c r="J61" s="452"/>
      <c r="K61" s="452"/>
      <c r="L61" s="316" t="s">
        <v>33</v>
      </c>
      <c r="M61" s="465" t="s">
        <v>35</v>
      </c>
      <c r="N61" s="452"/>
      <c r="O61" s="452"/>
      <c r="P61" s="1" t="s">
        <v>33</v>
      </c>
      <c r="Q61" s="1"/>
      <c r="R61" s="1"/>
    </row>
    <row r="62" spans="1:18">
      <c r="A62" s="1"/>
      <c r="B62" s="316"/>
      <c r="C62" s="316"/>
      <c r="D62" s="316"/>
      <c r="E62" s="316"/>
      <c r="F62" s="452"/>
      <c r="G62" s="452"/>
      <c r="H62" s="316"/>
      <c r="I62" s="316"/>
      <c r="J62" s="452"/>
      <c r="K62" s="452"/>
      <c r="L62" s="316"/>
      <c r="M62" s="316"/>
      <c r="N62" s="452"/>
      <c r="O62" s="452"/>
      <c r="P62" s="1"/>
      <c r="Q62" s="1"/>
      <c r="R62" s="1"/>
    </row>
    <row r="63" spans="1:18">
      <c r="A63" s="1" t="s">
        <v>3</v>
      </c>
      <c r="B63" s="316" t="s">
        <v>4</v>
      </c>
      <c r="C63" s="316"/>
      <c r="D63" s="316" t="s">
        <v>5</v>
      </c>
      <c r="E63" s="316" t="s">
        <v>6</v>
      </c>
      <c r="F63" s="452" t="s">
        <v>7</v>
      </c>
      <c r="G63" s="452" t="s">
        <v>8</v>
      </c>
      <c r="H63" s="316" t="s">
        <v>36</v>
      </c>
      <c r="I63" s="316" t="s">
        <v>6</v>
      </c>
      <c r="J63" s="452" t="s">
        <v>7</v>
      </c>
      <c r="K63" s="452" t="s">
        <v>8</v>
      </c>
      <c r="L63" s="316" t="s">
        <v>36</v>
      </c>
      <c r="M63" s="316" t="s">
        <v>6</v>
      </c>
      <c r="N63" s="452" t="s">
        <v>7</v>
      </c>
      <c r="O63" s="452" t="s">
        <v>8</v>
      </c>
      <c r="P63" s="1" t="s">
        <v>36</v>
      </c>
      <c r="Q63" s="1"/>
      <c r="R63" s="1"/>
    </row>
    <row r="64" spans="1:18">
      <c r="A64" s="1" t="s">
        <v>9</v>
      </c>
      <c r="B64" s="316">
        <v>-8.5</v>
      </c>
      <c r="C64" s="316"/>
      <c r="D64" s="316" t="s">
        <v>10</v>
      </c>
      <c r="E64" s="316">
        <v>21</v>
      </c>
      <c r="F64" s="452">
        <v>688</v>
      </c>
      <c r="G64" s="452">
        <v>160.84413117835615</v>
      </c>
      <c r="H64" s="316">
        <v>0</v>
      </c>
      <c r="I64" s="316">
        <v>20</v>
      </c>
      <c r="J64" s="452">
        <v>310</v>
      </c>
      <c r="K64" s="452">
        <v>47.507574199932954</v>
      </c>
      <c r="L64" s="316">
        <v>0</v>
      </c>
      <c r="M64" s="316">
        <v>22</v>
      </c>
      <c r="N64" s="452">
        <v>410</v>
      </c>
      <c r="O64" s="452">
        <v>55.248217108691101</v>
      </c>
      <c r="P64" s="1">
        <v>1</v>
      </c>
      <c r="Q64" s="1"/>
      <c r="R64" s="1"/>
    </row>
    <row r="65" spans="1:18">
      <c r="A65" s="1" t="s">
        <v>37</v>
      </c>
      <c r="B65" s="316"/>
      <c r="C65" s="316"/>
      <c r="D65" s="316"/>
      <c r="E65" s="316"/>
      <c r="F65" s="452"/>
      <c r="G65" s="452"/>
      <c r="H65" s="316"/>
      <c r="I65" s="316"/>
      <c r="J65" s="452"/>
      <c r="K65" s="452"/>
      <c r="L65" s="316"/>
      <c r="M65" s="316"/>
      <c r="N65" s="452"/>
      <c r="O65" s="452"/>
      <c r="P65" s="1"/>
      <c r="Q65" s="1"/>
      <c r="R65" s="1"/>
    </row>
    <row r="66" spans="1:18">
      <c r="A66" s="1"/>
      <c r="B66" s="316"/>
      <c r="C66" s="316"/>
      <c r="D66" s="316"/>
      <c r="E66" s="316"/>
      <c r="F66" s="452"/>
      <c r="G66" s="452"/>
      <c r="H66" s="316"/>
      <c r="I66" s="316"/>
      <c r="J66" s="452"/>
      <c r="K66" s="452"/>
      <c r="L66" s="316"/>
      <c r="M66" s="316"/>
      <c r="N66" s="452"/>
      <c r="O66" s="452"/>
      <c r="P66" s="1"/>
      <c r="Q66" s="1"/>
      <c r="R66" s="1"/>
    </row>
    <row r="67" spans="1:18">
      <c r="A67" s="1" t="s">
        <v>12</v>
      </c>
      <c r="B67" s="316">
        <v>-4.5</v>
      </c>
      <c r="C67" s="316"/>
      <c r="D67" s="316" t="s">
        <v>10</v>
      </c>
      <c r="E67" s="316" t="s">
        <v>13</v>
      </c>
      <c r="F67" s="452">
        <v>0</v>
      </c>
      <c r="G67" s="452">
        <v>0</v>
      </c>
      <c r="H67" s="316">
        <v>0</v>
      </c>
      <c r="I67" s="316" t="s">
        <v>13</v>
      </c>
      <c r="J67" s="452">
        <v>0</v>
      </c>
      <c r="K67" s="452">
        <v>0</v>
      </c>
      <c r="L67" s="316">
        <v>0</v>
      </c>
      <c r="M67" s="316" t="s">
        <v>13</v>
      </c>
      <c r="N67" s="452">
        <v>0</v>
      </c>
      <c r="O67" s="452">
        <v>0</v>
      </c>
      <c r="P67" s="1">
        <v>0</v>
      </c>
      <c r="Q67" s="1"/>
      <c r="R67" s="1"/>
    </row>
    <row r="68" spans="1:18">
      <c r="A68" s="1" t="s">
        <v>38</v>
      </c>
      <c r="B68" s="316"/>
      <c r="C68" s="316"/>
      <c r="D68" s="316"/>
      <c r="E68" s="316"/>
      <c r="F68" s="452"/>
      <c r="G68" s="452"/>
      <c r="H68" s="316"/>
      <c r="I68" s="316"/>
      <c r="J68" s="452"/>
      <c r="K68" s="452"/>
      <c r="L68" s="316"/>
      <c r="M68" s="316"/>
      <c r="N68" s="452"/>
      <c r="O68" s="452"/>
      <c r="P68" s="1"/>
      <c r="Q68" s="1"/>
      <c r="R68" s="1"/>
    </row>
    <row r="69" spans="1:18">
      <c r="A69" s="1" t="s">
        <v>15</v>
      </c>
      <c r="B69" s="316" t="s">
        <v>16</v>
      </c>
      <c r="C69" s="316"/>
      <c r="D69" s="316" t="s">
        <v>10</v>
      </c>
      <c r="E69" s="316">
        <v>0</v>
      </c>
      <c r="F69" s="452">
        <v>0</v>
      </c>
      <c r="G69" s="452" t="s">
        <v>13</v>
      </c>
      <c r="H69" s="316">
        <v>0</v>
      </c>
      <c r="I69" s="316">
        <v>0</v>
      </c>
      <c r="J69" s="452">
        <v>0</v>
      </c>
      <c r="K69" s="452" t="s">
        <v>13</v>
      </c>
      <c r="L69" s="316">
        <v>0</v>
      </c>
      <c r="M69" s="316">
        <v>0</v>
      </c>
      <c r="N69" s="452">
        <v>0</v>
      </c>
      <c r="O69" s="452" t="s">
        <v>13</v>
      </c>
      <c r="P69" s="1">
        <v>0</v>
      </c>
      <c r="Q69" s="1"/>
      <c r="R69" s="1"/>
    </row>
    <row r="70" spans="1:18">
      <c r="A70" s="1"/>
      <c r="B70" s="316"/>
      <c r="C70" s="316"/>
      <c r="D70" s="316" t="s">
        <v>17</v>
      </c>
      <c r="E70" s="316">
        <v>0</v>
      </c>
      <c r="F70" s="452">
        <v>0</v>
      </c>
      <c r="G70" s="452" t="s">
        <v>13</v>
      </c>
      <c r="H70" s="316">
        <v>0</v>
      </c>
      <c r="I70" s="316">
        <v>0</v>
      </c>
      <c r="J70" s="452">
        <v>0</v>
      </c>
      <c r="K70" s="452" t="s">
        <v>13</v>
      </c>
      <c r="L70" s="316">
        <v>0</v>
      </c>
      <c r="M70" s="316">
        <v>0</v>
      </c>
      <c r="N70" s="452">
        <v>0</v>
      </c>
      <c r="O70" s="452" t="s">
        <v>13</v>
      </c>
      <c r="P70" s="1">
        <v>0</v>
      </c>
      <c r="Q70" s="1"/>
      <c r="R70" s="1"/>
    </row>
    <row r="71" spans="1:18">
      <c r="A71" s="1" t="s">
        <v>15</v>
      </c>
      <c r="B71" s="316" t="s">
        <v>18</v>
      </c>
      <c r="C71" s="316"/>
      <c r="D71" s="316" t="s">
        <v>10</v>
      </c>
      <c r="E71" s="316">
        <v>0</v>
      </c>
      <c r="F71" s="452">
        <v>0</v>
      </c>
      <c r="G71" s="452" t="s">
        <v>13</v>
      </c>
      <c r="H71" s="316">
        <v>0</v>
      </c>
      <c r="I71" s="316">
        <v>0</v>
      </c>
      <c r="J71" s="452">
        <v>0</v>
      </c>
      <c r="K71" s="452" t="s">
        <v>13</v>
      </c>
      <c r="L71" s="316">
        <v>0</v>
      </c>
      <c r="M71" s="316">
        <v>0</v>
      </c>
      <c r="N71" s="452">
        <v>0</v>
      </c>
      <c r="O71" s="452" t="s">
        <v>13</v>
      </c>
      <c r="P71" s="1">
        <v>0</v>
      </c>
      <c r="Q71" s="1"/>
      <c r="R71" s="1"/>
    </row>
    <row r="72" spans="1:18">
      <c r="A72" s="1"/>
      <c r="B72" s="316"/>
      <c r="C72" s="316"/>
      <c r="D72" s="316" t="s">
        <v>17</v>
      </c>
      <c r="E72" s="316">
        <v>0</v>
      </c>
      <c r="F72" s="452">
        <v>0</v>
      </c>
      <c r="G72" s="452" t="s">
        <v>13</v>
      </c>
      <c r="H72" s="316">
        <v>0</v>
      </c>
      <c r="I72" s="316">
        <v>0</v>
      </c>
      <c r="J72" s="452">
        <v>0</v>
      </c>
      <c r="K72" s="452" t="s">
        <v>13</v>
      </c>
      <c r="L72" s="316">
        <v>0</v>
      </c>
      <c r="M72" s="316">
        <v>0</v>
      </c>
      <c r="N72" s="452">
        <v>0</v>
      </c>
      <c r="O72" s="452" t="s">
        <v>13</v>
      </c>
      <c r="P72" s="1">
        <v>0</v>
      </c>
      <c r="Q72" s="1"/>
      <c r="R72" s="1"/>
    </row>
    <row r="73" spans="1:18">
      <c r="A73" s="1" t="s">
        <v>15</v>
      </c>
      <c r="B73" s="316" t="s">
        <v>19</v>
      </c>
      <c r="C73" s="316"/>
      <c r="D73" s="316" t="s">
        <v>10</v>
      </c>
      <c r="E73" s="316">
        <v>0</v>
      </c>
      <c r="F73" s="452">
        <v>0</v>
      </c>
      <c r="G73" s="452" t="s">
        <v>13</v>
      </c>
      <c r="H73" s="316">
        <v>0</v>
      </c>
      <c r="I73" s="316">
        <v>0</v>
      </c>
      <c r="J73" s="452">
        <v>0</v>
      </c>
      <c r="K73" s="452" t="s">
        <v>13</v>
      </c>
      <c r="L73" s="316">
        <v>0</v>
      </c>
      <c r="M73" s="316">
        <v>0</v>
      </c>
      <c r="N73" s="452">
        <v>0</v>
      </c>
      <c r="O73" s="452" t="s">
        <v>13</v>
      </c>
      <c r="P73" s="1">
        <v>0</v>
      </c>
      <c r="Q73" s="1"/>
      <c r="R73" s="1"/>
    </row>
    <row r="74" spans="1:18">
      <c r="A74" s="1"/>
      <c r="B74" s="316"/>
      <c r="C74" s="316"/>
      <c r="D74" s="316" t="s">
        <v>17</v>
      </c>
      <c r="E74" s="316">
        <v>0</v>
      </c>
      <c r="F74" s="452">
        <v>0</v>
      </c>
      <c r="G74" s="452" t="s">
        <v>13</v>
      </c>
      <c r="H74" s="316">
        <v>0</v>
      </c>
      <c r="I74" s="316">
        <v>0</v>
      </c>
      <c r="J74" s="452">
        <v>0</v>
      </c>
      <c r="K74" s="452" t="s">
        <v>13</v>
      </c>
      <c r="L74" s="316">
        <v>0</v>
      </c>
      <c r="M74" s="316">
        <v>0</v>
      </c>
      <c r="N74" s="452">
        <v>0</v>
      </c>
      <c r="O74" s="452" t="s">
        <v>13</v>
      </c>
      <c r="P74" s="1">
        <v>0</v>
      </c>
      <c r="Q74" s="1"/>
      <c r="R74" s="1"/>
    </row>
    <row r="75" spans="1:18">
      <c r="A75" s="1" t="s">
        <v>15</v>
      </c>
      <c r="B75" s="316">
        <v>4.3</v>
      </c>
      <c r="C75" s="316"/>
      <c r="D75" s="316" t="s">
        <v>10</v>
      </c>
      <c r="E75" s="316">
        <v>0</v>
      </c>
      <c r="F75" s="452">
        <v>0</v>
      </c>
      <c r="G75" s="452" t="s">
        <v>13</v>
      </c>
      <c r="H75" s="316">
        <v>0</v>
      </c>
      <c r="I75" s="316">
        <v>0</v>
      </c>
      <c r="J75" s="452">
        <v>0</v>
      </c>
      <c r="K75" s="452" t="s">
        <v>13</v>
      </c>
      <c r="L75" s="316">
        <v>0</v>
      </c>
      <c r="M75" s="316">
        <v>0</v>
      </c>
      <c r="N75" s="452">
        <v>0</v>
      </c>
      <c r="O75" s="452" t="s">
        <v>13</v>
      </c>
      <c r="P75" s="1">
        <v>0</v>
      </c>
      <c r="Q75" s="1"/>
      <c r="R75" s="1"/>
    </row>
    <row r="76" spans="1:18">
      <c r="A76" s="1"/>
      <c r="B76" s="316"/>
      <c r="C76" s="316"/>
      <c r="D76" s="316" t="s">
        <v>17</v>
      </c>
      <c r="E76" s="316">
        <v>0</v>
      </c>
      <c r="F76" s="452">
        <v>0</v>
      </c>
      <c r="G76" s="452" t="s">
        <v>13</v>
      </c>
      <c r="H76" s="316">
        <v>0</v>
      </c>
      <c r="I76" s="316">
        <v>0</v>
      </c>
      <c r="J76" s="452">
        <v>0</v>
      </c>
      <c r="K76" s="452" t="s">
        <v>13</v>
      </c>
      <c r="L76" s="316">
        <v>0</v>
      </c>
      <c r="M76" s="316">
        <v>0</v>
      </c>
      <c r="N76" s="452">
        <v>0</v>
      </c>
      <c r="O76" s="452" t="s">
        <v>13</v>
      </c>
      <c r="P76" s="1">
        <v>0</v>
      </c>
      <c r="Q76" s="1"/>
      <c r="R76" s="1"/>
    </row>
    <row r="77" spans="1:18">
      <c r="A77" s="1" t="s">
        <v>20</v>
      </c>
      <c r="B77" s="316">
        <v>86.8</v>
      </c>
      <c r="C77" s="316"/>
      <c r="D77" s="316" t="s">
        <v>17</v>
      </c>
      <c r="E77" s="316">
        <v>30</v>
      </c>
      <c r="F77" s="452">
        <v>1086</v>
      </c>
      <c r="G77" s="452">
        <v>117.49110430910591</v>
      </c>
      <c r="H77" s="316"/>
      <c r="I77" s="316">
        <v>30</v>
      </c>
      <c r="J77" s="452">
        <v>1350</v>
      </c>
      <c r="K77" s="452">
        <v>33.535276707122549</v>
      </c>
      <c r="L77" s="316">
        <v>3</v>
      </c>
      <c r="M77" s="316">
        <v>30</v>
      </c>
      <c r="N77" s="452">
        <v>58</v>
      </c>
      <c r="O77" s="452">
        <v>5.5805338037230205</v>
      </c>
      <c r="P77" s="1">
        <v>0</v>
      </c>
      <c r="Q77" s="1"/>
      <c r="R77" s="1"/>
    </row>
    <row r="78" spans="1:18">
      <c r="A78" s="1" t="s">
        <v>21</v>
      </c>
      <c r="B78" s="316">
        <v>84.2</v>
      </c>
      <c r="C78" s="316"/>
      <c r="D78" s="316" t="s">
        <v>10</v>
      </c>
      <c r="E78" s="316">
        <v>0</v>
      </c>
      <c r="F78" s="452">
        <v>0</v>
      </c>
      <c r="G78" s="452" t="s">
        <v>13</v>
      </c>
      <c r="H78" s="316">
        <v>0</v>
      </c>
      <c r="I78" s="316">
        <v>0</v>
      </c>
      <c r="J78" s="452">
        <v>0</v>
      </c>
      <c r="K78" s="452" t="s">
        <v>13</v>
      </c>
      <c r="L78" s="316">
        <v>0</v>
      </c>
      <c r="M78" s="316">
        <v>0</v>
      </c>
      <c r="N78" s="452">
        <v>0</v>
      </c>
      <c r="O78" s="452" t="s">
        <v>13</v>
      </c>
      <c r="P78" s="1">
        <v>0</v>
      </c>
      <c r="Q78" s="1"/>
      <c r="R78" s="1"/>
    </row>
    <row r="79" spans="1:18">
      <c r="A79" s="1"/>
      <c r="B79" s="316"/>
      <c r="C79" s="316"/>
      <c r="D79" s="316" t="s">
        <v>17</v>
      </c>
      <c r="E79" s="316">
        <v>0</v>
      </c>
      <c r="F79" s="452">
        <v>0</v>
      </c>
      <c r="G79" s="452" t="s">
        <v>13</v>
      </c>
      <c r="H79" s="316">
        <v>0</v>
      </c>
      <c r="I79" s="316">
        <v>0</v>
      </c>
      <c r="J79" s="452">
        <v>0</v>
      </c>
      <c r="K79" s="452" t="s">
        <v>13</v>
      </c>
      <c r="L79" s="316">
        <v>0</v>
      </c>
      <c r="M79" s="316">
        <v>0</v>
      </c>
      <c r="N79" s="452">
        <v>0</v>
      </c>
      <c r="O79" s="452" t="s">
        <v>13</v>
      </c>
      <c r="P79" s="1">
        <v>0</v>
      </c>
      <c r="Q79" s="1"/>
      <c r="R79" s="1"/>
    </row>
    <row r="80" spans="1:18">
      <c r="A80" s="1" t="s">
        <v>21</v>
      </c>
      <c r="B80" s="316">
        <v>86.8</v>
      </c>
      <c r="C80" s="316"/>
      <c r="D80" s="316" t="s">
        <v>10</v>
      </c>
      <c r="E80" s="316">
        <v>0</v>
      </c>
      <c r="F80" s="452">
        <v>0</v>
      </c>
      <c r="G80" s="452" t="s">
        <v>13</v>
      </c>
      <c r="H80" s="316">
        <v>0</v>
      </c>
      <c r="I80" s="316">
        <v>0</v>
      </c>
      <c r="J80" s="452">
        <v>0</v>
      </c>
      <c r="K80" s="452" t="s">
        <v>13</v>
      </c>
      <c r="L80" s="316">
        <v>0</v>
      </c>
      <c r="M80" s="316">
        <v>0</v>
      </c>
      <c r="N80" s="452">
        <v>0</v>
      </c>
      <c r="O80" s="452" t="s">
        <v>13</v>
      </c>
      <c r="P80" s="1">
        <v>0</v>
      </c>
      <c r="Q80" s="1"/>
      <c r="R80" s="1"/>
    </row>
    <row r="81" spans="1:18">
      <c r="A81" s="1"/>
      <c r="B81" s="316"/>
      <c r="C81" s="316"/>
      <c r="D81" s="316" t="s">
        <v>17</v>
      </c>
      <c r="E81" s="316">
        <v>0</v>
      </c>
      <c r="F81" s="452">
        <v>0</v>
      </c>
      <c r="G81" s="452" t="s">
        <v>13</v>
      </c>
      <c r="H81" s="316">
        <v>0</v>
      </c>
      <c r="I81" s="316">
        <v>0</v>
      </c>
      <c r="J81" s="452">
        <v>0</v>
      </c>
      <c r="K81" s="452" t="s">
        <v>13</v>
      </c>
      <c r="L81" s="316">
        <v>0</v>
      </c>
      <c r="M81" s="316">
        <v>5</v>
      </c>
      <c r="N81" s="452">
        <v>10</v>
      </c>
      <c r="O81" s="452">
        <v>10</v>
      </c>
      <c r="P81" s="1">
        <v>0</v>
      </c>
      <c r="Q81" s="1"/>
      <c r="R81" s="1"/>
    </row>
    <row r="82" spans="1:18">
      <c r="A82" s="1" t="s">
        <v>21</v>
      </c>
      <c r="B82" s="316">
        <v>91.4</v>
      </c>
      <c r="C82" s="316"/>
      <c r="D82" s="316" t="s">
        <v>10</v>
      </c>
      <c r="E82" s="316">
        <v>0</v>
      </c>
      <c r="F82" s="452">
        <v>0</v>
      </c>
      <c r="G82" s="452" t="s">
        <v>13</v>
      </c>
      <c r="H82" s="316">
        <v>0</v>
      </c>
      <c r="I82" s="316">
        <v>0</v>
      </c>
      <c r="J82" s="452">
        <v>0</v>
      </c>
      <c r="K82" s="452" t="s">
        <v>13</v>
      </c>
      <c r="L82" s="316">
        <v>0</v>
      </c>
      <c r="M82" s="316">
        <v>0</v>
      </c>
      <c r="N82" s="452">
        <v>0</v>
      </c>
      <c r="O82" s="452" t="s">
        <v>13</v>
      </c>
      <c r="P82" s="1">
        <v>0</v>
      </c>
      <c r="Q82" s="1"/>
      <c r="R82" s="1"/>
    </row>
    <row r="83" spans="1:18">
      <c r="A83" s="1"/>
      <c r="B83" s="316"/>
      <c r="C83" s="316"/>
      <c r="D83" s="316" t="s">
        <v>17</v>
      </c>
      <c r="E83" s="316">
        <v>0</v>
      </c>
      <c r="F83" s="452">
        <v>0</v>
      </c>
      <c r="G83" s="452" t="s">
        <v>13</v>
      </c>
      <c r="H83" s="316">
        <v>0</v>
      </c>
      <c r="I83" s="316">
        <v>0</v>
      </c>
      <c r="J83" s="452">
        <v>0</v>
      </c>
      <c r="K83" s="452" t="s">
        <v>13</v>
      </c>
      <c r="L83" s="316">
        <v>0</v>
      </c>
      <c r="M83" s="316">
        <v>0</v>
      </c>
      <c r="N83" s="452">
        <v>0</v>
      </c>
      <c r="O83" s="452" t="s">
        <v>13</v>
      </c>
      <c r="P83" s="1">
        <v>0</v>
      </c>
      <c r="Q83" s="1"/>
      <c r="R83" s="1"/>
    </row>
    <row r="84" spans="1:18">
      <c r="A84" s="1" t="s">
        <v>21</v>
      </c>
      <c r="B84" s="316">
        <v>92.8</v>
      </c>
      <c r="C84" s="316"/>
      <c r="D84" s="316" t="s">
        <v>10</v>
      </c>
      <c r="E84" s="316">
        <v>0</v>
      </c>
      <c r="F84" s="452">
        <v>0</v>
      </c>
      <c r="G84" s="452" t="s">
        <v>13</v>
      </c>
      <c r="H84" s="316">
        <v>0</v>
      </c>
      <c r="I84" s="316">
        <v>0</v>
      </c>
      <c r="J84" s="452">
        <v>0</v>
      </c>
      <c r="K84" s="452" t="s">
        <v>13</v>
      </c>
      <c r="L84" s="316">
        <v>0</v>
      </c>
      <c r="M84" s="316">
        <v>0</v>
      </c>
      <c r="N84" s="452">
        <v>0</v>
      </c>
      <c r="O84" s="452" t="s">
        <v>13</v>
      </c>
      <c r="P84" s="1">
        <v>0</v>
      </c>
      <c r="Q84" s="1"/>
      <c r="R84" s="1"/>
    </row>
    <row r="85" spans="1:18">
      <c r="A85" s="1"/>
      <c r="B85" s="316"/>
      <c r="C85" s="316"/>
      <c r="D85" s="316" t="s">
        <v>17</v>
      </c>
      <c r="E85" s="316">
        <v>0</v>
      </c>
      <c r="F85" s="452">
        <v>0</v>
      </c>
      <c r="G85" s="452" t="s">
        <v>13</v>
      </c>
      <c r="H85" s="316">
        <v>0</v>
      </c>
      <c r="I85" s="316">
        <v>0</v>
      </c>
      <c r="J85" s="452">
        <v>0</v>
      </c>
      <c r="K85" s="452" t="s">
        <v>13</v>
      </c>
      <c r="L85" s="316">
        <v>0</v>
      </c>
      <c r="M85" s="316">
        <v>5</v>
      </c>
      <c r="N85" s="452">
        <v>173</v>
      </c>
      <c r="O85" s="452">
        <v>76.679944542760353</v>
      </c>
      <c r="P85" s="1">
        <v>0</v>
      </c>
      <c r="Q85" s="1"/>
      <c r="R85" s="1"/>
    </row>
    <row r="86" spans="1:18">
      <c r="A86" s="1" t="s">
        <v>22</v>
      </c>
      <c r="B86" s="316">
        <v>306.89999999999998</v>
      </c>
      <c r="C86" s="316"/>
      <c r="D86" s="316" t="s">
        <v>10</v>
      </c>
      <c r="E86" s="316">
        <v>16</v>
      </c>
      <c r="F86" s="452">
        <v>1960</v>
      </c>
      <c r="G86" s="452">
        <v>628.5391921788439</v>
      </c>
      <c r="H86" s="316"/>
      <c r="I86" s="316">
        <v>20</v>
      </c>
      <c r="J86" s="452">
        <v>5200</v>
      </c>
      <c r="K86" s="452">
        <v>735.58621527877938</v>
      </c>
      <c r="L86" s="316">
        <v>19</v>
      </c>
      <c r="M86" s="316">
        <v>15</v>
      </c>
      <c r="N86" s="452">
        <v>2080</v>
      </c>
      <c r="O86" s="452">
        <v>299.46849640820602</v>
      </c>
      <c r="P86" s="1">
        <v>5</v>
      </c>
      <c r="Q86" s="1"/>
      <c r="R86" s="1"/>
    </row>
    <row r="87" spans="1:18">
      <c r="A87" s="1" t="s">
        <v>23</v>
      </c>
      <c r="B87" s="316">
        <v>305.10000000000002</v>
      </c>
      <c r="C87" s="316"/>
      <c r="D87" s="316" t="s">
        <v>10</v>
      </c>
      <c r="E87" s="316">
        <v>0</v>
      </c>
      <c r="F87" s="452">
        <v>0</v>
      </c>
      <c r="G87" s="452" t="s">
        <v>13</v>
      </c>
      <c r="H87" s="316">
        <v>0</v>
      </c>
      <c r="I87" s="316">
        <v>0</v>
      </c>
      <c r="J87" s="452">
        <v>0</v>
      </c>
      <c r="K87" s="452" t="s">
        <v>13</v>
      </c>
      <c r="L87" s="316">
        <v>0</v>
      </c>
      <c r="M87" s="316">
        <v>0</v>
      </c>
      <c r="N87" s="452">
        <v>0</v>
      </c>
      <c r="O87" s="452" t="s">
        <v>13</v>
      </c>
      <c r="P87" s="1">
        <v>0</v>
      </c>
      <c r="Q87" s="1"/>
      <c r="R87" s="1"/>
    </row>
    <row r="88" spans="1:18">
      <c r="A88" s="1"/>
      <c r="B88" s="316"/>
      <c r="C88" s="316"/>
      <c r="D88" s="316" t="s">
        <v>17</v>
      </c>
      <c r="E88" s="316">
        <v>0</v>
      </c>
      <c r="F88" s="452">
        <v>0</v>
      </c>
      <c r="G88" s="452" t="s">
        <v>13</v>
      </c>
      <c r="H88" s="316">
        <v>0</v>
      </c>
      <c r="I88" s="316">
        <v>5</v>
      </c>
      <c r="J88" s="452">
        <v>1291</v>
      </c>
      <c r="K88" s="452">
        <v>187.96751874326742</v>
      </c>
      <c r="L88" s="316">
        <v>3</v>
      </c>
      <c r="M88" s="316">
        <v>5</v>
      </c>
      <c r="N88" s="452">
        <v>97</v>
      </c>
      <c r="O88" s="452">
        <v>49.133490440073501</v>
      </c>
      <c r="P88" s="1">
        <v>0</v>
      </c>
      <c r="Q88" s="1"/>
      <c r="R88" s="1"/>
    </row>
    <row r="89" spans="1:18">
      <c r="A89" s="1" t="s">
        <v>23</v>
      </c>
      <c r="B89" s="316">
        <v>308.10000000000002</v>
      </c>
      <c r="C89" s="316"/>
      <c r="D89" s="316" t="s">
        <v>10</v>
      </c>
      <c r="E89" s="316">
        <v>0</v>
      </c>
      <c r="F89" s="452">
        <v>0</v>
      </c>
      <c r="G89" s="452" t="s">
        <v>13</v>
      </c>
      <c r="H89" s="316">
        <v>0</v>
      </c>
      <c r="I89" s="316">
        <v>0</v>
      </c>
      <c r="J89" s="452">
        <v>0</v>
      </c>
      <c r="K89" s="452" t="s">
        <v>13</v>
      </c>
      <c r="L89" s="316">
        <v>0</v>
      </c>
      <c r="M89" s="316">
        <v>0</v>
      </c>
      <c r="N89" s="452">
        <v>0</v>
      </c>
      <c r="O89" s="452" t="s">
        <v>13</v>
      </c>
      <c r="P89" s="1">
        <v>0</v>
      </c>
      <c r="Q89" s="1"/>
      <c r="R89" s="1"/>
    </row>
    <row r="90" spans="1:18">
      <c r="A90" s="1"/>
      <c r="B90" s="316"/>
      <c r="C90" s="316"/>
      <c r="D90" s="316" t="s">
        <v>17</v>
      </c>
      <c r="E90" s="316">
        <v>0</v>
      </c>
      <c r="F90" s="452">
        <v>0</v>
      </c>
      <c r="G90" s="452" t="s">
        <v>13</v>
      </c>
      <c r="H90" s="316">
        <v>0</v>
      </c>
      <c r="I90" s="316">
        <v>0</v>
      </c>
      <c r="J90" s="452">
        <v>0</v>
      </c>
      <c r="K90" s="452" t="s">
        <v>13</v>
      </c>
      <c r="L90" s="316">
        <v>0</v>
      </c>
      <c r="M90" s="316">
        <v>0</v>
      </c>
      <c r="N90" s="452">
        <v>0</v>
      </c>
      <c r="O90" s="452" t="s">
        <v>13</v>
      </c>
      <c r="P90" s="1">
        <v>0</v>
      </c>
      <c r="Q90" s="1"/>
      <c r="R90" s="1"/>
    </row>
    <row r="91" spans="1:18">
      <c r="A91" s="1" t="s">
        <v>23</v>
      </c>
      <c r="B91" s="316">
        <v>314.8</v>
      </c>
      <c r="C91" s="316"/>
      <c r="D91" s="316" t="s">
        <v>10</v>
      </c>
      <c r="E91" s="316">
        <v>0</v>
      </c>
      <c r="F91" s="452">
        <v>0</v>
      </c>
      <c r="G91" s="452" t="s">
        <v>13</v>
      </c>
      <c r="H91" s="316">
        <v>0</v>
      </c>
      <c r="I91" s="316">
        <v>0</v>
      </c>
      <c r="J91" s="452">
        <v>0</v>
      </c>
      <c r="K91" s="452" t="s">
        <v>13</v>
      </c>
      <c r="L91" s="316">
        <v>0</v>
      </c>
      <c r="M91" s="316">
        <v>0</v>
      </c>
      <c r="N91" s="452">
        <v>0</v>
      </c>
      <c r="O91" s="452" t="s">
        <v>13</v>
      </c>
      <c r="P91" s="1">
        <v>0</v>
      </c>
      <c r="Q91" s="1"/>
      <c r="R91" s="1"/>
    </row>
    <row r="92" spans="1:18">
      <c r="A92" s="1"/>
      <c r="B92" s="316"/>
      <c r="C92" s="316"/>
      <c r="D92" s="316" t="s">
        <v>17</v>
      </c>
      <c r="E92" s="316">
        <v>0</v>
      </c>
      <c r="F92" s="452">
        <v>0</v>
      </c>
      <c r="G92" s="452" t="s">
        <v>13</v>
      </c>
      <c r="H92" s="316">
        <v>0</v>
      </c>
      <c r="I92" s="316">
        <v>5</v>
      </c>
      <c r="J92" s="452">
        <v>1989</v>
      </c>
      <c r="K92" s="452">
        <v>637.44559887859839</v>
      </c>
      <c r="L92" s="316">
        <v>5</v>
      </c>
      <c r="M92" s="316">
        <v>5</v>
      </c>
      <c r="N92" s="452">
        <v>1935</v>
      </c>
      <c r="O92" s="452">
        <v>243.23452153716687</v>
      </c>
      <c r="P92" s="1">
        <v>3</v>
      </c>
      <c r="Q92" s="1"/>
      <c r="R92" s="1"/>
    </row>
    <row r="93" spans="1:18">
      <c r="A93" s="1" t="s">
        <v>24</v>
      </c>
      <c r="B93" s="316">
        <v>351</v>
      </c>
      <c r="C93" s="316"/>
      <c r="D93" s="316" t="s">
        <v>10</v>
      </c>
      <c r="E93" s="316">
        <v>0</v>
      </c>
      <c r="F93" s="452">
        <v>0</v>
      </c>
      <c r="G93" s="452" t="s">
        <v>13</v>
      </c>
      <c r="H93" s="316"/>
      <c r="I93" s="316">
        <v>5</v>
      </c>
      <c r="J93" s="452">
        <v>1</v>
      </c>
      <c r="K93" s="452">
        <v>1</v>
      </c>
      <c r="L93" s="316">
        <v>0</v>
      </c>
      <c r="M93" s="316">
        <v>4</v>
      </c>
      <c r="N93" s="452">
        <v>1</v>
      </c>
      <c r="O93" s="452" t="s">
        <v>13</v>
      </c>
      <c r="P93" s="1">
        <v>0</v>
      </c>
      <c r="Q93" s="1"/>
      <c r="R93" s="1"/>
    </row>
    <row r="94" spans="1:18">
      <c r="A94" s="1" t="s">
        <v>25</v>
      </c>
      <c r="B94" s="316">
        <v>462.8</v>
      </c>
      <c r="C94" s="316"/>
      <c r="D94" s="316" t="s">
        <v>17</v>
      </c>
      <c r="E94" s="316">
        <v>5</v>
      </c>
      <c r="F94" s="452">
        <v>473.5</v>
      </c>
      <c r="G94" s="452">
        <v>22.396151103152789</v>
      </c>
      <c r="H94" s="316"/>
      <c r="I94" s="316">
        <v>4</v>
      </c>
      <c r="J94" s="452">
        <v>3070</v>
      </c>
      <c r="K94" s="452" t="s">
        <v>13</v>
      </c>
      <c r="L94" s="316">
        <v>1</v>
      </c>
      <c r="M94" s="316">
        <v>4</v>
      </c>
      <c r="N94" s="452">
        <v>105</v>
      </c>
      <c r="O94" s="452" t="s">
        <v>13</v>
      </c>
      <c r="P94" s="1">
        <v>0</v>
      </c>
      <c r="Q94" s="1"/>
      <c r="R94" s="1"/>
    </row>
    <row r="95" spans="1:18">
      <c r="A95" s="1" t="s">
        <v>26</v>
      </c>
      <c r="B95" s="316">
        <v>462.6</v>
      </c>
      <c r="C95" s="316"/>
      <c r="D95" s="316" t="s">
        <v>10</v>
      </c>
      <c r="E95" s="316">
        <v>0</v>
      </c>
      <c r="F95" s="452">
        <v>0</v>
      </c>
      <c r="G95" s="452" t="s">
        <v>13</v>
      </c>
      <c r="H95" s="316">
        <v>0</v>
      </c>
      <c r="I95" s="316">
        <v>0</v>
      </c>
      <c r="J95" s="452">
        <v>0</v>
      </c>
      <c r="K95" s="452" t="s">
        <v>13</v>
      </c>
      <c r="L95" s="316">
        <v>0</v>
      </c>
      <c r="M95" s="316">
        <v>0</v>
      </c>
      <c r="N95" s="452">
        <v>0</v>
      </c>
      <c r="O95" s="452" t="s">
        <v>13</v>
      </c>
      <c r="P95" s="1">
        <v>0</v>
      </c>
      <c r="Q95" s="1"/>
      <c r="R95" s="1"/>
    </row>
    <row r="96" spans="1:18">
      <c r="A96" s="1"/>
      <c r="B96" s="316"/>
      <c r="C96" s="316"/>
      <c r="D96" s="316" t="s">
        <v>17</v>
      </c>
      <c r="E96" s="316">
        <v>0</v>
      </c>
      <c r="F96" s="452">
        <v>0</v>
      </c>
      <c r="G96" s="452" t="s">
        <v>13</v>
      </c>
      <c r="H96" s="316">
        <v>0</v>
      </c>
      <c r="I96" s="316">
        <v>5</v>
      </c>
      <c r="J96" s="452">
        <v>8664</v>
      </c>
      <c r="K96" s="452">
        <v>634.41671097797246</v>
      </c>
      <c r="L96" s="316">
        <v>3</v>
      </c>
      <c r="M96" s="316">
        <v>5</v>
      </c>
      <c r="N96" s="452">
        <v>548</v>
      </c>
      <c r="O96" s="452">
        <v>59.562399923877287</v>
      </c>
      <c r="P96" s="1">
        <v>1</v>
      </c>
      <c r="Q96" s="1"/>
      <c r="R96" s="1"/>
    </row>
    <row r="97" spans="1:18">
      <c r="A97" s="1" t="s">
        <v>26</v>
      </c>
      <c r="B97" s="316">
        <v>463.9</v>
      </c>
      <c r="C97" s="316"/>
      <c r="D97" s="316" t="s">
        <v>10</v>
      </c>
      <c r="E97" s="316">
        <v>0</v>
      </c>
      <c r="F97" s="452">
        <v>0</v>
      </c>
      <c r="G97" s="452" t="s">
        <v>13</v>
      </c>
      <c r="H97" s="316">
        <v>0</v>
      </c>
      <c r="I97" s="316">
        <v>0</v>
      </c>
      <c r="J97" s="452">
        <v>0</v>
      </c>
      <c r="K97" s="452" t="s">
        <v>13</v>
      </c>
      <c r="L97" s="316">
        <v>0</v>
      </c>
      <c r="M97" s="316">
        <v>0</v>
      </c>
      <c r="N97" s="452">
        <v>0</v>
      </c>
      <c r="O97" s="452" t="s">
        <v>13</v>
      </c>
      <c r="P97" s="1">
        <v>0</v>
      </c>
      <c r="Q97" s="1"/>
      <c r="R97" s="1"/>
    </row>
    <row r="98" spans="1:18">
      <c r="A98" s="1"/>
      <c r="B98" s="316"/>
      <c r="C98" s="316"/>
      <c r="D98" s="316" t="s">
        <v>17</v>
      </c>
      <c r="E98" s="316">
        <v>0</v>
      </c>
      <c r="F98" s="452">
        <v>0</v>
      </c>
      <c r="G98" s="452" t="s">
        <v>13</v>
      </c>
      <c r="H98" s="316">
        <v>0</v>
      </c>
      <c r="I98" s="316">
        <v>0</v>
      </c>
      <c r="J98" s="452">
        <v>0</v>
      </c>
      <c r="K98" s="452" t="s">
        <v>13</v>
      </c>
      <c r="L98" s="316">
        <v>0</v>
      </c>
      <c r="M98" s="316">
        <v>0</v>
      </c>
      <c r="N98" s="452">
        <v>0</v>
      </c>
      <c r="O98" s="452" t="s">
        <v>13</v>
      </c>
      <c r="P98" s="1">
        <v>0</v>
      </c>
      <c r="Q98" s="1"/>
      <c r="R98" s="1"/>
    </row>
    <row r="99" spans="1:18">
      <c r="A99" s="1" t="s">
        <v>26</v>
      </c>
      <c r="B99" s="316">
        <v>469.9</v>
      </c>
      <c r="C99" s="316"/>
      <c r="D99" s="316" t="s">
        <v>10</v>
      </c>
      <c r="E99" s="316">
        <v>0</v>
      </c>
      <c r="F99" s="452">
        <v>0</v>
      </c>
      <c r="G99" s="452" t="s">
        <v>13</v>
      </c>
      <c r="H99" s="316">
        <v>0</v>
      </c>
      <c r="I99" s="316">
        <v>0</v>
      </c>
      <c r="J99" s="452">
        <v>0</v>
      </c>
      <c r="K99" s="452" t="s">
        <v>13</v>
      </c>
      <c r="L99" s="316">
        <v>0</v>
      </c>
      <c r="M99" s="316">
        <v>0</v>
      </c>
      <c r="N99" s="452">
        <v>0</v>
      </c>
      <c r="O99" s="452" t="s">
        <v>13</v>
      </c>
      <c r="P99" s="1">
        <v>0</v>
      </c>
      <c r="Q99" s="1"/>
      <c r="R99" s="1"/>
    </row>
    <row r="100" spans="1:18">
      <c r="A100" s="1"/>
      <c r="B100" s="316"/>
      <c r="C100" s="316"/>
      <c r="D100" s="316" t="s">
        <v>17</v>
      </c>
      <c r="E100" s="316">
        <v>0</v>
      </c>
      <c r="F100" s="452">
        <v>0</v>
      </c>
      <c r="G100" s="452" t="s">
        <v>13</v>
      </c>
      <c r="H100" s="316">
        <v>0</v>
      </c>
      <c r="I100" s="316">
        <v>0</v>
      </c>
      <c r="J100" s="452">
        <v>0</v>
      </c>
      <c r="K100" s="452" t="s">
        <v>13</v>
      </c>
      <c r="L100" s="316">
        <v>0</v>
      </c>
      <c r="M100" s="316">
        <v>0</v>
      </c>
      <c r="N100" s="452">
        <v>0</v>
      </c>
      <c r="O100" s="452" t="s">
        <v>13</v>
      </c>
      <c r="P100" s="1">
        <v>0</v>
      </c>
      <c r="Q100" s="1"/>
      <c r="R100" s="1"/>
    </row>
    <row r="101" spans="1:18">
      <c r="A101" s="1" t="s">
        <v>26</v>
      </c>
      <c r="B101" s="316">
        <v>470</v>
      </c>
      <c r="C101" s="316"/>
      <c r="D101" s="316" t="s">
        <v>10</v>
      </c>
      <c r="E101" s="316">
        <v>0</v>
      </c>
      <c r="F101" s="452">
        <v>0</v>
      </c>
      <c r="G101" s="452" t="s">
        <v>13</v>
      </c>
      <c r="H101" s="316">
        <v>0</v>
      </c>
      <c r="I101" s="316">
        <v>0</v>
      </c>
      <c r="J101" s="452">
        <v>0</v>
      </c>
      <c r="K101" s="452" t="s">
        <v>13</v>
      </c>
      <c r="L101" s="316">
        <v>0</v>
      </c>
      <c r="M101" s="316">
        <v>0</v>
      </c>
      <c r="N101" s="452">
        <v>0</v>
      </c>
      <c r="O101" s="452" t="s">
        <v>13</v>
      </c>
      <c r="P101" s="1">
        <v>0</v>
      </c>
      <c r="Q101" s="1"/>
      <c r="R101" s="1"/>
    </row>
    <row r="102" spans="1:18">
      <c r="A102" s="1"/>
      <c r="B102" s="316"/>
      <c r="C102" s="316"/>
      <c r="D102" s="316" t="s">
        <v>17</v>
      </c>
      <c r="E102" s="316">
        <v>0</v>
      </c>
      <c r="F102" s="452">
        <v>0</v>
      </c>
      <c r="G102" s="452" t="s">
        <v>13</v>
      </c>
      <c r="H102" s="316">
        <v>0</v>
      </c>
      <c r="I102" s="316">
        <v>5</v>
      </c>
      <c r="J102" s="452">
        <v>10462</v>
      </c>
      <c r="K102" s="452">
        <v>632.56673028484045</v>
      </c>
      <c r="L102" s="316">
        <v>3</v>
      </c>
      <c r="M102" s="316">
        <v>5</v>
      </c>
      <c r="N102" s="452">
        <v>1500</v>
      </c>
      <c r="O102" s="452">
        <v>140.62474724974714</v>
      </c>
      <c r="P102" s="1">
        <v>2</v>
      </c>
      <c r="Q102" s="1"/>
      <c r="R102" s="1"/>
    </row>
    <row r="103" spans="1:18">
      <c r="A103" s="1" t="s">
        <v>26</v>
      </c>
      <c r="B103" s="316">
        <v>477.5</v>
      </c>
      <c r="C103" s="316"/>
      <c r="D103" s="316" t="s">
        <v>10</v>
      </c>
      <c r="E103" s="316">
        <v>0</v>
      </c>
      <c r="F103" s="452">
        <v>0</v>
      </c>
      <c r="G103" s="452" t="s">
        <v>13</v>
      </c>
      <c r="H103" s="316">
        <v>0</v>
      </c>
      <c r="I103" s="316">
        <v>0</v>
      </c>
      <c r="J103" s="452">
        <v>0</v>
      </c>
      <c r="K103" s="452" t="s">
        <v>13</v>
      </c>
      <c r="L103" s="316">
        <v>0</v>
      </c>
      <c r="M103" s="316">
        <v>0</v>
      </c>
      <c r="N103" s="452">
        <v>0</v>
      </c>
      <c r="O103" s="452" t="s">
        <v>13</v>
      </c>
      <c r="P103" s="1">
        <v>0</v>
      </c>
      <c r="Q103" s="1"/>
      <c r="R103" s="1"/>
    </row>
    <row r="104" spans="1:18">
      <c r="A104" s="1"/>
      <c r="B104" s="316"/>
      <c r="C104" s="316"/>
      <c r="D104" s="316" t="s">
        <v>17</v>
      </c>
      <c r="E104" s="316">
        <v>0</v>
      </c>
      <c r="F104" s="452">
        <v>0</v>
      </c>
      <c r="G104" s="452" t="s">
        <v>13</v>
      </c>
      <c r="H104" s="316">
        <v>0</v>
      </c>
      <c r="I104" s="316">
        <v>5</v>
      </c>
      <c r="J104" s="452">
        <v>7701</v>
      </c>
      <c r="K104" s="452">
        <v>838.57684292661236</v>
      </c>
      <c r="L104" s="316">
        <v>4</v>
      </c>
      <c r="M104" s="316">
        <v>5</v>
      </c>
      <c r="N104" s="452">
        <v>345</v>
      </c>
      <c r="O104" s="452">
        <v>122.9679492401671</v>
      </c>
      <c r="P104" s="1">
        <v>1</v>
      </c>
      <c r="Q104" s="1"/>
      <c r="R104" s="1"/>
    </row>
    <row r="105" spans="1:18">
      <c r="A105" s="1" t="s">
        <v>27</v>
      </c>
      <c r="B105" s="316">
        <v>594</v>
      </c>
      <c r="C105" s="316"/>
      <c r="D105" s="316" t="s">
        <v>17</v>
      </c>
      <c r="E105" s="316">
        <v>30</v>
      </c>
      <c r="F105" s="452">
        <v>1046.2</v>
      </c>
      <c r="G105" s="452">
        <v>106.68163997434675</v>
      </c>
      <c r="H105" s="316"/>
      <c r="I105" s="316">
        <v>31</v>
      </c>
      <c r="J105" s="452">
        <v>3076</v>
      </c>
      <c r="K105" s="452">
        <v>235.45846652602265</v>
      </c>
      <c r="L105" s="316">
        <v>14</v>
      </c>
      <c r="M105" s="316">
        <v>30</v>
      </c>
      <c r="N105" s="452">
        <v>648.79999999999995</v>
      </c>
      <c r="O105" s="452">
        <v>24.206757053337636</v>
      </c>
      <c r="P105" s="1">
        <v>1</v>
      </c>
      <c r="Q105" s="1"/>
      <c r="R105" s="1"/>
    </row>
    <row r="106" spans="1:18">
      <c r="A106" s="1" t="s">
        <v>28</v>
      </c>
      <c r="B106" s="316">
        <v>594</v>
      </c>
      <c r="C106" s="316"/>
      <c r="D106" s="316" t="s">
        <v>10</v>
      </c>
      <c r="E106" s="316">
        <v>0</v>
      </c>
      <c r="F106" s="452">
        <v>0</v>
      </c>
      <c r="G106" s="452" t="s">
        <v>13</v>
      </c>
      <c r="H106" s="316">
        <v>0</v>
      </c>
      <c r="I106" s="316">
        <v>0</v>
      </c>
      <c r="J106" s="452">
        <v>0</v>
      </c>
      <c r="K106" s="452" t="s">
        <v>13</v>
      </c>
      <c r="L106" s="316">
        <v>0</v>
      </c>
      <c r="M106" s="316">
        <v>0</v>
      </c>
      <c r="N106" s="452">
        <v>0</v>
      </c>
      <c r="O106" s="452" t="s">
        <v>13</v>
      </c>
      <c r="P106" s="1">
        <v>0</v>
      </c>
      <c r="Q106" s="1"/>
      <c r="R106" s="1"/>
    </row>
    <row r="107" spans="1:18">
      <c r="A107" s="1"/>
      <c r="B107" s="316"/>
      <c r="C107" s="316"/>
      <c r="D107" s="316" t="s">
        <v>17</v>
      </c>
      <c r="E107" s="316">
        <v>0</v>
      </c>
      <c r="F107" s="452">
        <v>0</v>
      </c>
      <c r="G107" s="452" t="s">
        <v>13</v>
      </c>
      <c r="H107" s="316">
        <v>0</v>
      </c>
      <c r="I107" s="316">
        <v>5</v>
      </c>
      <c r="J107" s="452">
        <v>1935</v>
      </c>
      <c r="K107" s="452">
        <v>256.2087657559191</v>
      </c>
      <c r="L107" s="316">
        <v>2</v>
      </c>
      <c r="M107" s="316">
        <v>5</v>
      </c>
      <c r="N107" s="452">
        <v>1565</v>
      </c>
      <c r="O107" s="452">
        <v>135.19857845352502</v>
      </c>
      <c r="P107" s="1">
        <v>1</v>
      </c>
      <c r="Q107" s="1"/>
      <c r="R107" s="1"/>
    </row>
    <row r="108" spans="1:18">
      <c r="A108" s="1" t="s">
        <v>28</v>
      </c>
      <c r="B108" s="316">
        <v>680.7</v>
      </c>
      <c r="C108" s="316"/>
      <c r="D108" s="316" t="s">
        <v>10</v>
      </c>
      <c r="E108" s="316">
        <v>0</v>
      </c>
      <c r="F108" s="452">
        <v>0</v>
      </c>
      <c r="G108" s="452" t="s">
        <v>13</v>
      </c>
      <c r="H108" s="316">
        <v>0</v>
      </c>
      <c r="I108" s="316">
        <v>0</v>
      </c>
      <c r="J108" s="452">
        <v>0</v>
      </c>
      <c r="K108" s="452" t="s">
        <v>13</v>
      </c>
      <c r="L108" s="316">
        <v>0</v>
      </c>
      <c r="M108" s="316">
        <v>0</v>
      </c>
      <c r="N108" s="452">
        <v>0</v>
      </c>
      <c r="O108" s="452" t="s">
        <v>13</v>
      </c>
      <c r="P108" s="1">
        <v>0</v>
      </c>
      <c r="Q108" s="1"/>
      <c r="R108" s="1"/>
    </row>
    <row r="109" spans="1:18">
      <c r="A109" s="1"/>
      <c r="B109" s="316"/>
      <c r="C109" s="316"/>
      <c r="D109" s="316" t="s">
        <v>17</v>
      </c>
      <c r="E109" s="316">
        <v>0</v>
      </c>
      <c r="F109" s="452">
        <v>0</v>
      </c>
      <c r="G109" s="452" t="s">
        <v>13</v>
      </c>
      <c r="H109" s="316">
        <v>0</v>
      </c>
      <c r="I109" s="316">
        <v>0</v>
      </c>
      <c r="J109" s="452">
        <v>0</v>
      </c>
      <c r="K109" s="452" t="s">
        <v>13</v>
      </c>
      <c r="L109" s="316">
        <v>0</v>
      </c>
      <c r="M109" s="316">
        <v>0</v>
      </c>
      <c r="N109" s="452">
        <v>0</v>
      </c>
      <c r="O109" s="452" t="s">
        <v>13</v>
      </c>
      <c r="P109" s="1">
        <v>0</v>
      </c>
      <c r="Q109" s="1"/>
      <c r="R109" s="1"/>
    </row>
    <row r="110" spans="1:18">
      <c r="A110" s="1" t="s">
        <v>28</v>
      </c>
      <c r="B110" s="316">
        <v>619.29999999999995</v>
      </c>
      <c r="C110" s="316"/>
      <c r="D110" s="316" t="s">
        <v>10</v>
      </c>
      <c r="E110" s="316">
        <v>0</v>
      </c>
      <c r="F110" s="452">
        <v>0</v>
      </c>
      <c r="G110" s="452" t="s">
        <v>13</v>
      </c>
      <c r="H110" s="316">
        <v>0</v>
      </c>
      <c r="I110" s="316">
        <v>0</v>
      </c>
      <c r="J110" s="452">
        <v>0</v>
      </c>
      <c r="K110" s="452" t="s">
        <v>13</v>
      </c>
      <c r="L110" s="316">
        <v>0</v>
      </c>
      <c r="M110" s="316">
        <v>0</v>
      </c>
      <c r="N110" s="452">
        <v>0</v>
      </c>
      <c r="O110" s="452" t="s">
        <v>13</v>
      </c>
      <c r="P110" s="1">
        <v>0</v>
      </c>
      <c r="Q110" s="1"/>
      <c r="R110" s="1"/>
    </row>
    <row r="111" spans="1:18">
      <c r="A111" s="1"/>
      <c r="B111" s="316"/>
      <c r="C111" s="316"/>
      <c r="D111" s="316" t="s">
        <v>17</v>
      </c>
      <c r="E111" s="316">
        <v>0</v>
      </c>
      <c r="F111" s="452">
        <v>0</v>
      </c>
      <c r="G111" s="452" t="s">
        <v>13</v>
      </c>
      <c r="H111" s="316">
        <v>0</v>
      </c>
      <c r="I111" s="316">
        <v>5</v>
      </c>
      <c r="J111" s="452">
        <v>1153</v>
      </c>
      <c r="K111" s="452">
        <v>281.09100033747495</v>
      </c>
      <c r="L111" s="316">
        <v>2</v>
      </c>
      <c r="M111" s="316">
        <v>5</v>
      </c>
      <c r="N111" s="452">
        <v>880</v>
      </c>
      <c r="O111" s="452">
        <v>118.69649329161001</v>
      </c>
      <c r="P111" s="1">
        <v>2</v>
      </c>
      <c r="Q111" s="1"/>
      <c r="R111" s="1"/>
    </row>
    <row r="112" spans="1:18">
      <c r="A112" s="1" t="s">
        <v>29</v>
      </c>
      <c r="B112" s="316">
        <v>791.5</v>
      </c>
      <c r="C112" s="316"/>
      <c r="D112" s="316" t="s">
        <v>10</v>
      </c>
      <c r="E112" s="316">
        <v>30</v>
      </c>
      <c r="F112" s="452">
        <v>679</v>
      </c>
      <c r="G112" s="452">
        <v>75.50721743175454</v>
      </c>
      <c r="H112" s="316"/>
      <c r="I112" s="316">
        <v>31</v>
      </c>
      <c r="J112" s="452">
        <v>1986</v>
      </c>
      <c r="K112" s="452">
        <v>137.26041801200171</v>
      </c>
      <c r="L112" s="316">
        <v>6</v>
      </c>
      <c r="M112" s="316">
        <v>30</v>
      </c>
      <c r="N112" s="452">
        <v>11370</v>
      </c>
      <c r="O112" s="452">
        <v>63.219442729952995</v>
      </c>
      <c r="P112" s="1">
        <v>3</v>
      </c>
      <c r="Q112" s="1"/>
      <c r="R112" s="1"/>
    </row>
    <row r="113" spans="1:18">
      <c r="A113" s="1" t="s">
        <v>30</v>
      </c>
      <c r="B113" s="316">
        <v>791.5</v>
      </c>
      <c r="C113" s="316"/>
      <c r="D113" s="316" t="s">
        <v>10</v>
      </c>
      <c r="E113" s="316">
        <v>0</v>
      </c>
      <c r="F113" s="452">
        <v>0</v>
      </c>
      <c r="G113" s="452" t="s">
        <v>13</v>
      </c>
      <c r="H113" s="316">
        <v>0</v>
      </c>
      <c r="I113" s="316">
        <v>0</v>
      </c>
      <c r="J113" s="452">
        <v>0</v>
      </c>
      <c r="K113" s="452" t="s">
        <v>13</v>
      </c>
      <c r="L113" s="316">
        <v>0</v>
      </c>
      <c r="M113" s="316">
        <v>0</v>
      </c>
      <c r="N113" s="452">
        <v>0</v>
      </c>
      <c r="O113" s="452" t="s">
        <v>13</v>
      </c>
      <c r="P113" s="1">
        <v>0</v>
      </c>
      <c r="Q113" s="1"/>
      <c r="R113" s="1"/>
    </row>
    <row r="114" spans="1:18">
      <c r="A114" s="1"/>
      <c r="B114" s="316"/>
      <c r="C114" s="316"/>
      <c r="D114" s="316" t="s">
        <v>17</v>
      </c>
      <c r="E114" s="316">
        <v>0</v>
      </c>
      <c r="F114" s="452">
        <v>0</v>
      </c>
      <c r="G114" s="452" t="s">
        <v>13</v>
      </c>
      <c r="H114" s="316">
        <v>0</v>
      </c>
      <c r="I114" s="316">
        <v>5</v>
      </c>
      <c r="J114" s="452">
        <v>2142</v>
      </c>
      <c r="K114" s="452">
        <v>123.50133963453305</v>
      </c>
      <c r="L114" s="316">
        <v>1</v>
      </c>
      <c r="M114" s="316">
        <v>5</v>
      </c>
      <c r="N114" s="452">
        <v>4352</v>
      </c>
      <c r="O114" s="452">
        <v>152.44816660253949</v>
      </c>
      <c r="P114" s="1">
        <v>1</v>
      </c>
      <c r="Q114" s="1"/>
      <c r="R114" s="1"/>
    </row>
    <row r="115" spans="1:18">
      <c r="A115" s="1" t="s">
        <v>30</v>
      </c>
      <c r="B115" s="316">
        <v>793.7</v>
      </c>
      <c r="C115" s="316"/>
      <c r="D115" s="316" t="s">
        <v>10</v>
      </c>
      <c r="E115" s="316">
        <v>0</v>
      </c>
      <c r="F115" s="452">
        <v>0</v>
      </c>
      <c r="G115" s="452" t="s">
        <v>13</v>
      </c>
      <c r="H115" s="316">
        <v>0</v>
      </c>
      <c r="I115" s="316">
        <v>0</v>
      </c>
      <c r="J115" s="452">
        <v>0</v>
      </c>
      <c r="K115" s="452" t="s">
        <v>13</v>
      </c>
      <c r="L115" s="316">
        <v>0</v>
      </c>
      <c r="M115" s="316">
        <v>0</v>
      </c>
      <c r="N115" s="452">
        <v>0</v>
      </c>
      <c r="O115" s="452" t="s">
        <v>13</v>
      </c>
      <c r="P115" s="1">
        <v>0</v>
      </c>
      <c r="Q115" s="1"/>
      <c r="R115" s="1"/>
    </row>
    <row r="116" spans="1:18">
      <c r="A116" s="1"/>
      <c r="B116" s="316"/>
      <c r="C116" s="316"/>
      <c r="D116" s="316" t="s">
        <v>17</v>
      </c>
      <c r="E116" s="316">
        <v>0</v>
      </c>
      <c r="F116" s="452">
        <v>0</v>
      </c>
      <c r="G116" s="452" t="s">
        <v>13</v>
      </c>
      <c r="H116" s="316">
        <v>0</v>
      </c>
      <c r="I116" s="316">
        <v>5</v>
      </c>
      <c r="J116" s="452">
        <v>1935</v>
      </c>
      <c r="K116" s="452">
        <v>129.72859002905847</v>
      </c>
      <c r="L116" s="316">
        <v>1</v>
      </c>
      <c r="M116" s="316">
        <v>5</v>
      </c>
      <c r="N116" s="452">
        <v>4106</v>
      </c>
      <c r="O116" s="452">
        <v>117.29592757436296</v>
      </c>
      <c r="P116" s="1">
        <v>1</v>
      </c>
      <c r="Q116" s="1"/>
      <c r="R116" s="1"/>
    </row>
    <row r="117" spans="1:18">
      <c r="A117" s="1" t="s">
        <v>30</v>
      </c>
      <c r="B117" s="316">
        <v>797.3</v>
      </c>
      <c r="C117" s="316"/>
      <c r="D117" s="316" t="s">
        <v>10</v>
      </c>
      <c r="E117" s="316">
        <v>0</v>
      </c>
      <c r="F117" s="452">
        <v>0</v>
      </c>
      <c r="G117" s="452" t="s">
        <v>13</v>
      </c>
      <c r="H117" s="316">
        <v>0</v>
      </c>
      <c r="I117" s="316">
        <v>0</v>
      </c>
      <c r="J117" s="452">
        <v>0</v>
      </c>
      <c r="K117" s="452" t="s">
        <v>13</v>
      </c>
      <c r="L117" s="316">
        <v>0</v>
      </c>
      <c r="M117" s="316">
        <v>0</v>
      </c>
      <c r="N117" s="452">
        <v>0</v>
      </c>
      <c r="O117" s="452" t="s">
        <v>13</v>
      </c>
      <c r="P117" s="1">
        <v>0</v>
      </c>
      <c r="Q117" s="1"/>
      <c r="R117" s="1"/>
    </row>
    <row r="118" spans="1:18">
      <c r="A118" s="1"/>
      <c r="B118" s="316"/>
      <c r="C118" s="316"/>
      <c r="D118" s="316" t="s">
        <v>17</v>
      </c>
      <c r="E118" s="316">
        <v>0</v>
      </c>
      <c r="F118" s="452">
        <v>0</v>
      </c>
      <c r="G118" s="452" t="s">
        <v>13</v>
      </c>
      <c r="H118" s="316">
        <v>0</v>
      </c>
      <c r="I118" s="316">
        <v>0</v>
      </c>
      <c r="J118" s="452">
        <v>0</v>
      </c>
      <c r="K118" s="452" t="s">
        <v>13</v>
      </c>
      <c r="L118" s="316">
        <v>0</v>
      </c>
      <c r="M118" s="316">
        <v>0</v>
      </c>
      <c r="N118" s="452">
        <v>0</v>
      </c>
      <c r="O118" s="452" t="s">
        <v>13</v>
      </c>
      <c r="P118" s="1">
        <v>0</v>
      </c>
      <c r="Q118" s="1"/>
      <c r="R118" s="1"/>
    </row>
    <row r="119" spans="1:18">
      <c r="A119" s="1" t="s">
        <v>31</v>
      </c>
      <c r="B119" s="316">
        <v>935.5</v>
      </c>
      <c r="C119" s="316"/>
      <c r="D119" s="316" t="s">
        <v>17</v>
      </c>
      <c r="E119" s="316">
        <v>8</v>
      </c>
      <c r="F119" s="452">
        <v>12.2</v>
      </c>
      <c r="G119" s="452">
        <v>6.3963898476934844</v>
      </c>
      <c r="H119" s="316"/>
      <c r="I119" s="316">
        <v>8</v>
      </c>
      <c r="J119" s="452">
        <v>290.89999999999998</v>
      </c>
      <c r="K119" s="452">
        <v>38.219678351694988</v>
      </c>
      <c r="L119" s="316">
        <v>1</v>
      </c>
      <c r="M119" s="316">
        <v>10</v>
      </c>
      <c r="N119" s="452">
        <v>111.9</v>
      </c>
      <c r="O119" s="452">
        <v>39.763140861050012</v>
      </c>
      <c r="P119" s="1">
        <v>0</v>
      </c>
      <c r="Q119" s="1"/>
      <c r="R119" s="1"/>
    </row>
    <row r="120" spans="1:18">
      <c r="A120" s="1"/>
      <c r="B120" s="316"/>
      <c r="C120" s="316"/>
      <c r="D120" s="316"/>
      <c r="E120" s="316"/>
      <c r="F120" s="452"/>
      <c r="G120" s="452"/>
      <c r="H120" s="316"/>
      <c r="I120" s="316"/>
      <c r="J120" s="452"/>
      <c r="K120" s="452"/>
      <c r="L120" s="316"/>
      <c r="M120" s="316"/>
      <c r="N120" s="452"/>
      <c r="O120" s="452"/>
      <c r="P120" s="1"/>
      <c r="Q120" s="1"/>
      <c r="R120" s="1"/>
    </row>
    <row r="121" spans="1:18">
      <c r="A121" s="1"/>
      <c r="B121" s="316"/>
      <c r="C121" s="316"/>
      <c r="D121" s="316"/>
      <c r="E121" s="316"/>
      <c r="F121" s="452"/>
      <c r="G121" s="452"/>
      <c r="H121" s="316"/>
      <c r="I121" s="316"/>
      <c r="J121" s="452"/>
      <c r="K121" s="452"/>
      <c r="L121" s="316"/>
      <c r="M121" s="316"/>
      <c r="N121" s="452"/>
      <c r="O121" s="452"/>
      <c r="P121" s="1"/>
      <c r="Q121" s="1"/>
      <c r="R121" s="1"/>
    </row>
    <row r="122" spans="1:18">
      <c r="A122" s="1"/>
      <c r="B122" s="316"/>
      <c r="C122" s="316"/>
      <c r="D122" s="316"/>
      <c r="E122" s="316"/>
      <c r="F122" s="452"/>
      <c r="G122" s="452"/>
      <c r="H122" s="316"/>
      <c r="I122" s="316"/>
      <c r="J122" s="452"/>
      <c r="K122" s="452"/>
      <c r="L122" s="316"/>
      <c r="M122" s="316"/>
      <c r="N122" s="452"/>
      <c r="O122" s="452"/>
      <c r="P122" s="1"/>
      <c r="Q122" s="1"/>
      <c r="R122" s="1"/>
    </row>
    <row r="123" spans="1:18">
      <c r="E123" s="458" t="s">
        <v>47</v>
      </c>
      <c r="F123" s="458"/>
      <c r="G123" s="458"/>
      <c r="H123" s="458" t="s">
        <v>105</v>
      </c>
      <c r="I123" s="458"/>
      <c r="J123" s="458" t="s">
        <v>48</v>
      </c>
      <c r="K123" s="458"/>
      <c r="L123" s="458"/>
      <c r="M123" s="458" t="s">
        <v>105</v>
      </c>
      <c r="N123" s="458"/>
      <c r="O123" s="458" t="s">
        <v>49</v>
      </c>
      <c r="R123" t="s">
        <v>105</v>
      </c>
    </row>
    <row r="125" spans="1:18">
      <c r="A125" t="s">
        <v>3</v>
      </c>
      <c r="B125" t="s">
        <v>4</v>
      </c>
      <c r="D125" t="s">
        <v>5</v>
      </c>
      <c r="E125" t="s">
        <v>6</v>
      </c>
      <c r="F125" t="s">
        <v>7</v>
      </c>
      <c r="G125" t="s">
        <v>8</v>
      </c>
      <c r="H125" t="s">
        <v>36</v>
      </c>
      <c r="J125" t="s">
        <v>6</v>
      </c>
      <c r="K125" t="s">
        <v>7</v>
      </c>
      <c r="L125" t="s">
        <v>8</v>
      </c>
      <c r="M125" t="s">
        <v>36</v>
      </c>
      <c r="O125" t="s">
        <v>6</v>
      </c>
      <c r="P125" t="s">
        <v>7</v>
      </c>
      <c r="Q125" t="s">
        <v>8</v>
      </c>
      <c r="R125" t="s">
        <v>36</v>
      </c>
    </row>
    <row r="126" spans="1:18">
      <c r="A126" t="s">
        <v>9</v>
      </c>
      <c r="B126">
        <v>-8.5</v>
      </c>
      <c r="D126" t="s">
        <v>10</v>
      </c>
      <c r="E126">
        <v>22</v>
      </c>
      <c r="F126">
        <v>1900</v>
      </c>
      <c r="G126">
        <v>62.416095338772003</v>
      </c>
      <c r="H126">
        <v>2</v>
      </c>
      <c r="J126">
        <v>21</v>
      </c>
      <c r="K126">
        <v>475</v>
      </c>
      <c r="L126">
        <v>53.601366798071489</v>
      </c>
      <c r="M126">
        <v>1</v>
      </c>
      <c r="O126">
        <v>21</v>
      </c>
      <c r="P126">
        <v>200</v>
      </c>
      <c r="Q126">
        <v>19.127622239802367</v>
      </c>
      <c r="R126">
        <v>0</v>
      </c>
    </row>
    <row r="127" spans="1:18">
      <c r="A127" t="s">
        <v>37</v>
      </c>
    </row>
    <row r="128" spans="1:18">
      <c r="A128" t="s">
        <v>12</v>
      </c>
      <c r="B128">
        <v>-4.5</v>
      </c>
      <c r="D128" t="s">
        <v>10</v>
      </c>
      <c r="E128">
        <v>0</v>
      </c>
      <c r="F128">
        <v>0</v>
      </c>
      <c r="G128" t="s">
        <v>13</v>
      </c>
      <c r="H128">
        <v>0</v>
      </c>
      <c r="J128">
        <v>0</v>
      </c>
      <c r="K128">
        <v>0</v>
      </c>
      <c r="L128" t="s">
        <v>13</v>
      </c>
      <c r="M128">
        <v>0</v>
      </c>
      <c r="O128">
        <v>0</v>
      </c>
      <c r="P128">
        <v>0</v>
      </c>
      <c r="Q128" t="s">
        <v>13</v>
      </c>
      <c r="R128">
        <v>0</v>
      </c>
    </row>
    <row r="129" spans="1:18">
      <c r="A129" t="s">
        <v>38</v>
      </c>
    </row>
    <row r="130" spans="1:18">
      <c r="A130" t="s">
        <v>15</v>
      </c>
      <c r="B130" t="s">
        <v>16</v>
      </c>
      <c r="D130" t="s">
        <v>10</v>
      </c>
      <c r="E130">
        <v>0</v>
      </c>
      <c r="F130">
        <v>0</v>
      </c>
      <c r="G130" t="s">
        <v>13</v>
      </c>
      <c r="H130">
        <v>0</v>
      </c>
      <c r="J130">
        <v>0</v>
      </c>
      <c r="K130">
        <v>0</v>
      </c>
      <c r="L130" t="s">
        <v>13</v>
      </c>
      <c r="M130">
        <v>0</v>
      </c>
      <c r="O130">
        <v>0</v>
      </c>
      <c r="P130">
        <v>0</v>
      </c>
      <c r="Q130" t="s">
        <v>13</v>
      </c>
      <c r="R130">
        <v>0</v>
      </c>
    </row>
    <row r="131" spans="1:18">
      <c r="D131" t="s">
        <v>17</v>
      </c>
      <c r="E131">
        <v>0</v>
      </c>
      <c r="F131">
        <v>0</v>
      </c>
      <c r="G131" t="s">
        <v>13</v>
      </c>
      <c r="H131">
        <v>0</v>
      </c>
      <c r="J131">
        <v>0</v>
      </c>
      <c r="K131">
        <v>0</v>
      </c>
      <c r="L131" t="s">
        <v>13</v>
      </c>
      <c r="M131">
        <v>0</v>
      </c>
      <c r="O131">
        <v>0</v>
      </c>
      <c r="P131">
        <v>0</v>
      </c>
      <c r="Q131" t="s">
        <v>13</v>
      </c>
      <c r="R131">
        <v>0</v>
      </c>
    </row>
    <row r="132" spans="1:18">
      <c r="A132" t="s">
        <v>15</v>
      </c>
      <c r="B132" t="s">
        <v>18</v>
      </c>
      <c r="D132" t="s">
        <v>10</v>
      </c>
      <c r="E132">
        <v>0</v>
      </c>
      <c r="F132">
        <v>0</v>
      </c>
      <c r="G132" t="s">
        <v>13</v>
      </c>
      <c r="H132">
        <v>0</v>
      </c>
      <c r="J132">
        <v>0</v>
      </c>
      <c r="K132">
        <v>0</v>
      </c>
      <c r="L132" t="s">
        <v>13</v>
      </c>
      <c r="M132">
        <v>0</v>
      </c>
      <c r="O132">
        <v>0</v>
      </c>
      <c r="P132">
        <v>0</v>
      </c>
      <c r="Q132" t="s">
        <v>13</v>
      </c>
      <c r="R132">
        <v>0</v>
      </c>
    </row>
    <row r="133" spans="1:18">
      <c r="D133" t="s">
        <v>17</v>
      </c>
      <c r="E133">
        <v>0</v>
      </c>
      <c r="F133">
        <v>0</v>
      </c>
      <c r="G133" t="s">
        <v>13</v>
      </c>
      <c r="H133">
        <v>0</v>
      </c>
      <c r="J133">
        <v>0</v>
      </c>
      <c r="K133">
        <v>0</v>
      </c>
      <c r="L133" t="s">
        <v>13</v>
      </c>
      <c r="M133">
        <v>0</v>
      </c>
      <c r="O133">
        <v>0</v>
      </c>
      <c r="P133">
        <v>0</v>
      </c>
      <c r="Q133" t="s">
        <v>13</v>
      </c>
      <c r="R133">
        <v>0</v>
      </c>
    </row>
    <row r="134" spans="1:18">
      <c r="A134" t="s">
        <v>15</v>
      </c>
      <c r="B134" t="s">
        <v>19</v>
      </c>
      <c r="D134" t="s">
        <v>10</v>
      </c>
      <c r="E134">
        <v>0</v>
      </c>
      <c r="F134">
        <v>0</v>
      </c>
      <c r="G134" t="s">
        <v>13</v>
      </c>
      <c r="H134">
        <v>0</v>
      </c>
      <c r="J134">
        <v>0</v>
      </c>
      <c r="K134">
        <v>0</v>
      </c>
      <c r="L134" t="s">
        <v>13</v>
      </c>
      <c r="M134">
        <v>0</v>
      </c>
      <c r="O134">
        <v>0</v>
      </c>
      <c r="P134">
        <v>0</v>
      </c>
      <c r="Q134" t="s">
        <v>13</v>
      </c>
      <c r="R134">
        <v>0</v>
      </c>
    </row>
    <row r="135" spans="1:18">
      <c r="D135" t="s">
        <v>17</v>
      </c>
      <c r="E135">
        <v>0</v>
      </c>
      <c r="F135">
        <v>0</v>
      </c>
      <c r="G135" t="s">
        <v>13</v>
      </c>
      <c r="H135">
        <v>0</v>
      </c>
      <c r="J135">
        <v>0</v>
      </c>
      <c r="K135">
        <v>0</v>
      </c>
      <c r="L135" t="s">
        <v>13</v>
      </c>
      <c r="M135">
        <v>0</v>
      </c>
      <c r="O135">
        <v>0</v>
      </c>
      <c r="P135">
        <v>0</v>
      </c>
      <c r="Q135" t="s">
        <v>13</v>
      </c>
      <c r="R135">
        <v>0</v>
      </c>
    </row>
    <row r="136" spans="1:18">
      <c r="A136" t="s">
        <v>15</v>
      </c>
      <c r="B136">
        <v>4.3</v>
      </c>
      <c r="D136" t="s">
        <v>10</v>
      </c>
      <c r="E136">
        <v>0</v>
      </c>
      <c r="F136">
        <v>0</v>
      </c>
      <c r="G136" t="s">
        <v>13</v>
      </c>
      <c r="H136">
        <v>0</v>
      </c>
      <c r="J136">
        <v>0</v>
      </c>
      <c r="K136">
        <v>0</v>
      </c>
      <c r="L136" t="s">
        <v>13</v>
      </c>
      <c r="M136">
        <v>0</v>
      </c>
      <c r="O136">
        <v>0</v>
      </c>
      <c r="P136">
        <v>0</v>
      </c>
      <c r="Q136" t="s">
        <v>13</v>
      </c>
      <c r="R136">
        <v>0</v>
      </c>
    </row>
    <row r="137" spans="1:18">
      <c r="D137" t="s">
        <v>17</v>
      </c>
      <c r="E137">
        <v>0</v>
      </c>
      <c r="F137">
        <v>0</v>
      </c>
      <c r="G137" t="s">
        <v>13</v>
      </c>
      <c r="H137">
        <v>0</v>
      </c>
      <c r="J137">
        <v>0</v>
      </c>
      <c r="K137">
        <v>0</v>
      </c>
      <c r="L137" t="s">
        <v>13</v>
      </c>
      <c r="M137">
        <v>0</v>
      </c>
      <c r="O137">
        <v>0</v>
      </c>
      <c r="P137">
        <v>0</v>
      </c>
      <c r="Q137" t="s">
        <v>13</v>
      </c>
      <c r="R137">
        <v>0</v>
      </c>
    </row>
    <row r="138" spans="1:18">
      <c r="A138" t="s">
        <v>20</v>
      </c>
      <c r="B138">
        <v>86.8</v>
      </c>
      <c r="D138" t="s">
        <v>17</v>
      </c>
      <c r="E138">
        <v>31</v>
      </c>
      <c r="F138">
        <v>16</v>
      </c>
      <c r="G138">
        <v>6.041020654772697</v>
      </c>
      <c r="H138">
        <v>0</v>
      </c>
      <c r="J138">
        <v>31</v>
      </c>
      <c r="K138">
        <v>110</v>
      </c>
      <c r="L138">
        <v>14.213134704195618</v>
      </c>
      <c r="M138">
        <v>0</v>
      </c>
      <c r="O138">
        <v>30</v>
      </c>
      <c r="P138">
        <v>20</v>
      </c>
      <c r="Q138">
        <v>9.1048272123136549</v>
      </c>
      <c r="R138">
        <v>0</v>
      </c>
    </row>
    <row r="139" spans="1:18">
      <c r="A139" t="s">
        <v>21</v>
      </c>
      <c r="B139">
        <v>84.2</v>
      </c>
      <c r="D139" t="s">
        <v>10</v>
      </c>
      <c r="E139">
        <v>0</v>
      </c>
      <c r="F139">
        <v>0</v>
      </c>
      <c r="G139" t="s">
        <v>13</v>
      </c>
      <c r="H139">
        <v>0</v>
      </c>
      <c r="J139">
        <v>0</v>
      </c>
      <c r="K139">
        <v>0</v>
      </c>
      <c r="L139" t="s">
        <v>13</v>
      </c>
      <c r="M139">
        <v>0</v>
      </c>
      <c r="O139">
        <v>0</v>
      </c>
      <c r="P139">
        <v>0</v>
      </c>
      <c r="Q139" t="s">
        <v>13</v>
      </c>
      <c r="R139">
        <v>0</v>
      </c>
    </row>
    <row r="140" spans="1:18">
      <c r="D140" t="s">
        <v>17</v>
      </c>
      <c r="E140">
        <v>0</v>
      </c>
      <c r="F140">
        <v>0</v>
      </c>
      <c r="G140" t="s">
        <v>13</v>
      </c>
      <c r="H140">
        <v>0</v>
      </c>
      <c r="J140">
        <v>0</v>
      </c>
      <c r="K140">
        <v>0</v>
      </c>
      <c r="L140" t="s">
        <v>13</v>
      </c>
      <c r="M140">
        <v>0</v>
      </c>
      <c r="O140">
        <v>0</v>
      </c>
      <c r="P140">
        <v>0</v>
      </c>
      <c r="Q140" t="s">
        <v>13</v>
      </c>
      <c r="R140">
        <v>0</v>
      </c>
    </row>
    <row r="141" spans="1:18">
      <c r="A141" t="s">
        <v>21</v>
      </c>
      <c r="B141">
        <v>86.8</v>
      </c>
      <c r="D141" t="s">
        <v>10</v>
      </c>
      <c r="E141">
        <v>0</v>
      </c>
      <c r="F141">
        <v>0</v>
      </c>
      <c r="G141" t="s">
        <v>13</v>
      </c>
      <c r="H141">
        <v>0</v>
      </c>
      <c r="J141">
        <v>0</v>
      </c>
      <c r="K141">
        <v>0</v>
      </c>
      <c r="L141" t="s">
        <v>13</v>
      </c>
      <c r="M141">
        <v>0</v>
      </c>
      <c r="O141">
        <v>0</v>
      </c>
      <c r="P141">
        <v>0</v>
      </c>
      <c r="Q141" t="s">
        <v>13</v>
      </c>
      <c r="R141">
        <v>0</v>
      </c>
    </row>
    <row r="142" spans="1:18">
      <c r="D142" t="s">
        <v>17</v>
      </c>
      <c r="E142">
        <v>5</v>
      </c>
      <c r="F142">
        <v>10</v>
      </c>
      <c r="G142">
        <v>10</v>
      </c>
      <c r="H142">
        <v>0</v>
      </c>
      <c r="J142">
        <v>5</v>
      </c>
      <c r="K142">
        <v>20</v>
      </c>
      <c r="L142">
        <v>11.486983549970351</v>
      </c>
      <c r="M142">
        <v>0</v>
      </c>
      <c r="O142">
        <v>5</v>
      </c>
      <c r="P142">
        <v>122</v>
      </c>
      <c r="Q142">
        <v>17.88505244341356</v>
      </c>
      <c r="R142">
        <v>0</v>
      </c>
    </row>
    <row r="143" spans="1:18">
      <c r="A143" t="s">
        <v>21</v>
      </c>
      <c r="B143">
        <v>91.4</v>
      </c>
      <c r="D143" t="s">
        <v>10</v>
      </c>
      <c r="E143">
        <v>0</v>
      </c>
      <c r="F143">
        <v>0</v>
      </c>
      <c r="G143" t="s">
        <v>13</v>
      </c>
      <c r="H143">
        <v>0</v>
      </c>
      <c r="J143">
        <v>0</v>
      </c>
      <c r="K143">
        <v>0</v>
      </c>
      <c r="L143" t="s">
        <v>13</v>
      </c>
      <c r="M143">
        <v>0</v>
      </c>
      <c r="O143">
        <v>0</v>
      </c>
      <c r="P143">
        <v>0</v>
      </c>
      <c r="Q143" t="s">
        <v>13</v>
      </c>
      <c r="R143">
        <v>0</v>
      </c>
    </row>
    <row r="144" spans="1:18">
      <c r="D144" t="s">
        <v>17</v>
      </c>
      <c r="E144">
        <v>0</v>
      </c>
      <c r="F144">
        <v>0</v>
      </c>
      <c r="G144" t="s">
        <v>13</v>
      </c>
      <c r="H144">
        <v>0</v>
      </c>
      <c r="J144">
        <v>0</v>
      </c>
      <c r="K144">
        <v>0</v>
      </c>
      <c r="L144" t="s">
        <v>13</v>
      </c>
      <c r="M144">
        <v>0</v>
      </c>
      <c r="O144">
        <v>0</v>
      </c>
      <c r="P144">
        <v>0</v>
      </c>
      <c r="Q144" t="s">
        <v>13</v>
      </c>
      <c r="R144">
        <v>0</v>
      </c>
    </row>
    <row r="145" spans="1:18">
      <c r="A145" t="s">
        <v>21</v>
      </c>
      <c r="B145">
        <v>92.8</v>
      </c>
      <c r="D145" t="s">
        <v>10</v>
      </c>
      <c r="E145">
        <v>0</v>
      </c>
      <c r="F145">
        <v>0</v>
      </c>
      <c r="G145" t="s">
        <v>13</v>
      </c>
      <c r="H145">
        <v>0</v>
      </c>
      <c r="J145">
        <v>0</v>
      </c>
      <c r="K145">
        <v>0</v>
      </c>
      <c r="L145" t="s">
        <v>13</v>
      </c>
      <c r="M145">
        <v>0</v>
      </c>
      <c r="O145">
        <v>0</v>
      </c>
      <c r="P145">
        <v>0</v>
      </c>
      <c r="Q145" t="s">
        <v>13</v>
      </c>
      <c r="R145">
        <v>0</v>
      </c>
    </row>
    <row r="146" spans="1:18">
      <c r="D146" t="s">
        <v>17</v>
      </c>
      <c r="E146">
        <v>5</v>
      </c>
      <c r="F146">
        <v>1234</v>
      </c>
      <c r="G146">
        <v>199.81310758675238</v>
      </c>
      <c r="H146">
        <v>1</v>
      </c>
      <c r="J146">
        <v>5</v>
      </c>
      <c r="K146">
        <v>309</v>
      </c>
      <c r="L146">
        <v>94.870468192082413</v>
      </c>
      <c r="M146">
        <v>2</v>
      </c>
      <c r="O146">
        <v>5</v>
      </c>
      <c r="P146">
        <v>309</v>
      </c>
      <c r="Q146">
        <v>94.870468192082413</v>
      </c>
      <c r="R146">
        <v>2</v>
      </c>
    </row>
    <row r="147" spans="1:18">
      <c r="A147" t="s">
        <v>22</v>
      </c>
      <c r="B147">
        <v>306.89999999999998</v>
      </c>
      <c r="D147" t="s">
        <v>10</v>
      </c>
      <c r="E147">
        <v>9</v>
      </c>
      <c r="F147">
        <v>5280</v>
      </c>
      <c r="G147">
        <v>394.8422859929463</v>
      </c>
      <c r="H147">
        <v>4</v>
      </c>
      <c r="J147">
        <v>2</v>
      </c>
      <c r="K147">
        <v>500</v>
      </c>
      <c r="L147" t="s">
        <v>13</v>
      </c>
      <c r="M147">
        <v>1</v>
      </c>
      <c r="O147">
        <v>14</v>
      </c>
      <c r="P147">
        <v>1000</v>
      </c>
      <c r="Q147">
        <v>222.82786307166367</v>
      </c>
      <c r="R147">
        <v>3</v>
      </c>
    </row>
    <row r="148" spans="1:18">
      <c r="A148" t="s">
        <v>23</v>
      </c>
      <c r="B148">
        <v>305.10000000000002</v>
      </c>
      <c r="D148" t="s">
        <v>10</v>
      </c>
      <c r="E148">
        <v>0</v>
      </c>
      <c r="F148">
        <v>0</v>
      </c>
      <c r="G148" t="s">
        <v>13</v>
      </c>
      <c r="H148">
        <v>0</v>
      </c>
      <c r="J148">
        <v>0</v>
      </c>
      <c r="K148">
        <v>0</v>
      </c>
      <c r="L148" t="s">
        <v>13</v>
      </c>
      <c r="M148">
        <v>0</v>
      </c>
      <c r="O148">
        <v>0</v>
      </c>
      <c r="P148">
        <v>0</v>
      </c>
      <c r="Q148" t="s">
        <v>13</v>
      </c>
      <c r="R148">
        <v>0</v>
      </c>
    </row>
    <row r="149" spans="1:18">
      <c r="D149" t="s">
        <v>17</v>
      </c>
      <c r="E149">
        <v>5</v>
      </c>
      <c r="F149">
        <v>1515</v>
      </c>
      <c r="G149">
        <v>35.458705069404644</v>
      </c>
      <c r="H149">
        <v>1</v>
      </c>
      <c r="J149">
        <v>5</v>
      </c>
      <c r="K149">
        <v>435</v>
      </c>
      <c r="L149">
        <v>42.596788543919203</v>
      </c>
      <c r="M149">
        <v>1</v>
      </c>
      <c r="O149">
        <v>5</v>
      </c>
      <c r="P149">
        <v>384</v>
      </c>
      <c r="Q149">
        <v>38.601580159804733</v>
      </c>
      <c r="R149">
        <v>1</v>
      </c>
    </row>
    <row r="150" spans="1:18">
      <c r="A150" t="s">
        <v>23</v>
      </c>
      <c r="B150">
        <v>308.10000000000002</v>
      </c>
      <c r="D150" t="s">
        <v>10</v>
      </c>
      <c r="E150">
        <v>0</v>
      </c>
      <c r="F150">
        <v>0</v>
      </c>
      <c r="G150" t="s">
        <v>13</v>
      </c>
      <c r="H150">
        <v>0</v>
      </c>
      <c r="J150">
        <v>0</v>
      </c>
      <c r="K150">
        <v>0</v>
      </c>
      <c r="L150" t="s">
        <v>13</v>
      </c>
      <c r="M150">
        <v>0</v>
      </c>
      <c r="O150">
        <v>0</v>
      </c>
      <c r="P150">
        <v>0</v>
      </c>
      <c r="Q150" t="s">
        <v>13</v>
      </c>
      <c r="R150">
        <v>0</v>
      </c>
    </row>
    <row r="151" spans="1:18">
      <c r="D151" t="s">
        <v>17</v>
      </c>
      <c r="E151">
        <v>0</v>
      </c>
      <c r="F151">
        <v>0</v>
      </c>
      <c r="G151" t="s">
        <v>13</v>
      </c>
      <c r="H151">
        <v>0</v>
      </c>
      <c r="J151">
        <v>0</v>
      </c>
      <c r="K151">
        <v>0</v>
      </c>
      <c r="L151" t="s">
        <v>13</v>
      </c>
      <c r="M151">
        <v>0</v>
      </c>
      <c r="O151">
        <v>0</v>
      </c>
      <c r="P151">
        <v>0</v>
      </c>
      <c r="Q151" t="s">
        <v>13</v>
      </c>
      <c r="R151">
        <v>0</v>
      </c>
    </row>
    <row r="152" spans="1:18">
      <c r="A152" t="s">
        <v>23</v>
      </c>
      <c r="B152">
        <v>314.8</v>
      </c>
      <c r="D152" t="s">
        <v>10</v>
      </c>
      <c r="E152">
        <v>0</v>
      </c>
      <c r="F152">
        <v>0</v>
      </c>
      <c r="G152" t="s">
        <v>13</v>
      </c>
      <c r="H152">
        <v>0</v>
      </c>
      <c r="J152">
        <v>0</v>
      </c>
      <c r="K152">
        <v>0</v>
      </c>
      <c r="L152" t="s">
        <v>13</v>
      </c>
      <c r="M152">
        <v>0</v>
      </c>
      <c r="O152">
        <v>0</v>
      </c>
      <c r="P152">
        <v>0</v>
      </c>
      <c r="Q152" t="s">
        <v>13</v>
      </c>
      <c r="R152">
        <v>0</v>
      </c>
    </row>
    <row r="153" spans="1:18">
      <c r="D153" t="s">
        <v>17</v>
      </c>
      <c r="E153">
        <v>5</v>
      </c>
      <c r="F153">
        <v>622</v>
      </c>
      <c r="G153">
        <v>49.61983723816882</v>
      </c>
      <c r="H153">
        <v>1</v>
      </c>
      <c r="J153">
        <v>5</v>
      </c>
      <c r="K153">
        <v>323</v>
      </c>
      <c r="L153">
        <v>89.218122025136182</v>
      </c>
      <c r="M153">
        <v>1</v>
      </c>
      <c r="O153">
        <v>5</v>
      </c>
      <c r="P153">
        <v>9606</v>
      </c>
      <c r="Q153">
        <v>854.65657125534062</v>
      </c>
      <c r="R153">
        <v>3</v>
      </c>
    </row>
    <row r="154" spans="1:18">
      <c r="A154" t="s">
        <v>24</v>
      </c>
      <c r="B154">
        <v>351</v>
      </c>
      <c r="D154" t="s">
        <v>10</v>
      </c>
      <c r="E154">
        <v>4</v>
      </c>
      <c r="F154">
        <v>1</v>
      </c>
      <c r="G154" t="s">
        <v>13</v>
      </c>
      <c r="H154">
        <v>0</v>
      </c>
      <c r="J154">
        <v>5</v>
      </c>
      <c r="K154">
        <v>1</v>
      </c>
      <c r="L154">
        <v>1</v>
      </c>
      <c r="M154">
        <v>0</v>
      </c>
      <c r="O154">
        <v>4</v>
      </c>
      <c r="P154">
        <v>1</v>
      </c>
      <c r="Q154" t="s">
        <v>13</v>
      </c>
      <c r="R154">
        <v>0</v>
      </c>
    </row>
    <row r="155" spans="1:18">
      <c r="A155" t="s">
        <v>25</v>
      </c>
      <c r="B155">
        <v>462.8</v>
      </c>
      <c r="D155" t="s">
        <v>10</v>
      </c>
      <c r="E155">
        <v>5</v>
      </c>
      <c r="F155">
        <v>18.329999999999998</v>
      </c>
      <c r="G155">
        <v>1.7890912553598015</v>
      </c>
      <c r="H155">
        <v>0</v>
      </c>
      <c r="J155">
        <v>4</v>
      </c>
      <c r="K155">
        <v>67</v>
      </c>
      <c r="L155" t="s">
        <v>13</v>
      </c>
      <c r="M155">
        <v>0</v>
      </c>
      <c r="O155">
        <v>5</v>
      </c>
      <c r="P155">
        <v>1</v>
      </c>
      <c r="Q155">
        <v>1</v>
      </c>
      <c r="R155">
        <v>0</v>
      </c>
    </row>
    <row r="156" spans="1:18">
      <c r="A156" t="s">
        <v>26</v>
      </c>
      <c r="B156">
        <v>462.6</v>
      </c>
      <c r="D156" t="s">
        <v>10</v>
      </c>
      <c r="E156">
        <v>0</v>
      </c>
      <c r="F156">
        <v>0</v>
      </c>
      <c r="G156" t="s">
        <v>13</v>
      </c>
      <c r="H156">
        <v>0</v>
      </c>
      <c r="J156">
        <v>0</v>
      </c>
      <c r="K156">
        <v>0</v>
      </c>
      <c r="L156" t="s">
        <v>13</v>
      </c>
      <c r="M156">
        <v>0</v>
      </c>
      <c r="O156">
        <v>0</v>
      </c>
      <c r="P156">
        <v>0</v>
      </c>
      <c r="Q156" t="s">
        <v>13</v>
      </c>
      <c r="R156">
        <v>0</v>
      </c>
    </row>
    <row r="157" spans="1:18">
      <c r="D157" t="s">
        <v>17</v>
      </c>
      <c r="E157">
        <v>5</v>
      </c>
      <c r="F157">
        <v>320</v>
      </c>
      <c r="G157">
        <v>36.624331101300967</v>
      </c>
      <c r="H157">
        <v>1</v>
      </c>
      <c r="J157">
        <v>5</v>
      </c>
      <c r="K157">
        <v>39</v>
      </c>
      <c r="L157">
        <v>6.5621150476259045</v>
      </c>
      <c r="M157">
        <v>0</v>
      </c>
      <c r="O157">
        <v>5</v>
      </c>
      <c r="P157">
        <v>31</v>
      </c>
      <c r="Q157">
        <v>6.8765194238664886</v>
      </c>
      <c r="R157">
        <v>0</v>
      </c>
    </row>
    <row r="158" spans="1:18">
      <c r="A158" t="s">
        <v>26</v>
      </c>
      <c r="B158">
        <v>463.9</v>
      </c>
      <c r="D158" t="s">
        <v>10</v>
      </c>
      <c r="E158">
        <v>0</v>
      </c>
      <c r="F158">
        <v>0</v>
      </c>
      <c r="G158" t="s">
        <v>13</v>
      </c>
      <c r="H158">
        <v>0</v>
      </c>
      <c r="J158">
        <v>0</v>
      </c>
      <c r="K158">
        <v>0</v>
      </c>
      <c r="L158" t="s">
        <v>13</v>
      </c>
      <c r="M158">
        <v>0</v>
      </c>
      <c r="O158">
        <v>0</v>
      </c>
      <c r="P158">
        <v>0</v>
      </c>
      <c r="Q158" t="s">
        <v>13</v>
      </c>
      <c r="R158">
        <v>0</v>
      </c>
    </row>
    <row r="159" spans="1:18">
      <c r="D159" t="s">
        <v>17</v>
      </c>
      <c r="E159">
        <v>0</v>
      </c>
      <c r="F159">
        <v>0</v>
      </c>
      <c r="G159" t="s">
        <v>13</v>
      </c>
      <c r="H159">
        <v>0</v>
      </c>
      <c r="J159">
        <v>0</v>
      </c>
      <c r="K159">
        <v>0</v>
      </c>
      <c r="L159" t="s">
        <v>13</v>
      </c>
      <c r="M159">
        <v>0</v>
      </c>
      <c r="O159">
        <v>0</v>
      </c>
      <c r="P159">
        <v>0</v>
      </c>
      <c r="Q159" t="s">
        <v>13</v>
      </c>
      <c r="R159">
        <v>0</v>
      </c>
    </row>
    <row r="160" spans="1:18">
      <c r="A160" t="s">
        <v>26</v>
      </c>
      <c r="B160">
        <v>469.9</v>
      </c>
      <c r="D160" t="s">
        <v>10</v>
      </c>
      <c r="E160">
        <v>0</v>
      </c>
      <c r="F160">
        <v>0</v>
      </c>
      <c r="G160" t="s">
        <v>13</v>
      </c>
      <c r="H160">
        <v>0</v>
      </c>
      <c r="J160">
        <v>0</v>
      </c>
      <c r="K160">
        <v>0</v>
      </c>
      <c r="L160" t="s">
        <v>13</v>
      </c>
      <c r="M160">
        <v>0</v>
      </c>
      <c r="O160">
        <v>0</v>
      </c>
      <c r="P160">
        <v>0</v>
      </c>
      <c r="Q160" t="s">
        <v>13</v>
      </c>
      <c r="R160">
        <v>0</v>
      </c>
    </row>
    <row r="161" spans="1:18">
      <c r="D161" t="s">
        <v>17</v>
      </c>
      <c r="E161">
        <v>0</v>
      </c>
      <c r="F161">
        <v>0</v>
      </c>
      <c r="G161" t="s">
        <v>13</v>
      </c>
      <c r="H161">
        <v>0</v>
      </c>
      <c r="J161">
        <v>0</v>
      </c>
      <c r="K161">
        <v>0</v>
      </c>
      <c r="L161" t="s">
        <v>13</v>
      </c>
      <c r="M161">
        <v>0</v>
      </c>
      <c r="O161">
        <v>0</v>
      </c>
      <c r="P161">
        <v>0</v>
      </c>
      <c r="Q161" t="s">
        <v>13</v>
      </c>
      <c r="R161">
        <v>0</v>
      </c>
    </row>
    <row r="162" spans="1:18">
      <c r="A162" t="s">
        <v>26</v>
      </c>
      <c r="B162">
        <v>470</v>
      </c>
      <c r="D162" t="s">
        <v>10</v>
      </c>
      <c r="E162">
        <v>0</v>
      </c>
      <c r="F162">
        <v>0</v>
      </c>
      <c r="G162" t="s">
        <v>13</v>
      </c>
      <c r="H162">
        <v>0</v>
      </c>
      <c r="J162">
        <v>0</v>
      </c>
      <c r="K162">
        <v>0</v>
      </c>
      <c r="L162" t="s">
        <v>13</v>
      </c>
      <c r="M162">
        <v>0</v>
      </c>
      <c r="O162">
        <v>0</v>
      </c>
      <c r="P162">
        <v>0</v>
      </c>
      <c r="Q162" t="s">
        <v>13</v>
      </c>
      <c r="R162">
        <v>0</v>
      </c>
    </row>
    <row r="163" spans="1:18">
      <c r="D163" t="s">
        <v>17</v>
      </c>
      <c r="E163">
        <v>5</v>
      </c>
      <c r="F163">
        <v>1597</v>
      </c>
      <c r="G163">
        <v>419.95892833712196</v>
      </c>
      <c r="H163">
        <v>2</v>
      </c>
      <c r="J163">
        <v>5</v>
      </c>
      <c r="K163">
        <v>194</v>
      </c>
      <c r="L163">
        <v>15.03485981764946</v>
      </c>
      <c r="M163">
        <v>0</v>
      </c>
      <c r="O163">
        <v>5</v>
      </c>
      <c r="P163">
        <v>211</v>
      </c>
      <c r="Q163">
        <v>21.018210787524946</v>
      </c>
      <c r="R163">
        <v>0</v>
      </c>
    </row>
    <row r="164" spans="1:18">
      <c r="A164" t="s">
        <v>26</v>
      </c>
      <c r="B164">
        <v>477.5</v>
      </c>
      <c r="D164" t="s">
        <v>10</v>
      </c>
      <c r="E164">
        <v>0</v>
      </c>
      <c r="F164">
        <v>0</v>
      </c>
      <c r="G164" t="s">
        <v>13</v>
      </c>
      <c r="H164">
        <v>0</v>
      </c>
      <c r="J164">
        <v>0</v>
      </c>
      <c r="K164">
        <v>0</v>
      </c>
      <c r="L164" t="s">
        <v>13</v>
      </c>
      <c r="M164">
        <v>0</v>
      </c>
      <c r="O164">
        <v>0</v>
      </c>
      <c r="P164">
        <v>0</v>
      </c>
      <c r="Q164" t="s">
        <v>13</v>
      </c>
      <c r="R164">
        <v>0</v>
      </c>
    </row>
    <row r="165" spans="1:18">
      <c r="D165" t="s">
        <v>17</v>
      </c>
      <c r="E165">
        <v>5</v>
      </c>
      <c r="F165">
        <v>932</v>
      </c>
      <c r="G165">
        <v>119.00614440960949</v>
      </c>
      <c r="H165">
        <v>2</v>
      </c>
      <c r="J165">
        <v>5</v>
      </c>
      <c r="K165">
        <v>717</v>
      </c>
      <c r="L165">
        <v>22.824778918086743</v>
      </c>
      <c r="M165">
        <v>1</v>
      </c>
      <c r="O165">
        <v>5</v>
      </c>
      <c r="P165">
        <v>521</v>
      </c>
      <c r="Q165">
        <v>42.220069457958878</v>
      </c>
      <c r="R165">
        <v>1</v>
      </c>
    </row>
    <row r="166" spans="1:18">
      <c r="A166" t="s">
        <v>27</v>
      </c>
      <c r="B166">
        <v>594</v>
      </c>
      <c r="D166" t="s">
        <v>17</v>
      </c>
      <c r="E166">
        <v>31</v>
      </c>
      <c r="F166">
        <v>770</v>
      </c>
      <c r="G166">
        <v>4.8295672787872723</v>
      </c>
      <c r="H166">
        <v>1</v>
      </c>
      <c r="J166">
        <v>31</v>
      </c>
      <c r="K166">
        <v>172</v>
      </c>
      <c r="L166">
        <v>5.8615922000081371</v>
      </c>
      <c r="M166">
        <v>0</v>
      </c>
      <c r="O166">
        <v>30</v>
      </c>
      <c r="P166">
        <v>150</v>
      </c>
      <c r="Q166">
        <v>6.4695750433992059</v>
      </c>
      <c r="R166">
        <v>0</v>
      </c>
    </row>
    <row r="167" spans="1:18">
      <c r="A167" t="s">
        <v>28</v>
      </c>
      <c r="B167">
        <v>594</v>
      </c>
      <c r="D167" t="s">
        <v>10</v>
      </c>
      <c r="E167">
        <v>0</v>
      </c>
      <c r="F167">
        <v>0</v>
      </c>
      <c r="G167" t="s">
        <v>13</v>
      </c>
      <c r="H167">
        <v>0</v>
      </c>
      <c r="J167">
        <v>0</v>
      </c>
      <c r="K167">
        <v>0</v>
      </c>
      <c r="L167" t="s">
        <v>13</v>
      </c>
      <c r="M167">
        <v>0</v>
      </c>
      <c r="O167">
        <v>0</v>
      </c>
      <c r="P167">
        <v>0</v>
      </c>
      <c r="Q167" t="s">
        <v>13</v>
      </c>
      <c r="R167">
        <v>0</v>
      </c>
    </row>
    <row r="168" spans="1:18">
      <c r="D168" t="s">
        <v>17</v>
      </c>
      <c r="E168">
        <v>5</v>
      </c>
      <c r="F168">
        <v>52</v>
      </c>
      <c r="G168">
        <v>33.835305887066959</v>
      </c>
      <c r="H168">
        <v>0</v>
      </c>
      <c r="J168">
        <v>5</v>
      </c>
      <c r="K168">
        <v>98</v>
      </c>
      <c r="L168">
        <v>23.618780376616872</v>
      </c>
      <c r="M168">
        <v>0</v>
      </c>
      <c r="O168">
        <v>5</v>
      </c>
      <c r="P168">
        <v>74</v>
      </c>
      <c r="Q168">
        <v>16.183207242814767</v>
      </c>
      <c r="R168">
        <v>0</v>
      </c>
    </row>
    <row r="169" spans="1:18">
      <c r="A169" t="s">
        <v>28</v>
      </c>
      <c r="B169">
        <v>608.70000000000005</v>
      </c>
      <c r="D169" t="s">
        <v>10</v>
      </c>
      <c r="E169">
        <v>0</v>
      </c>
      <c r="F169">
        <v>0</v>
      </c>
      <c r="G169" t="s">
        <v>13</v>
      </c>
      <c r="H169">
        <v>0</v>
      </c>
      <c r="J169">
        <v>0</v>
      </c>
      <c r="K169">
        <v>0</v>
      </c>
      <c r="L169" t="s">
        <v>13</v>
      </c>
      <c r="M169">
        <v>0</v>
      </c>
      <c r="O169">
        <v>0</v>
      </c>
      <c r="P169">
        <v>0</v>
      </c>
      <c r="Q169" t="s">
        <v>13</v>
      </c>
      <c r="R169">
        <v>0</v>
      </c>
    </row>
    <row r="170" spans="1:18">
      <c r="D170" t="s">
        <v>17</v>
      </c>
      <c r="E170">
        <v>0</v>
      </c>
      <c r="F170">
        <v>0</v>
      </c>
      <c r="G170" t="s">
        <v>13</v>
      </c>
      <c r="H170">
        <v>0</v>
      </c>
      <c r="J170">
        <v>0</v>
      </c>
      <c r="K170">
        <v>0</v>
      </c>
      <c r="L170" t="s">
        <v>13</v>
      </c>
      <c r="M170">
        <v>0</v>
      </c>
      <c r="O170">
        <v>0</v>
      </c>
      <c r="P170">
        <v>0</v>
      </c>
      <c r="Q170" t="s">
        <v>13</v>
      </c>
      <c r="R170">
        <v>0</v>
      </c>
    </row>
    <row r="171" spans="1:18">
      <c r="A171" t="s">
        <v>28</v>
      </c>
      <c r="B171">
        <v>619.29999999999995</v>
      </c>
      <c r="D171" t="s">
        <v>10</v>
      </c>
      <c r="E171">
        <v>0</v>
      </c>
      <c r="F171">
        <v>0</v>
      </c>
      <c r="G171" t="s">
        <v>13</v>
      </c>
      <c r="H171">
        <v>0</v>
      </c>
      <c r="J171">
        <v>0</v>
      </c>
      <c r="K171">
        <v>0</v>
      </c>
      <c r="L171" t="s">
        <v>13</v>
      </c>
      <c r="M171">
        <v>0</v>
      </c>
      <c r="O171">
        <v>0</v>
      </c>
      <c r="P171">
        <v>0</v>
      </c>
      <c r="Q171" t="s">
        <v>13</v>
      </c>
      <c r="R171">
        <v>0</v>
      </c>
    </row>
    <row r="172" spans="1:18">
      <c r="D172" t="s">
        <v>17</v>
      </c>
      <c r="E172">
        <v>5</v>
      </c>
      <c r="F172">
        <v>121</v>
      </c>
      <c r="G172">
        <v>39.301235760553858</v>
      </c>
      <c r="H172">
        <v>0</v>
      </c>
      <c r="J172">
        <v>5</v>
      </c>
      <c r="K172">
        <v>173</v>
      </c>
      <c r="L172">
        <v>39.408232036958935</v>
      </c>
      <c r="M172">
        <v>0</v>
      </c>
      <c r="O172">
        <v>5</v>
      </c>
      <c r="P172">
        <v>275</v>
      </c>
      <c r="Q172">
        <v>21.041892163479055</v>
      </c>
      <c r="R172">
        <v>1</v>
      </c>
    </row>
    <row r="173" spans="1:18">
      <c r="A173" t="s">
        <v>29</v>
      </c>
      <c r="B173">
        <v>791.5</v>
      </c>
      <c r="D173" t="s">
        <v>17</v>
      </c>
      <c r="E173">
        <v>30</v>
      </c>
      <c r="F173">
        <v>1350</v>
      </c>
      <c r="G173">
        <v>54.002416134479567</v>
      </c>
      <c r="H173">
        <v>4</v>
      </c>
      <c r="J173">
        <v>29</v>
      </c>
      <c r="K173">
        <v>504</v>
      </c>
      <c r="L173">
        <v>36.614152179427514</v>
      </c>
      <c r="M173">
        <v>1</v>
      </c>
      <c r="O173">
        <v>30</v>
      </c>
      <c r="P173">
        <v>189</v>
      </c>
      <c r="Q173">
        <v>26.114871237671334</v>
      </c>
      <c r="R173">
        <v>0</v>
      </c>
    </row>
    <row r="174" spans="1:18">
      <c r="A174" t="s">
        <v>30</v>
      </c>
      <c r="B174">
        <v>791.5</v>
      </c>
      <c r="D174" t="s">
        <v>10</v>
      </c>
      <c r="E174">
        <v>0</v>
      </c>
      <c r="F174">
        <v>0</v>
      </c>
      <c r="G174" t="s">
        <v>13</v>
      </c>
      <c r="H174">
        <v>0</v>
      </c>
      <c r="J174">
        <v>0</v>
      </c>
      <c r="K174">
        <v>0</v>
      </c>
      <c r="L174" t="s">
        <v>13</v>
      </c>
      <c r="M174">
        <v>0</v>
      </c>
      <c r="O174">
        <v>0</v>
      </c>
      <c r="P174">
        <v>0</v>
      </c>
      <c r="Q174" t="s">
        <v>13</v>
      </c>
      <c r="R174">
        <v>0</v>
      </c>
    </row>
    <row r="175" spans="1:18">
      <c r="D175" t="s">
        <v>17</v>
      </c>
      <c r="E175">
        <v>5</v>
      </c>
      <c r="F175">
        <v>109</v>
      </c>
      <c r="G175">
        <v>33.277636046149141</v>
      </c>
      <c r="H175">
        <v>0</v>
      </c>
      <c r="J175">
        <v>5</v>
      </c>
      <c r="K175">
        <v>243</v>
      </c>
      <c r="L175">
        <v>40.84796499936283</v>
      </c>
      <c r="M175">
        <v>1</v>
      </c>
      <c r="O175">
        <v>5</v>
      </c>
      <c r="P175">
        <v>309</v>
      </c>
      <c r="Q175">
        <v>26.463150942416256</v>
      </c>
      <c r="R175">
        <v>1</v>
      </c>
    </row>
    <row r="176" spans="1:18">
      <c r="A176" t="s">
        <v>30</v>
      </c>
      <c r="B176">
        <v>793.7</v>
      </c>
      <c r="D176" t="s">
        <v>10</v>
      </c>
      <c r="E176">
        <v>0</v>
      </c>
      <c r="F176">
        <v>0</v>
      </c>
      <c r="G176" t="s">
        <v>13</v>
      </c>
      <c r="H176">
        <v>0</v>
      </c>
      <c r="J176">
        <v>0</v>
      </c>
      <c r="K176">
        <v>0</v>
      </c>
      <c r="L176" t="s">
        <v>13</v>
      </c>
      <c r="M176">
        <v>0</v>
      </c>
      <c r="O176">
        <v>0</v>
      </c>
      <c r="P176">
        <v>0</v>
      </c>
      <c r="Q176" t="s">
        <v>13</v>
      </c>
      <c r="R176">
        <v>0</v>
      </c>
    </row>
    <row r="177" spans="1:18">
      <c r="D177" t="s">
        <v>17</v>
      </c>
      <c r="E177">
        <v>5</v>
      </c>
      <c r="F177">
        <v>122</v>
      </c>
      <c r="G177">
        <v>40.872440694071216</v>
      </c>
      <c r="H177">
        <v>0</v>
      </c>
      <c r="J177">
        <v>5</v>
      </c>
      <c r="K177">
        <v>1376</v>
      </c>
      <c r="L177">
        <v>187.58047716062794</v>
      </c>
      <c r="M177">
        <v>3</v>
      </c>
      <c r="O177">
        <v>5</v>
      </c>
      <c r="P177">
        <v>350</v>
      </c>
      <c r="Q177">
        <v>38.45442201624072</v>
      </c>
      <c r="R177">
        <v>1</v>
      </c>
    </row>
    <row r="178" spans="1:18">
      <c r="A178" t="s">
        <v>30</v>
      </c>
      <c r="B178">
        <v>797.3</v>
      </c>
      <c r="D178" t="s">
        <v>10</v>
      </c>
      <c r="E178">
        <v>0</v>
      </c>
      <c r="F178">
        <v>0</v>
      </c>
      <c r="G178" t="s">
        <v>13</v>
      </c>
      <c r="H178">
        <v>0</v>
      </c>
      <c r="J178">
        <v>0</v>
      </c>
      <c r="K178">
        <v>0</v>
      </c>
      <c r="L178" t="s">
        <v>13</v>
      </c>
      <c r="M178">
        <v>0</v>
      </c>
      <c r="O178">
        <v>0</v>
      </c>
      <c r="P178">
        <v>0</v>
      </c>
      <c r="Q178" t="s">
        <v>13</v>
      </c>
      <c r="R178">
        <v>0</v>
      </c>
    </row>
    <row r="179" spans="1:18">
      <c r="D179" t="s">
        <v>17</v>
      </c>
      <c r="E179">
        <v>0</v>
      </c>
      <c r="F179">
        <v>0</v>
      </c>
      <c r="G179" t="s">
        <v>13</v>
      </c>
      <c r="H179">
        <v>0</v>
      </c>
      <c r="J179">
        <v>0</v>
      </c>
      <c r="K179">
        <v>0</v>
      </c>
      <c r="L179" t="s">
        <v>13</v>
      </c>
      <c r="M179">
        <v>0</v>
      </c>
      <c r="O179">
        <v>0</v>
      </c>
      <c r="P179">
        <v>0</v>
      </c>
      <c r="Q179" t="s">
        <v>13</v>
      </c>
      <c r="R179">
        <v>0</v>
      </c>
    </row>
    <row r="180" spans="1:18">
      <c r="A180" t="s">
        <v>31</v>
      </c>
      <c r="B180">
        <v>935.5</v>
      </c>
      <c r="D180" t="s">
        <v>17</v>
      </c>
      <c r="E180">
        <v>10</v>
      </c>
      <c r="F180">
        <v>547.5</v>
      </c>
      <c r="G180">
        <v>15.769553180534627</v>
      </c>
      <c r="H180">
        <v>1</v>
      </c>
      <c r="J180">
        <v>0</v>
      </c>
      <c r="K180">
        <v>0</v>
      </c>
      <c r="L180" t="s">
        <v>13</v>
      </c>
      <c r="M180">
        <v>0</v>
      </c>
      <c r="O180">
        <v>10</v>
      </c>
      <c r="P180">
        <v>1046.2</v>
      </c>
      <c r="Q180">
        <v>7.6499526324107503</v>
      </c>
      <c r="R180">
        <v>1</v>
      </c>
    </row>
    <row r="183" spans="1:18">
      <c r="E183" s="458" t="s">
        <v>50</v>
      </c>
      <c r="F183" s="458"/>
      <c r="G183" s="458"/>
      <c r="H183" s="458" t="s">
        <v>105</v>
      </c>
      <c r="I183" s="458"/>
      <c r="J183" s="458" t="s">
        <v>51</v>
      </c>
      <c r="K183" s="458"/>
      <c r="L183" s="458"/>
      <c r="M183" s="458"/>
      <c r="N183" s="458"/>
      <c r="O183" s="458" t="s">
        <v>52</v>
      </c>
    </row>
    <row r="185" spans="1:18">
      <c r="A185" t="s">
        <v>3</v>
      </c>
      <c r="B185" t="s">
        <v>4</v>
      </c>
      <c r="D185" t="s">
        <v>5</v>
      </c>
      <c r="E185" t="s">
        <v>6</v>
      </c>
      <c r="F185" t="s">
        <v>7</v>
      </c>
      <c r="G185" t="s">
        <v>8</v>
      </c>
      <c r="H185" t="s">
        <v>36</v>
      </c>
      <c r="J185" t="s">
        <v>6</v>
      </c>
      <c r="K185" t="s">
        <v>7</v>
      </c>
      <c r="L185" t="s">
        <v>8</v>
      </c>
      <c r="O185" t="s">
        <v>6</v>
      </c>
      <c r="P185" t="s">
        <v>7</v>
      </c>
      <c r="Q185" t="s">
        <v>8</v>
      </c>
    </row>
    <row r="186" spans="1:18">
      <c r="A186" t="s">
        <v>9</v>
      </c>
      <c r="B186">
        <v>-8.5</v>
      </c>
      <c r="D186" t="s">
        <v>10</v>
      </c>
      <c r="E186">
        <v>22</v>
      </c>
      <c r="F186">
        <v>800</v>
      </c>
      <c r="G186">
        <v>41.516417501651667</v>
      </c>
      <c r="H186">
        <v>1</v>
      </c>
      <c r="J186">
        <v>18</v>
      </c>
      <c r="K186">
        <v>735</v>
      </c>
      <c r="L186">
        <v>69.452330515612971</v>
      </c>
      <c r="O186">
        <v>21</v>
      </c>
      <c r="P186">
        <v>433</v>
      </c>
      <c r="Q186">
        <v>56.47442471435528</v>
      </c>
    </row>
    <row r="187" spans="1:18">
      <c r="A187" t="s">
        <v>37</v>
      </c>
    </row>
    <row r="188" spans="1:18">
      <c r="A188" t="s">
        <v>12</v>
      </c>
      <c r="B188">
        <v>-4.5</v>
      </c>
      <c r="D188" t="s">
        <v>10</v>
      </c>
      <c r="E188">
        <v>0</v>
      </c>
      <c r="F188">
        <v>0</v>
      </c>
      <c r="G188">
        <v>0</v>
      </c>
      <c r="H188">
        <v>0</v>
      </c>
      <c r="J188">
        <v>0</v>
      </c>
      <c r="K188">
        <v>0</v>
      </c>
      <c r="L188">
        <v>0</v>
      </c>
      <c r="O188">
        <v>0</v>
      </c>
      <c r="P188">
        <v>0</v>
      </c>
      <c r="Q188">
        <v>0</v>
      </c>
    </row>
    <row r="189" spans="1:18">
      <c r="A189" t="s">
        <v>38</v>
      </c>
    </row>
    <row r="190" spans="1:18">
      <c r="A190" t="s">
        <v>15</v>
      </c>
      <c r="B190" t="s">
        <v>16</v>
      </c>
      <c r="D190" t="s">
        <v>10</v>
      </c>
      <c r="E190">
        <v>0</v>
      </c>
      <c r="F190">
        <v>0</v>
      </c>
      <c r="G190">
        <v>0</v>
      </c>
      <c r="H190">
        <v>0</v>
      </c>
    </row>
    <row r="191" spans="1:18">
      <c r="D191" t="s">
        <v>17</v>
      </c>
      <c r="E191">
        <v>0</v>
      </c>
      <c r="F191">
        <v>0</v>
      </c>
      <c r="G191">
        <v>0</v>
      </c>
      <c r="H191">
        <v>0</v>
      </c>
    </row>
    <row r="192" spans="1:18">
      <c r="A192" t="s">
        <v>15</v>
      </c>
      <c r="B192" t="s">
        <v>18</v>
      </c>
      <c r="D192" t="s">
        <v>10</v>
      </c>
      <c r="E192">
        <v>0</v>
      </c>
      <c r="F192">
        <v>0</v>
      </c>
      <c r="G192">
        <v>0</v>
      </c>
      <c r="H192">
        <v>0</v>
      </c>
    </row>
    <row r="193" spans="1:17">
      <c r="D193" t="s">
        <v>17</v>
      </c>
      <c r="E193">
        <v>0</v>
      </c>
      <c r="F193">
        <v>0</v>
      </c>
      <c r="G193">
        <v>0</v>
      </c>
      <c r="H193">
        <v>0</v>
      </c>
    </row>
    <row r="194" spans="1:17">
      <c r="A194" t="s">
        <v>15</v>
      </c>
      <c r="B194" t="s">
        <v>19</v>
      </c>
      <c r="D194" t="s">
        <v>10</v>
      </c>
      <c r="E194">
        <v>0</v>
      </c>
      <c r="F194">
        <v>0</v>
      </c>
      <c r="G194">
        <v>0</v>
      </c>
      <c r="H194">
        <v>0</v>
      </c>
    </row>
    <row r="195" spans="1:17">
      <c r="D195" t="s">
        <v>17</v>
      </c>
      <c r="E195" t="s">
        <v>110</v>
      </c>
      <c r="F195" t="s">
        <v>111</v>
      </c>
      <c r="G195" t="s">
        <v>112</v>
      </c>
      <c r="H195" t="s">
        <v>113</v>
      </c>
    </row>
    <row r="196" spans="1:17">
      <c r="A196" t="s">
        <v>15</v>
      </c>
      <c r="B196">
        <v>4.3</v>
      </c>
      <c r="D196" t="s">
        <v>10</v>
      </c>
      <c r="E196">
        <v>0</v>
      </c>
      <c r="F196">
        <v>0</v>
      </c>
      <c r="G196" t="s">
        <v>13</v>
      </c>
      <c r="H196">
        <v>0</v>
      </c>
    </row>
    <row r="197" spans="1:17">
      <c r="D197" t="s">
        <v>17</v>
      </c>
      <c r="E197">
        <v>5</v>
      </c>
      <c r="F197">
        <v>54</v>
      </c>
      <c r="G197">
        <v>15.063775382780349</v>
      </c>
      <c r="H197">
        <v>0</v>
      </c>
    </row>
    <row r="198" spans="1:17">
      <c r="A198" t="s">
        <v>20</v>
      </c>
      <c r="B198">
        <v>86.8</v>
      </c>
      <c r="D198" t="s">
        <v>17</v>
      </c>
      <c r="E198">
        <v>0</v>
      </c>
      <c r="F198">
        <v>0</v>
      </c>
      <c r="G198">
        <v>0</v>
      </c>
      <c r="H198">
        <v>0</v>
      </c>
      <c r="J198">
        <v>0</v>
      </c>
      <c r="K198">
        <v>0</v>
      </c>
      <c r="L198">
        <v>0</v>
      </c>
      <c r="O198">
        <v>0</v>
      </c>
      <c r="P198">
        <v>0</v>
      </c>
      <c r="Q198">
        <v>0</v>
      </c>
    </row>
    <row r="199" spans="1:17">
      <c r="A199" t="s">
        <v>21</v>
      </c>
      <c r="B199">
        <v>84.2</v>
      </c>
      <c r="D199" t="s">
        <v>10</v>
      </c>
      <c r="E199">
        <v>0</v>
      </c>
      <c r="F199">
        <v>0</v>
      </c>
      <c r="G199">
        <v>0</v>
      </c>
      <c r="H199">
        <v>0</v>
      </c>
    </row>
    <row r="200" spans="1:17">
      <c r="D200" t="s">
        <v>17</v>
      </c>
      <c r="E200">
        <v>0</v>
      </c>
      <c r="F200">
        <v>0</v>
      </c>
      <c r="G200">
        <v>0</v>
      </c>
      <c r="H200">
        <v>0</v>
      </c>
    </row>
    <row r="201" spans="1:17">
      <c r="A201" t="s">
        <v>21</v>
      </c>
      <c r="B201">
        <v>86.8</v>
      </c>
      <c r="D201" t="s">
        <v>10</v>
      </c>
      <c r="E201">
        <v>0</v>
      </c>
      <c r="F201">
        <v>0</v>
      </c>
      <c r="G201">
        <v>0</v>
      </c>
      <c r="H201">
        <v>0</v>
      </c>
    </row>
    <row r="202" spans="1:17">
      <c r="D202" t="s">
        <v>17</v>
      </c>
      <c r="E202">
        <v>0</v>
      </c>
      <c r="F202">
        <v>0</v>
      </c>
      <c r="G202">
        <v>0</v>
      </c>
      <c r="H202">
        <v>0</v>
      </c>
    </row>
    <row r="203" spans="1:17">
      <c r="A203" t="s">
        <v>21</v>
      </c>
      <c r="B203">
        <v>91.4</v>
      </c>
      <c r="D203" t="s">
        <v>10</v>
      </c>
      <c r="E203">
        <v>0</v>
      </c>
      <c r="F203">
        <v>0</v>
      </c>
      <c r="G203">
        <v>0</v>
      </c>
      <c r="H203">
        <v>0</v>
      </c>
    </row>
    <row r="204" spans="1:17">
      <c r="D204" t="s">
        <v>17</v>
      </c>
      <c r="E204">
        <v>0</v>
      </c>
      <c r="F204">
        <v>0</v>
      </c>
      <c r="G204">
        <v>0</v>
      </c>
      <c r="H204">
        <v>0</v>
      </c>
    </row>
    <row r="205" spans="1:17">
      <c r="A205" t="s">
        <v>21</v>
      </c>
      <c r="B205">
        <v>92.8</v>
      </c>
      <c r="D205" t="s">
        <v>10</v>
      </c>
      <c r="E205">
        <v>0</v>
      </c>
      <c r="F205">
        <v>0</v>
      </c>
      <c r="G205">
        <v>0</v>
      </c>
      <c r="H205">
        <v>0</v>
      </c>
    </row>
    <row r="206" spans="1:17">
      <c r="D206" t="s">
        <v>17</v>
      </c>
      <c r="E206" t="s">
        <v>110</v>
      </c>
      <c r="F206" t="s">
        <v>111</v>
      </c>
      <c r="G206" t="s">
        <v>112</v>
      </c>
      <c r="H206" t="s">
        <v>113</v>
      </c>
    </row>
    <row r="207" spans="1:17">
      <c r="A207" t="s">
        <v>22</v>
      </c>
      <c r="B207">
        <v>306.89999999999998</v>
      </c>
      <c r="D207" t="s">
        <v>10</v>
      </c>
      <c r="E207">
        <v>10</v>
      </c>
      <c r="F207">
        <v>2680</v>
      </c>
      <c r="G207">
        <v>202.24533358306624</v>
      </c>
      <c r="H207">
        <v>4</v>
      </c>
      <c r="J207">
        <v>10</v>
      </c>
      <c r="K207">
        <v>1460</v>
      </c>
      <c r="L207">
        <v>124.84447877741988</v>
      </c>
      <c r="O207">
        <v>18</v>
      </c>
      <c r="P207">
        <v>740</v>
      </c>
      <c r="Q207">
        <v>220.48880496147626</v>
      </c>
    </row>
    <row r="208" spans="1:17">
      <c r="A208" t="s">
        <v>23</v>
      </c>
      <c r="B208">
        <v>305.10000000000002</v>
      </c>
      <c r="D208" t="s">
        <v>10</v>
      </c>
      <c r="E208">
        <v>0</v>
      </c>
      <c r="F208">
        <v>0</v>
      </c>
      <c r="G208">
        <v>0</v>
      </c>
      <c r="H208">
        <v>0</v>
      </c>
    </row>
    <row r="209" spans="1:17">
      <c r="D209" t="s">
        <v>17</v>
      </c>
      <c r="E209">
        <v>0</v>
      </c>
      <c r="F209">
        <v>0</v>
      </c>
      <c r="G209">
        <v>0</v>
      </c>
      <c r="H209">
        <v>0</v>
      </c>
    </row>
    <row r="210" spans="1:17">
      <c r="A210" t="s">
        <v>23</v>
      </c>
      <c r="B210">
        <v>308.10000000000002</v>
      </c>
      <c r="D210" t="s">
        <v>10</v>
      </c>
      <c r="E210">
        <v>0</v>
      </c>
      <c r="F210">
        <v>0</v>
      </c>
      <c r="G210">
        <v>0</v>
      </c>
      <c r="H210">
        <v>0</v>
      </c>
    </row>
    <row r="211" spans="1:17">
      <c r="D211" t="s">
        <v>17</v>
      </c>
      <c r="E211">
        <v>0</v>
      </c>
      <c r="F211">
        <v>0</v>
      </c>
      <c r="G211">
        <v>0</v>
      </c>
      <c r="H211">
        <v>0</v>
      </c>
    </row>
    <row r="212" spans="1:17">
      <c r="A212" t="s">
        <v>23</v>
      </c>
      <c r="B212">
        <v>314.8</v>
      </c>
      <c r="D212" t="s">
        <v>10</v>
      </c>
      <c r="E212">
        <v>0</v>
      </c>
      <c r="F212">
        <v>0</v>
      </c>
      <c r="G212">
        <v>0</v>
      </c>
      <c r="H212">
        <v>0</v>
      </c>
    </row>
    <row r="213" spans="1:17">
      <c r="D213" t="s">
        <v>17</v>
      </c>
      <c r="E213" t="s">
        <v>110</v>
      </c>
      <c r="F213" t="s">
        <v>111</v>
      </c>
      <c r="G213" t="s">
        <v>112</v>
      </c>
      <c r="H213" t="s">
        <v>113</v>
      </c>
    </row>
    <row r="214" spans="1:17">
      <c r="A214" t="s">
        <v>24</v>
      </c>
      <c r="B214">
        <v>351</v>
      </c>
      <c r="D214" t="s">
        <v>10</v>
      </c>
      <c r="E214">
        <v>5</v>
      </c>
      <c r="F214">
        <v>1</v>
      </c>
      <c r="G214">
        <v>1</v>
      </c>
      <c r="H214">
        <v>0</v>
      </c>
      <c r="J214">
        <v>4</v>
      </c>
      <c r="K214">
        <v>1</v>
      </c>
      <c r="L214" t="s">
        <v>13</v>
      </c>
      <c r="O214">
        <v>4</v>
      </c>
      <c r="P214">
        <v>1</v>
      </c>
      <c r="Q214" t="s">
        <v>13</v>
      </c>
    </row>
    <row r="215" spans="1:17">
      <c r="A215" t="s">
        <v>25</v>
      </c>
      <c r="B215">
        <v>462.8</v>
      </c>
      <c r="D215" t="s">
        <v>10</v>
      </c>
      <c r="E215">
        <v>4</v>
      </c>
      <c r="F215">
        <v>1</v>
      </c>
      <c r="G215" t="s">
        <v>13</v>
      </c>
      <c r="H215">
        <v>0</v>
      </c>
      <c r="J215">
        <v>4</v>
      </c>
      <c r="K215">
        <v>33</v>
      </c>
      <c r="L215" t="s">
        <v>13</v>
      </c>
      <c r="O215">
        <v>5</v>
      </c>
      <c r="P215">
        <v>273</v>
      </c>
      <c r="Q215">
        <v>42.869975221055597</v>
      </c>
    </row>
    <row r="216" spans="1:17">
      <c r="A216" t="s">
        <v>26</v>
      </c>
      <c r="B216">
        <v>462.6</v>
      </c>
      <c r="D216" t="s">
        <v>10</v>
      </c>
      <c r="E216">
        <v>0</v>
      </c>
      <c r="F216">
        <v>0</v>
      </c>
      <c r="G216">
        <v>0</v>
      </c>
      <c r="H216">
        <v>0</v>
      </c>
    </row>
    <row r="217" spans="1:17">
      <c r="D217" t="s">
        <v>17</v>
      </c>
      <c r="E217">
        <v>0</v>
      </c>
      <c r="F217">
        <v>0</v>
      </c>
      <c r="G217">
        <v>0</v>
      </c>
      <c r="H217">
        <v>0</v>
      </c>
    </row>
    <row r="218" spans="1:17">
      <c r="A218" t="s">
        <v>26</v>
      </c>
      <c r="B218">
        <v>463.9</v>
      </c>
      <c r="D218" t="s">
        <v>10</v>
      </c>
      <c r="E218">
        <v>0</v>
      </c>
      <c r="F218">
        <v>0</v>
      </c>
      <c r="G218">
        <v>0</v>
      </c>
      <c r="H218">
        <v>0</v>
      </c>
    </row>
    <row r="219" spans="1:17">
      <c r="D219" t="s">
        <v>17</v>
      </c>
      <c r="E219">
        <v>0</v>
      </c>
      <c r="F219">
        <v>0</v>
      </c>
      <c r="G219">
        <v>0</v>
      </c>
      <c r="H219">
        <v>0</v>
      </c>
    </row>
    <row r="220" spans="1:17">
      <c r="A220" t="s">
        <v>26</v>
      </c>
      <c r="B220">
        <v>469.9</v>
      </c>
      <c r="D220" t="s">
        <v>10</v>
      </c>
      <c r="E220">
        <v>0</v>
      </c>
      <c r="F220">
        <v>0</v>
      </c>
      <c r="G220">
        <v>0</v>
      </c>
      <c r="H220">
        <v>0</v>
      </c>
    </row>
    <row r="221" spans="1:17">
      <c r="D221" t="s">
        <v>17</v>
      </c>
      <c r="E221">
        <v>0</v>
      </c>
      <c r="F221">
        <v>0</v>
      </c>
      <c r="G221">
        <v>0</v>
      </c>
      <c r="H221">
        <v>0</v>
      </c>
    </row>
    <row r="222" spans="1:17">
      <c r="A222" t="s">
        <v>26</v>
      </c>
      <c r="B222">
        <v>470</v>
      </c>
      <c r="D222" t="s">
        <v>10</v>
      </c>
      <c r="E222">
        <v>0</v>
      </c>
      <c r="F222">
        <v>0</v>
      </c>
      <c r="G222">
        <v>0</v>
      </c>
      <c r="H222">
        <v>0</v>
      </c>
    </row>
    <row r="223" spans="1:17">
      <c r="D223" t="s">
        <v>17</v>
      </c>
      <c r="E223">
        <v>0</v>
      </c>
      <c r="F223">
        <v>0</v>
      </c>
      <c r="G223">
        <v>0</v>
      </c>
      <c r="H223">
        <v>0</v>
      </c>
    </row>
    <row r="224" spans="1:17">
      <c r="A224" t="s">
        <v>26</v>
      </c>
      <c r="B224">
        <v>477.5</v>
      </c>
      <c r="D224" t="s">
        <v>10</v>
      </c>
      <c r="E224">
        <v>0</v>
      </c>
      <c r="F224">
        <v>0</v>
      </c>
      <c r="G224">
        <v>0</v>
      </c>
      <c r="H224">
        <v>0</v>
      </c>
    </row>
    <row r="225" spans="1:17">
      <c r="D225" t="s">
        <v>17</v>
      </c>
      <c r="E225">
        <v>0</v>
      </c>
      <c r="F225">
        <v>0</v>
      </c>
      <c r="G225">
        <v>0</v>
      </c>
      <c r="H225">
        <v>0</v>
      </c>
    </row>
    <row r="226" spans="1:17">
      <c r="A226" t="s">
        <v>27</v>
      </c>
      <c r="B226">
        <v>594</v>
      </c>
      <c r="D226" t="s">
        <v>17</v>
      </c>
      <c r="E226">
        <v>31</v>
      </c>
      <c r="F226">
        <v>800</v>
      </c>
      <c r="G226">
        <v>4.6903403884047643</v>
      </c>
      <c r="H226">
        <v>2</v>
      </c>
      <c r="J226">
        <v>30</v>
      </c>
      <c r="K226">
        <v>510</v>
      </c>
      <c r="L226">
        <v>17.806001510640563</v>
      </c>
      <c r="O226">
        <v>31</v>
      </c>
      <c r="P226">
        <v>200</v>
      </c>
      <c r="Q226">
        <v>38.187823078131728</v>
      </c>
    </row>
    <row r="227" spans="1:17">
      <c r="A227" t="s">
        <v>28</v>
      </c>
      <c r="B227">
        <v>594</v>
      </c>
      <c r="D227" t="s">
        <v>10</v>
      </c>
      <c r="E227">
        <v>0</v>
      </c>
      <c r="F227">
        <v>0</v>
      </c>
      <c r="G227">
        <v>0</v>
      </c>
      <c r="H227">
        <v>0</v>
      </c>
    </row>
    <row r="228" spans="1:17">
      <c r="D228" t="s">
        <v>17</v>
      </c>
      <c r="E228">
        <v>0</v>
      </c>
      <c r="F228">
        <v>0</v>
      </c>
      <c r="G228">
        <v>0</v>
      </c>
      <c r="H228">
        <v>0</v>
      </c>
    </row>
    <row r="229" spans="1:17">
      <c r="A229" t="s">
        <v>28</v>
      </c>
      <c r="B229">
        <v>608.70000000000005</v>
      </c>
      <c r="D229" t="s">
        <v>10</v>
      </c>
      <c r="E229">
        <v>0</v>
      </c>
      <c r="F229">
        <v>0</v>
      </c>
      <c r="G229">
        <v>0</v>
      </c>
      <c r="H229">
        <v>0</v>
      </c>
    </row>
    <row r="230" spans="1:17">
      <c r="D230" t="s">
        <v>17</v>
      </c>
      <c r="E230">
        <v>0</v>
      </c>
      <c r="F230">
        <v>0</v>
      </c>
      <c r="G230">
        <v>0</v>
      </c>
      <c r="H230">
        <v>0</v>
      </c>
    </row>
    <row r="231" spans="1:17">
      <c r="A231" t="s">
        <v>28</v>
      </c>
      <c r="B231">
        <v>619.29999999999995</v>
      </c>
      <c r="D231" t="s">
        <v>10</v>
      </c>
      <c r="E231">
        <v>0</v>
      </c>
      <c r="F231">
        <v>0</v>
      </c>
      <c r="G231">
        <v>0</v>
      </c>
      <c r="H231">
        <v>0</v>
      </c>
    </row>
    <row r="232" spans="1:17">
      <c r="D232" t="s">
        <v>17</v>
      </c>
      <c r="E232">
        <v>0</v>
      </c>
      <c r="F232">
        <v>0</v>
      </c>
      <c r="G232">
        <v>0</v>
      </c>
      <c r="H232">
        <v>0</v>
      </c>
    </row>
    <row r="233" spans="1:17">
      <c r="A233" t="s">
        <v>29</v>
      </c>
      <c r="B233">
        <v>791.5</v>
      </c>
      <c r="D233" t="s">
        <v>17</v>
      </c>
      <c r="E233">
        <v>31</v>
      </c>
      <c r="F233">
        <v>3410</v>
      </c>
      <c r="G233">
        <v>23.068610421923612</v>
      </c>
      <c r="H233">
        <v>4</v>
      </c>
      <c r="J233">
        <v>30</v>
      </c>
      <c r="K233">
        <v>648.79999999999995</v>
      </c>
      <c r="L233">
        <v>55.533361406554064</v>
      </c>
      <c r="O233">
        <v>31</v>
      </c>
      <c r="P233">
        <v>384</v>
      </c>
      <c r="Q233">
        <v>24.307627350790558</v>
      </c>
    </row>
    <row r="234" spans="1:17">
      <c r="A234" t="s">
        <v>30</v>
      </c>
      <c r="B234">
        <v>791.5</v>
      </c>
      <c r="D234" t="s">
        <v>10</v>
      </c>
      <c r="E234">
        <v>0</v>
      </c>
      <c r="F234">
        <v>0</v>
      </c>
      <c r="G234">
        <v>0</v>
      </c>
      <c r="H234">
        <v>0</v>
      </c>
    </row>
    <row r="235" spans="1:17">
      <c r="D235" t="s">
        <v>17</v>
      </c>
      <c r="E235">
        <v>0</v>
      </c>
      <c r="F235">
        <v>0</v>
      </c>
      <c r="G235">
        <v>0</v>
      </c>
      <c r="H235">
        <v>0</v>
      </c>
    </row>
    <row r="236" spans="1:17">
      <c r="A236" t="s">
        <v>30</v>
      </c>
      <c r="B236">
        <v>793.7</v>
      </c>
      <c r="D236" t="s">
        <v>10</v>
      </c>
      <c r="E236">
        <v>0</v>
      </c>
      <c r="F236">
        <v>0</v>
      </c>
      <c r="G236">
        <v>0</v>
      </c>
      <c r="H236">
        <v>0</v>
      </c>
    </row>
    <row r="237" spans="1:17">
      <c r="D237" t="s">
        <v>17</v>
      </c>
      <c r="E237">
        <v>0</v>
      </c>
      <c r="F237">
        <v>0</v>
      </c>
      <c r="G237">
        <v>0</v>
      </c>
      <c r="H237">
        <v>0</v>
      </c>
    </row>
    <row r="238" spans="1:17">
      <c r="A238" t="s">
        <v>30</v>
      </c>
      <c r="B238">
        <v>797.3</v>
      </c>
      <c r="D238" t="s">
        <v>10</v>
      </c>
      <c r="E238">
        <v>0</v>
      </c>
      <c r="F238">
        <v>0</v>
      </c>
      <c r="G238">
        <v>0</v>
      </c>
      <c r="H238">
        <v>0</v>
      </c>
    </row>
    <row r="239" spans="1:17">
      <c r="D239" t="s">
        <v>17</v>
      </c>
      <c r="E239">
        <v>0</v>
      </c>
      <c r="F239">
        <v>0</v>
      </c>
      <c r="G239">
        <v>0</v>
      </c>
      <c r="H239">
        <v>0</v>
      </c>
    </row>
    <row r="240" spans="1:17">
      <c r="A240" t="s">
        <v>31</v>
      </c>
      <c r="B240">
        <v>935.5</v>
      </c>
      <c r="D240" t="s">
        <v>17</v>
      </c>
      <c r="E240">
        <v>10</v>
      </c>
      <c r="F240">
        <v>1413.6</v>
      </c>
      <c r="G240">
        <v>15.459559960037465</v>
      </c>
      <c r="H240">
        <v>2</v>
      </c>
      <c r="J240">
        <v>0</v>
      </c>
      <c r="K240">
        <v>0</v>
      </c>
      <c r="L240" t="s">
        <v>13</v>
      </c>
      <c r="O240">
        <v>0</v>
      </c>
      <c r="P240">
        <v>0</v>
      </c>
      <c r="Q240" t="s">
        <v>13</v>
      </c>
    </row>
    <row r="242" spans="1:15">
      <c r="A242" t="s">
        <v>39</v>
      </c>
      <c r="O242" t="s">
        <v>45</v>
      </c>
    </row>
    <row r="243" spans="1:15">
      <c r="A243" t="s">
        <v>40</v>
      </c>
      <c r="M243" t="s">
        <v>46</v>
      </c>
    </row>
    <row r="244" spans="1:15">
      <c r="A244" t="s">
        <v>115</v>
      </c>
    </row>
    <row r="245" spans="1:15">
      <c r="A245" t="s">
        <v>42</v>
      </c>
    </row>
    <row r="246" spans="1:15">
      <c r="A246" t="s">
        <v>116</v>
      </c>
    </row>
    <row r="247" spans="1:15">
      <c r="A247" t="s">
        <v>117</v>
      </c>
    </row>
  </sheetData>
  <conditionalFormatting sqref="G2">
    <cfRule type="expression" dxfId="1351" priority="1" stopIfTrue="1">
      <formula>"&gt;2000"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8"/>
  <sheetViews>
    <sheetView workbookViewId="0">
      <selection activeCell="A16" sqref="A16"/>
    </sheetView>
  </sheetViews>
  <sheetFormatPr defaultRowHeight="14.4"/>
  <cols>
    <col min="1" max="1" width="105.88671875" bestFit="1" customWidth="1"/>
  </cols>
  <sheetData>
    <row r="1" spans="1:20">
      <c r="A1" s="1"/>
      <c r="B1" s="463"/>
      <c r="C1" s="1"/>
      <c r="D1" s="1"/>
      <c r="E1" s="316"/>
      <c r="F1" s="452"/>
      <c r="G1" s="316"/>
      <c r="H1" s="316"/>
      <c r="I1" s="316"/>
      <c r="J1" s="316"/>
      <c r="K1" s="452"/>
      <c r="L1" s="452"/>
      <c r="M1" s="316"/>
      <c r="N1" s="316"/>
      <c r="O1" s="316"/>
      <c r="P1" s="452"/>
      <c r="Q1" s="452"/>
      <c r="R1" s="1"/>
      <c r="S1" s="1"/>
      <c r="T1" s="1"/>
    </row>
    <row r="2" spans="1:20">
      <c r="A2" s="1"/>
      <c r="B2" s="463"/>
      <c r="C2" s="1"/>
      <c r="D2" s="1"/>
      <c r="E2" s="316"/>
      <c r="F2" s="452"/>
      <c r="G2" s="316"/>
      <c r="H2" s="316"/>
      <c r="I2" s="316"/>
      <c r="J2" s="316"/>
      <c r="K2" s="452"/>
      <c r="L2" s="452"/>
      <c r="M2" s="316"/>
      <c r="N2" s="316"/>
      <c r="O2" s="316"/>
      <c r="P2" s="452"/>
      <c r="Q2" s="452"/>
      <c r="R2" s="1"/>
      <c r="S2" s="1"/>
      <c r="T2" s="1"/>
    </row>
    <row r="3" spans="1:20">
      <c r="A3" s="1"/>
      <c r="B3" s="463"/>
      <c r="C3" s="1"/>
      <c r="D3" s="1"/>
      <c r="E3" s="316" t="s">
        <v>0</v>
      </c>
      <c r="F3" s="452"/>
      <c r="G3" s="316"/>
      <c r="H3" s="316"/>
      <c r="I3" s="316"/>
      <c r="J3" s="316" t="s">
        <v>1</v>
      </c>
      <c r="K3" s="452"/>
      <c r="L3" s="452"/>
      <c r="M3" s="316"/>
      <c r="N3" s="316"/>
      <c r="O3" s="316" t="s">
        <v>2</v>
      </c>
      <c r="P3" s="452"/>
      <c r="Q3" s="452"/>
      <c r="R3" s="1"/>
      <c r="S3" s="1"/>
      <c r="T3" s="1"/>
    </row>
    <row r="4" spans="1:20">
      <c r="A4" s="1"/>
      <c r="B4" s="463"/>
      <c r="C4" s="1"/>
      <c r="D4" s="1"/>
      <c r="E4" s="316"/>
      <c r="F4" s="452"/>
      <c r="G4" s="316"/>
      <c r="H4" s="316"/>
      <c r="I4" s="316"/>
      <c r="J4" s="316"/>
      <c r="K4" s="452"/>
      <c r="L4" s="452"/>
      <c r="M4" s="316"/>
      <c r="N4" s="316"/>
      <c r="O4" s="316"/>
      <c r="P4" s="452"/>
      <c r="Q4" s="452"/>
      <c r="R4" s="1"/>
      <c r="S4" s="1"/>
      <c r="T4" s="1"/>
    </row>
    <row r="5" spans="1:20">
      <c r="A5" s="1" t="s">
        <v>3</v>
      </c>
      <c r="B5" s="463" t="s">
        <v>4</v>
      </c>
      <c r="C5" s="1"/>
      <c r="D5" s="1" t="s">
        <v>5</v>
      </c>
      <c r="E5" s="316" t="s">
        <v>6</v>
      </c>
      <c r="F5" s="452" t="s">
        <v>7</v>
      </c>
      <c r="G5" s="316" t="s">
        <v>8</v>
      </c>
      <c r="H5" s="316"/>
      <c r="I5" s="316"/>
      <c r="J5" s="316" t="s">
        <v>6</v>
      </c>
      <c r="K5" s="452" t="s">
        <v>7</v>
      </c>
      <c r="L5" s="452" t="s">
        <v>8</v>
      </c>
      <c r="M5" s="316"/>
      <c r="N5" s="316"/>
      <c r="O5" s="316" t="s">
        <v>6</v>
      </c>
      <c r="P5" s="452" t="s">
        <v>7</v>
      </c>
      <c r="Q5" s="452" t="s">
        <v>8</v>
      </c>
      <c r="R5" s="1"/>
      <c r="S5" s="1"/>
      <c r="T5" s="1"/>
    </row>
    <row r="6" spans="1:20">
      <c r="A6" s="1" t="s">
        <v>9</v>
      </c>
      <c r="B6" s="463">
        <v>-8.5</v>
      </c>
      <c r="C6" s="1"/>
      <c r="D6" s="1" t="s">
        <v>10</v>
      </c>
      <c r="E6" s="316">
        <v>21</v>
      </c>
      <c r="F6" s="452">
        <v>530</v>
      </c>
      <c r="G6" s="452">
        <v>163.9016355566016</v>
      </c>
      <c r="H6" s="316"/>
      <c r="I6" s="316"/>
      <c r="J6" s="316">
        <v>17</v>
      </c>
      <c r="K6" s="452">
        <v>900</v>
      </c>
      <c r="L6" s="452">
        <v>262.0203610555476</v>
      </c>
      <c r="M6" s="316"/>
      <c r="N6" s="316"/>
      <c r="O6" s="316">
        <v>21</v>
      </c>
      <c r="P6" s="452">
        <v>480</v>
      </c>
      <c r="Q6" s="452">
        <v>82.491101174397386</v>
      </c>
      <c r="R6" s="1"/>
      <c r="S6" s="1"/>
      <c r="T6" s="1"/>
    </row>
    <row r="7" spans="1:20">
      <c r="A7" s="1" t="s">
        <v>11</v>
      </c>
      <c r="B7" s="463"/>
      <c r="C7" s="1"/>
      <c r="D7" s="1"/>
      <c r="E7" s="316"/>
      <c r="F7" s="452"/>
      <c r="G7" s="452"/>
      <c r="H7" s="316"/>
      <c r="I7" s="316"/>
      <c r="J7" s="316"/>
      <c r="K7" s="452"/>
      <c r="L7" s="452"/>
      <c r="M7" s="316"/>
      <c r="N7" s="316"/>
      <c r="O7" s="316"/>
      <c r="P7" s="452"/>
      <c r="Q7" s="452"/>
      <c r="R7" s="1"/>
      <c r="S7" s="1"/>
      <c r="T7" s="1"/>
    </row>
    <row r="8" spans="1:20">
      <c r="A8" s="1"/>
      <c r="B8" s="463"/>
      <c r="C8" s="1"/>
      <c r="D8" s="1"/>
      <c r="E8" s="316"/>
      <c r="F8" s="452"/>
      <c r="G8" s="452"/>
      <c r="H8" s="316"/>
      <c r="I8" s="316"/>
      <c r="J8" s="316"/>
      <c r="K8" s="452"/>
      <c r="L8" s="452"/>
      <c r="M8" s="316"/>
      <c r="N8" s="316"/>
      <c r="O8" s="316"/>
      <c r="P8" s="452"/>
      <c r="Q8" s="452"/>
      <c r="R8" s="1"/>
      <c r="S8" s="1"/>
      <c r="T8" s="1"/>
    </row>
    <row r="9" spans="1:20">
      <c r="A9" s="1" t="s">
        <v>12</v>
      </c>
      <c r="B9" s="463">
        <v>-4.5</v>
      </c>
      <c r="C9" s="1"/>
      <c r="D9" s="1" t="s">
        <v>10</v>
      </c>
      <c r="E9" s="316">
        <v>0</v>
      </c>
      <c r="F9" s="452">
        <v>0</v>
      </c>
      <c r="G9" s="452" t="s">
        <v>13</v>
      </c>
      <c r="H9" s="316"/>
      <c r="I9" s="316"/>
      <c r="J9" s="316">
        <v>0</v>
      </c>
      <c r="K9" s="452">
        <v>0</v>
      </c>
      <c r="L9" s="452" t="s">
        <v>13</v>
      </c>
      <c r="M9" s="316"/>
      <c r="N9" s="316"/>
      <c r="O9" s="316">
        <v>0</v>
      </c>
      <c r="P9" s="452">
        <v>0</v>
      </c>
      <c r="Q9" s="452" t="s">
        <v>13</v>
      </c>
      <c r="R9" s="1"/>
      <c r="S9" s="1"/>
      <c r="T9" s="1"/>
    </row>
    <row r="10" spans="1:20">
      <c r="A10" s="1" t="s">
        <v>14</v>
      </c>
      <c r="B10" s="463"/>
      <c r="C10" s="1"/>
      <c r="D10" s="1"/>
      <c r="E10" s="316"/>
      <c r="F10" s="452"/>
      <c r="G10" s="452"/>
      <c r="H10" s="316"/>
      <c r="I10" s="316"/>
      <c r="J10" s="316"/>
      <c r="K10" s="452"/>
      <c r="L10" s="452"/>
      <c r="M10" s="316"/>
      <c r="N10" s="316"/>
      <c r="O10" s="316"/>
      <c r="P10" s="452"/>
      <c r="Q10" s="452"/>
      <c r="R10" s="1"/>
      <c r="S10" s="1"/>
      <c r="T10" s="1"/>
    </row>
    <row r="11" spans="1:20">
      <c r="A11" s="1" t="s">
        <v>15</v>
      </c>
      <c r="B11" s="463" t="s">
        <v>16</v>
      </c>
      <c r="C11" s="1"/>
      <c r="D11" s="1" t="s">
        <v>10</v>
      </c>
      <c r="E11" s="316"/>
      <c r="F11" s="452"/>
      <c r="G11" s="452"/>
      <c r="H11" s="316"/>
      <c r="I11" s="316"/>
      <c r="J11" s="316"/>
      <c r="K11" s="452"/>
      <c r="L11" s="452"/>
      <c r="M11" s="316"/>
      <c r="N11" s="316"/>
      <c r="O11" s="316"/>
      <c r="P11" s="452"/>
      <c r="Q11" s="452"/>
      <c r="R11" s="1"/>
      <c r="S11" s="1"/>
      <c r="T11" s="1"/>
    </row>
    <row r="12" spans="1:20">
      <c r="A12" s="1"/>
      <c r="B12" s="463"/>
      <c r="C12" s="1"/>
      <c r="D12" s="1" t="s">
        <v>17</v>
      </c>
      <c r="E12" s="316"/>
      <c r="F12" s="452"/>
      <c r="G12" s="452"/>
      <c r="H12" s="316"/>
      <c r="I12" s="316"/>
      <c r="J12" s="316"/>
      <c r="K12" s="452"/>
      <c r="L12" s="452"/>
      <c r="M12" s="316"/>
      <c r="N12" s="316"/>
      <c r="O12" s="316"/>
      <c r="P12" s="452"/>
      <c r="Q12" s="452"/>
      <c r="R12" s="1"/>
      <c r="S12" s="1"/>
      <c r="T12" s="1"/>
    </row>
    <row r="13" spans="1:20">
      <c r="A13" s="1" t="s">
        <v>15</v>
      </c>
      <c r="B13" s="463" t="s">
        <v>18</v>
      </c>
      <c r="C13" s="1"/>
      <c r="D13" s="1" t="s">
        <v>10</v>
      </c>
      <c r="E13" s="316"/>
      <c r="F13" s="452"/>
      <c r="G13" s="452"/>
      <c r="H13" s="316"/>
      <c r="I13" s="316"/>
      <c r="J13" s="316"/>
      <c r="K13" s="452"/>
      <c r="L13" s="452"/>
      <c r="M13" s="316"/>
      <c r="N13" s="316"/>
      <c r="O13" s="316"/>
      <c r="P13" s="452"/>
      <c r="Q13" s="452"/>
      <c r="R13" s="1"/>
      <c r="S13" s="1"/>
      <c r="T13" s="1"/>
    </row>
    <row r="14" spans="1:20">
      <c r="A14" s="1"/>
      <c r="B14" s="463"/>
      <c r="C14" s="1"/>
      <c r="D14" s="1" t="s">
        <v>17</v>
      </c>
      <c r="E14" s="316"/>
      <c r="F14" s="452"/>
      <c r="G14" s="452"/>
      <c r="H14" s="316"/>
      <c r="I14" s="316"/>
      <c r="J14" s="316"/>
      <c r="K14" s="452"/>
      <c r="L14" s="452"/>
      <c r="M14" s="316"/>
      <c r="N14" s="316"/>
      <c r="O14" s="316"/>
      <c r="P14" s="452"/>
      <c r="Q14" s="452"/>
      <c r="R14" s="1"/>
      <c r="S14" s="1"/>
      <c r="T14" s="1"/>
    </row>
    <row r="15" spans="1:20">
      <c r="A15" s="1" t="s">
        <v>15</v>
      </c>
      <c r="B15" s="463" t="s">
        <v>19</v>
      </c>
      <c r="C15" s="1"/>
      <c r="D15" s="1" t="s">
        <v>10</v>
      </c>
      <c r="E15" s="316"/>
      <c r="F15" s="452"/>
      <c r="G15" s="452"/>
      <c r="H15" s="316"/>
      <c r="I15" s="316"/>
      <c r="J15" s="316"/>
      <c r="K15" s="452"/>
      <c r="L15" s="452"/>
      <c r="M15" s="316"/>
      <c r="N15" s="316"/>
      <c r="O15" s="316"/>
      <c r="P15" s="452"/>
      <c r="Q15" s="452"/>
      <c r="R15" s="1"/>
      <c r="S15" s="1"/>
      <c r="T15" s="1"/>
    </row>
    <row r="16" spans="1:20">
      <c r="A16" s="1"/>
      <c r="B16" s="463"/>
      <c r="C16" s="1"/>
      <c r="D16" s="1" t="s">
        <v>17</v>
      </c>
      <c r="E16" s="316"/>
      <c r="F16" s="452"/>
      <c r="G16" s="452"/>
      <c r="H16" s="316"/>
      <c r="I16" s="316"/>
      <c r="J16" s="316"/>
      <c r="K16" s="452"/>
      <c r="L16" s="452"/>
      <c r="M16" s="316"/>
      <c r="N16" s="316"/>
      <c r="O16" s="316"/>
      <c r="P16" s="452"/>
      <c r="Q16" s="452"/>
      <c r="R16" s="1"/>
      <c r="S16" s="1"/>
      <c r="T16" s="1"/>
    </row>
    <row r="17" spans="1:20">
      <c r="A17" s="1" t="s">
        <v>15</v>
      </c>
      <c r="B17" s="463">
        <v>4.3</v>
      </c>
      <c r="C17" s="1"/>
      <c r="D17" s="1" t="s">
        <v>10</v>
      </c>
      <c r="E17" s="316"/>
      <c r="F17" s="452"/>
      <c r="G17" s="452"/>
      <c r="H17" s="316"/>
      <c r="I17" s="316"/>
      <c r="J17" s="316"/>
      <c r="K17" s="452"/>
      <c r="L17" s="452"/>
      <c r="M17" s="316"/>
      <c r="N17" s="316"/>
      <c r="O17" s="316"/>
      <c r="P17" s="452"/>
      <c r="Q17" s="452"/>
      <c r="R17" s="1"/>
      <c r="S17" s="1"/>
      <c r="T17" s="1"/>
    </row>
    <row r="18" spans="1:20">
      <c r="A18" s="1"/>
      <c r="B18" s="463"/>
      <c r="C18" s="1"/>
      <c r="D18" s="1" t="s">
        <v>17</v>
      </c>
      <c r="E18" s="316"/>
      <c r="F18" s="452"/>
      <c r="G18" s="452"/>
      <c r="H18" s="316"/>
      <c r="I18" s="316"/>
      <c r="J18" s="316"/>
      <c r="K18" s="452"/>
      <c r="L18" s="452"/>
      <c r="M18" s="316"/>
      <c r="N18" s="316"/>
      <c r="O18" s="316"/>
      <c r="P18" s="452"/>
      <c r="Q18" s="452"/>
      <c r="R18" s="1"/>
      <c r="S18" s="1"/>
      <c r="T18" s="1"/>
    </row>
    <row r="19" spans="1:20">
      <c r="A19" s="1" t="s">
        <v>20</v>
      </c>
      <c r="B19" s="463">
        <v>86.8</v>
      </c>
      <c r="C19" s="1"/>
      <c r="D19" s="1" t="s">
        <v>17</v>
      </c>
      <c r="E19" s="316">
        <v>31</v>
      </c>
      <c r="F19" s="452">
        <v>2395</v>
      </c>
      <c r="G19" s="452">
        <v>460.12244710232193</v>
      </c>
      <c r="H19" s="316"/>
      <c r="I19" s="316"/>
      <c r="J19" s="316">
        <v>28</v>
      </c>
      <c r="K19" s="452">
        <v>4410</v>
      </c>
      <c r="L19" s="452">
        <v>579.47821578220464</v>
      </c>
      <c r="M19" s="316"/>
      <c r="N19" s="316"/>
      <c r="O19" s="316">
        <v>31</v>
      </c>
      <c r="P19" s="452">
        <v>1434</v>
      </c>
      <c r="Q19" s="452">
        <v>95.507378511150748</v>
      </c>
      <c r="R19" s="1"/>
      <c r="S19" s="1"/>
      <c r="T19" s="1"/>
    </row>
    <row r="20" spans="1:20">
      <c r="A20" s="1" t="s">
        <v>21</v>
      </c>
      <c r="B20" s="463">
        <v>84.2</v>
      </c>
      <c r="C20" s="1"/>
      <c r="D20" s="1" t="s">
        <v>10</v>
      </c>
      <c r="E20" s="316"/>
      <c r="F20" s="452"/>
      <c r="G20" s="452"/>
      <c r="H20" s="316"/>
      <c r="I20" s="316"/>
      <c r="J20" s="316"/>
      <c r="K20" s="452"/>
      <c r="L20" s="452"/>
      <c r="M20" s="316"/>
      <c r="N20" s="316"/>
      <c r="O20" s="316"/>
      <c r="P20" s="452"/>
      <c r="Q20" s="452"/>
      <c r="R20" s="1"/>
      <c r="S20" s="1"/>
      <c r="T20" s="1"/>
    </row>
    <row r="21" spans="1:20">
      <c r="A21" s="1"/>
      <c r="B21" s="463"/>
      <c r="C21" s="1"/>
      <c r="D21" s="1" t="s">
        <v>17</v>
      </c>
      <c r="E21" s="316"/>
      <c r="F21" s="452"/>
      <c r="G21" s="452"/>
      <c r="H21" s="316"/>
      <c r="I21" s="316"/>
      <c r="J21" s="316"/>
      <c r="K21" s="452"/>
      <c r="L21" s="452"/>
      <c r="M21" s="316"/>
      <c r="N21" s="316"/>
      <c r="O21" s="316"/>
      <c r="P21" s="452"/>
      <c r="Q21" s="452"/>
      <c r="R21" s="1"/>
      <c r="S21" s="1"/>
      <c r="T21" s="1"/>
    </row>
    <row r="22" spans="1:20">
      <c r="A22" s="1" t="s">
        <v>21</v>
      </c>
      <c r="B22" s="463">
        <v>86.8</v>
      </c>
      <c r="C22" s="1"/>
      <c r="D22" s="1" t="s">
        <v>10</v>
      </c>
      <c r="E22" s="316"/>
      <c r="F22" s="452"/>
      <c r="G22" s="452"/>
      <c r="H22" s="316"/>
      <c r="I22" s="316"/>
      <c r="J22" s="316"/>
      <c r="K22" s="452"/>
      <c r="L22" s="452"/>
      <c r="M22" s="316"/>
      <c r="N22" s="316"/>
      <c r="O22" s="316"/>
      <c r="P22" s="452"/>
      <c r="Q22" s="452"/>
      <c r="R22" s="1"/>
      <c r="S22" s="1"/>
      <c r="T22" s="1"/>
    </row>
    <row r="23" spans="1:20">
      <c r="A23" s="1"/>
      <c r="B23" s="463"/>
      <c r="C23" s="1"/>
      <c r="D23" s="1" t="s">
        <v>17</v>
      </c>
      <c r="E23" s="316"/>
      <c r="F23" s="452"/>
      <c r="G23" s="452"/>
      <c r="H23" s="316"/>
      <c r="I23" s="316"/>
      <c r="J23" s="316"/>
      <c r="K23" s="452"/>
      <c r="L23" s="452"/>
      <c r="M23" s="316"/>
      <c r="N23" s="316"/>
      <c r="O23" s="316"/>
      <c r="P23" s="452"/>
      <c r="Q23" s="452"/>
      <c r="R23" s="1"/>
      <c r="S23" s="1"/>
      <c r="T23" s="1"/>
    </row>
    <row r="24" spans="1:20">
      <c r="A24" s="1" t="s">
        <v>21</v>
      </c>
      <c r="B24" s="463">
        <v>91.4</v>
      </c>
      <c r="C24" s="1"/>
      <c r="D24" s="1" t="s">
        <v>10</v>
      </c>
      <c r="E24" s="316"/>
      <c r="F24" s="452"/>
      <c r="G24" s="452"/>
      <c r="H24" s="316"/>
      <c r="I24" s="316"/>
      <c r="J24" s="316"/>
      <c r="K24" s="452"/>
      <c r="L24" s="452"/>
      <c r="M24" s="316"/>
      <c r="N24" s="316"/>
      <c r="O24" s="316"/>
      <c r="P24" s="452"/>
      <c r="Q24" s="452"/>
      <c r="R24" s="1"/>
      <c r="S24" s="1"/>
      <c r="T24" s="1"/>
    </row>
    <row r="25" spans="1:20">
      <c r="A25" s="1"/>
      <c r="B25" s="463"/>
      <c r="C25" s="1"/>
      <c r="D25" s="1" t="s">
        <v>17</v>
      </c>
      <c r="E25" s="316"/>
      <c r="F25" s="452"/>
      <c r="G25" s="452"/>
      <c r="H25" s="316"/>
      <c r="I25" s="316"/>
      <c r="J25" s="316"/>
      <c r="K25" s="452"/>
      <c r="L25" s="452"/>
      <c r="M25" s="316"/>
      <c r="N25" s="316"/>
      <c r="O25" s="316"/>
      <c r="P25" s="452"/>
      <c r="Q25" s="452"/>
      <c r="R25" s="1"/>
      <c r="S25" s="1"/>
      <c r="T25" s="1"/>
    </row>
    <row r="26" spans="1:20">
      <c r="A26" s="1" t="s">
        <v>21</v>
      </c>
      <c r="B26" s="463">
        <v>92.8</v>
      </c>
      <c r="C26" s="1"/>
      <c r="D26" s="1" t="s">
        <v>10</v>
      </c>
      <c r="E26" s="316"/>
      <c r="F26" s="452"/>
      <c r="G26" s="452"/>
      <c r="H26" s="316"/>
      <c r="I26" s="316"/>
      <c r="J26" s="316"/>
      <c r="K26" s="452"/>
      <c r="L26" s="452"/>
      <c r="M26" s="316"/>
      <c r="N26" s="316"/>
      <c r="O26" s="316"/>
      <c r="P26" s="452"/>
      <c r="Q26" s="452"/>
      <c r="R26" s="1"/>
      <c r="S26" s="1"/>
      <c r="T26" s="1"/>
    </row>
    <row r="27" spans="1:20">
      <c r="A27" s="1"/>
      <c r="B27" s="463"/>
      <c r="C27" s="1"/>
      <c r="D27" s="1" t="s">
        <v>17</v>
      </c>
      <c r="E27" s="316"/>
      <c r="F27" s="452"/>
      <c r="G27" s="452"/>
      <c r="H27" s="316"/>
      <c r="I27" s="316"/>
      <c r="J27" s="316"/>
      <c r="K27" s="452"/>
      <c r="L27" s="452"/>
      <c r="M27" s="316"/>
      <c r="N27" s="316"/>
      <c r="O27" s="316"/>
      <c r="P27" s="452"/>
      <c r="Q27" s="452"/>
      <c r="R27" s="1"/>
      <c r="S27" s="1"/>
      <c r="T27" s="1"/>
    </row>
    <row r="28" spans="1:20">
      <c r="A28" s="1" t="s">
        <v>22</v>
      </c>
      <c r="B28" s="463">
        <v>306.89999999999998</v>
      </c>
      <c r="C28" s="1"/>
      <c r="D28" s="1" t="s">
        <v>10</v>
      </c>
      <c r="E28" s="316">
        <v>15</v>
      </c>
      <c r="F28" s="452">
        <v>2050</v>
      </c>
      <c r="G28" s="452">
        <v>678.58427129479446</v>
      </c>
      <c r="H28" s="316"/>
      <c r="I28" s="316"/>
      <c r="J28" s="316">
        <v>14</v>
      </c>
      <c r="K28" s="452">
        <v>2000</v>
      </c>
      <c r="L28" s="452">
        <v>752.79243267176912</v>
      </c>
      <c r="M28" s="316"/>
      <c r="N28" s="316"/>
      <c r="O28" s="316">
        <v>0</v>
      </c>
      <c r="P28" s="452">
        <v>0</v>
      </c>
      <c r="Q28" s="452" t="s">
        <v>13</v>
      </c>
      <c r="R28" s="1"/>
      <c r="S28" s="1"/>
      <c r="T28" s="1"/>
    </row>
    <row r="29" spans="1:20">
      <c r="A29" s="1" t="s">
        <v>23</v>
      </c>
      <c r="B29" s="463">
        <v>305.10000000000002</v>
      </c>
      <c r="C29" s="1"/>
      <c r="D29" s="1" t="s">
        <v>10</v>
      </c>
      <c r="E29" s="316"/>
      <c r="F29" s="452"/>
      <c r="G29" s="452"/>
      <c r="H29" s="316"/>
      <c r="I29" s="316"/>
      <c r="J29" s="316"/>
      <c r="K29" s="452"/>
      <c r="L29" s="452"/>
      <c r="M29" s="316"/>
      <c r="N29" s="316"/>
      <c r="O29" s="316"/>
      <c r="P29" s="452"/>
      <c r="Q29" s="452"/>
      <c r="R29" s="1"/>
      <c r="S29" s="1"/>
      <c r="T29" s="1"/>
    </row>
    <row r="30" spans="1:20">
      <c r="A30" s="1"/>
      <c r="B30" s="463"/>
      <c r="C30" s="1"/>
      <c r="D30" s="1" t="s">
        <v>17</v>
      </c>
      <c r="E30" s="316"/>
      <c r="F30" s="452"/>
      <c r="G30" s="452"/>
      <c r="H30" s="316"/>
      <c r="I30" s="316"/>
      <c r="J30" s="316"/>
      <c r="K30" s="452"/>
      <c r="L30" s="452"/>
      <c r="M30" s="316"/>
      <c r="N30" s="316"/>
      <c r="O30" s="316"/>
      <c r="P30" s="452"/>
      <c r="Q30" s="452"/>
      <c r="R30" s="1"/>
      <c r="S30" s="1"/>
      <c r="T30" s="1"/>
    </row>
    <row r="31" spans="1:20">
      <c r="A31" s="1" t="s">
        <v>23</v>
      </c>
      <c r="B31" s="463">
        <v>308.10000000000002</v>
      </c>
      <c r="C31" s="1"/>
      <c r="D31" s="1" t="s">
        <v>10</v>
      </c>
      <c r="E31" s="316"/>
      <c r="F31" s="452"/>
      <c r="G31" s="452"/>
      <c r="H31" s="316"/>
      <c r="I31" s="316"/>
      <c r="J31" s="316"/>
      <c r="K31" s="452"/>
      <c r="L31" s="452"/>
      <c r="M31" s="316"/>
      <c r="N31" s="316"/>
      <c r="O31" s="316"/>
      <c r="P31" s="452"/>
      <c r="Q31" s="452"/>
      <c r="R31" s="1"/>
      <c r="S31" s="1"/>
      <c r="T31" s="1"/>
    </row>
    <row r="32" spans="1:20">
      <c r="A32" s="1"/>
      <c r="B32" s="463"/>
      <c r="C32" s="1"/>
      <c r="D32" s="1" t="s">
        <v>17</v>
      </c>
      <c r="E32" s="316"/>
      <c r="F32" s="452"/>
      <c r="G32" s="452"/>
      <c r="H32" s="316"/>
      <c r="I32" s="316"/>
      <c r="J32" s="316"/>
      <c r="K32" s="452"/>
      <c r="L32" s="452"/>
      <c r="M32" s="316"/>
      <c r="N32" s="316"/>
      <c r="O32" s="316"/>
      <c r="P32" s="452"/>
      <c r="Q32" s="452"/>
      <c r="R32" s="1"/>
      <c r="S32" s="1"/>
      <c r="T32" s="1"/>
    </row>
    <row r="33" spans="1:20">
      <c r="A33" s="1" t="s">
        <v>23</v>
      </c>
      <c r="B33" s="463">
        <v>314.8</v>
      </c>
      <c r="C33" s="1"/>
      <c r="D33" s="1" t="s">
        <v>10</v>
      </c>
      <c r="E33" s="316"/>
      <c r="F33" s="452"/>
      <c r="G33" s="452"/>
      <c r="H33" s="316"/>
      <c r="I33" s="316"/>
      <c r="J33" s="316"/>
      <c r="K33" s="452"/>
      <c r="L33" s="452"/>
      <c r="M33" s="316"/>
      <c r="N33" s="316"/>
      <c r="O33" s="316"/>
      <c r="P33" s="452"/>
      <c r="Q33" s="452"/>
      <c r="R33" s="1"/>
      <c r="S33" s="1"/>
      <c r="T33" s="1"/>
    </row>
    <row r="34" spans="1:20">
      <c r="A34" s="1"/>
      <c r="B34" s="463"/>
      <c r="C34" s="1"/>
      <c r="D34" s="1" t="s">
        <v>17</v>
      </c>
      <c r="E34" s="316"/>
      <c r="F34" s="452"/>
      <c r="G34" s="452"/>
      <c r="H34" s="316"/>
      <c r="I34" s="316"/>
      <c r="J34" s="316"/>
      <c r="K34" s="452"/>
      <c r="L34" s="452"/>
      <c r="M34" s="316"/>
      <c r="N34" s="316"/>
      <c r="O34" s="316"/>
      <c r="P34" s="452"/>
      <c r="Q34" s="452"/>
      <c r="R34" s="1"/>
      <c r="S34" s="1"/>
      <c r="T34" s="1"/>
    </row>
    <row r="35" spans="1:20">
      <c r="A35" s="1" t="s">
        <v>24</v>
      </c>
      <c r="B35" s="463">
        <v>351</v>
      </c>
      <c r="C35" s="1"/>
      <c r="D35" s="1" t="s">
        <v>10</v>
      </c>
      <c r="E35" s="316">
        <v>4</v>
      </c>
      <c r="F35" s="452">
        <v>1</v>
      </c>
      <c r="G35" s="452" t="s">
        <v>13</v>
      </c>
      <c r="H35" s="316"/>
      <c r="I35" s="316"/>
      <c r="J35" s="316">
        <v>1</v>
      </c>
      <c r="K35" s="452">
        <v>41</v>
      </c>
      <c r="L35" s="452" t="s">
        <v>13</v>
      </c>
      <c r="M35" s="316"/>
      <c r="N35" s="316"/>
      <c r="O35" s="316">
        <v>4</v>
      </c>
      <c r="P35" s="452">
        <v>1</v>
      </c>
      <c r="Q35" s="452" t="s">
        <v>13</v>
      </c>
      <c r="R35" s="1"/>
      <c r="S35" s="1"/>
      <c r="T35" s="1"/>
    </row>
    <row r="36" spans="1:20">
      <c r="A36" s="1" t="s">
        <v>25</v>
      </c>
      <c r="B36" s="463">
        <v>462.8</v>
      </c>
      <c r="C36" s="1"/>
      <c r="D36" s="1" t="s">
        <v>17</v>
      </c>
      <c r="E36" s="316">
        <v>5</v>
      </c>
      <c r="F36" s="452">
        <v>385</v>
      </c>
      <c r="G36" s="452">
        <v>188.8029195092864</v>
      </c>
      <c r="H36" s="316"/>
      <c r="I36" s="316"/>
      <c r="J36" s="316">
        <v>4</v>
      </c>
      <c r="K36" s="452">
        <v>1010</v>
      </c>
      <c r="L36" s="452" t="s">
        <v>13</v>
      </c>
      <c r="M36" s="316"/>
      <c r="N36" s="316"/>
      <c r="O36" s="316">
        <v>4</v>
      </c>
      <c r="P36" s="452">
        <v>282</v>
      </c>
      <c r="Q36" s="452" t="s">
        <v>13</v>
      </c>
      <c r="R36" s="1"/>
      <c r="S36" s="1"/>
      <c r="T36" s="1"/>
    </row>
    <row r="37" spans="1:20">
      <c r="A37" s="1" t="s">
        <v>26</v>
      </c>
      <c r="B37" s="463">
        <v>462.6</v>
      </c>
      <c r="C37" s="1"/>
      <c r="D37" s="1" t="s">
        <v>10</v>
      </c>
      <c r="E37" s="316"/>
      <c r="F37" s="452"/>
      <c r="G37" s="452"/>
      <c r="H37" s="316"/>
      <c r="I37" s="316"/>
      <c r="J37" s="316"/>
      <c r="K37" s="452"/>
      <c r="L37" s="452"/>
      <c r="M37" s="316"/>
      <c r="N37" s="316"/>
      <c r="O37" s="316"/>
      <c r="P37" s="452"/>
      <c r="Q37" s="452"/>
      <c r="R37" s="1"/>
      <c r="S37" s="1"/>
      <c r="T37" s="1"/>
    </row>
    <row r="38" spans="1:20">
      <c r="A38" s="1"/>
      <c r="B38" s="463"/>
      <c r="C38" s="1"/>
      <c r="D38" s="1" t="s">
        <v>17</v>
      </c>
      <c r="E38" s="316"/>
      <c r="F38" s="452"/>
      <c r="G38" s="452"/>
      <c r="H38" s="316"/>
      <c r="I38" s="316"/>
      <c r="J38" s="316"/>
      <c r="K38" s="452"/>
      <c r="L38" s="452"/>
      <c r="M38" s="316"/>
      <c r="N38" s="316"/>
      <c r="O38" s="316"/>
      <c r="P38" s="452"/>
      <c r="Q38" s="452"/>
      <c r="R38" s="1"/>
      <c r="S38" s="1"/>
      <c r="T38" s="1"/>
    </row>
    <row r="39" spans="1:20">
      <c r="A39" s="1" t="s">
        <v>26</v>
      </c>
      <c r="B39" s="463">
        <v>463.9</v>
      </c>
      <c r="C39" s="1"/>
      <c r="D39" s="1" t="s">
        <v>10</v>
      </c>
      <c r="E39" s="316"/>
      <c r="F39" s="452"/>
      <c r="G39" s="452"/>
      <c r="H39" s="316"/>
      <c r="I39" s="316"/>
      <c r="J39" s="316"/>
      <c r="K39" s="452"/>
      <c r="L39" s="452"/>
      <c r="M39" s="316"/>
      <c r="N39" s="316"/>
      <c r="O39" s="316"/>
      <c r="P39" s="452"/>
      <c r="Q39" s="452"/>
      <c r="R39" s="1"/>
      <c r="S39" s="1"/>
      <c r="T39" s="1"/>
    </row>
    <row r="40" spans="1:20">
      <c r="A40" s="1"/>
      <c r="B40" s="463"/>
      <c r="C40" s="1"/>
      <c r="D40" s="1" t="s">
        <v>17</v>
      </c>
      <c r="E40" s="316"/>
      <c r="F40" s="452"/>
      <c r="G40" s="452"/>
      <c r="H40" s="316"/>
      <c r="I40" s="316"/>
      <c r="J40" s="316"/>
      <c r="K40" s="452"/>
      <c r="L40" s="452"/>
      <c r="M40" s="316"/>
      <c r="N40" s="316"/>
      <c r="O40" s="316"/>
      <c r="P40" s="452"/>
      <c r="Q40" s="452"/>
      <c r="R40" s="1"/>
      <c r="S40" s="1"/>
      <c r="T40" s="1"/>
    </row>
    <row r="41" spans="1:20">
      <c r="A41" s="1" t="s">
        <v>26</v>
      </c>
      <c r="B41" s="463">
        <v>469.9</v>
      </c>
      <c r="C41" s="1"/>
      <c r="D41" s="1" t="s">
        <v>10</v>
      </c>
      <c r="E41" s="316"/>
      <c r="F41" s="452"/>
      <c r="G41" s="452"/>
      <c r="H41" s="316"/>
      <c r="I41" s="316"/>
      <c r="J41" s="316"/>
      <c r="K41" s="452"/>
      <c r="L41" s="452"/>
      <c r="M41" s="316"/>
      <c r="N41" s="316"/>
      <c r="O41" s="316"/>
      <c r="P41" s="452"/>
      <c r="Q41" s="452"/>
      <c r="R41" s="1"/>
      <c r="S41" s="1"/>
      <c r="T41" s="1"/>
    </row>
    <row r="42" spans="1:20">
      <c r="A42" s="1"/>
      <c r="B42" s="463"/>
      <c r="C42" s="1"/>
      <c r="D42" s="1" t="s">
        <v>17</v>
      </c>
      <c r="E42" s="316"/>
      <c r="F42" s="452"/>
      <c r="G42" s="452"/>
      <c r="H42" s="316"/>
      <c r="I42" s="316"/>
      <c r="J42" s="316"/>
      <c r="K42" s="452"/>
      <c r="L42" s="452"/>
      <c r="M42" s="316"/>
      <c r="N42" s="316"/>
      <c r="O42" s="316"/>
      <c r="P42" s="452"/>
      <c r="Q42" s="452"/>
      <c r="R42" s="1"/>
      <c r="S42" s="1"/>
      <c r="T42" s="1"/>
    </row>
    <row r="43" spans="1:20">
      <c r="A43" s="1" t="s">
        <v>26</v>
      </c>
      <c r="B43" s="463">
        <v>470</v>
      </c>
      <c r="C43" s="1"/>
      <c r="D43" s="1" t="s">
        <v>10</v>
      </c>
      <c r="E43" s="316"/>
      <c r="F43" s="452"/>
      <c r="G43" s="452"/>
      <c r="H43" s="316"/>
      <c r="I43" s="316"/>
      <c r="J43" s="316"/>
      <c r="K43" s="452"/>
      <c r="L43" s="452"/>
      <c r="M43" s="316"/>
      <c r="N43" s="316"/>
      <c r="O43" s="316"/>
      <c r="P43" s="452"/>
      <c r="Q43" s="452"/>
      <c r="R43" s="1"/>
      <c r="S43" s="1"/>
      <c r="T43" s="1"/>
    </row>
    <row r="44" spans="1:20">
      <c r="A44" s="1"/>
      <c r="B44" s="463"/>
      <c r="C44" s="1"/>
      <c r="D44" s="1" t="s">
        <v>17</v>
      </c>
      <c r="E44" s="316"/>
      <c r="F44" s="452"/>
      <c r="G44" s="452"/>
      <c r="H44" s="316"/>
      <c r="I44" s="316"/>
      <c r="J44" s="316"/>
      <c r="K44" s="452"/>
      <c r="L44" s="452"/>
      <c r="M44" s="316"/>
      <c r="N44" s="316"/>
      <c r="O44" s="316"/>
      <c r="P44" s="452"/>
      <c r="Q44" s="452"/>
      <c r="R44" s="1"/>
      <c r="S44" s="1"/>
      <c r="T44" s="1"/>
    </row>
    <row r="45" spans="1:20">
      <c r="A45" s="1" t="s">
        <v>26</v>
      </c>
      <c r="B45" s="463">
        <v>477.5</v>
      </c>
      <c r="C45" s="1"/>
      <c r="D45" s="1" t="s">
        <v>10</v>
      </c>
      <c r="E45" s="316"/>
      <c r="F45" s="452"/>
      <c r="G45" s="452"/>
      <c r="H45" s="316"/>
      <c r="I45" s="316"/>
      <c r="J45" s="316"/>
      <c r="K45" s="452"/>
      <c r="L45" s="452"/>
      <c r="M45" s="316"/>
      <c r="N45" s="316"/>
      <c r="O45" s="316"/>
      <c r="P45" s="452"/>
      <c r="Q45" s="452"/>
      <c r="R45" s="1"/>
      <c r="S45" s="1"/>
      <c r="T45" s="1"/>
    </row>
    <row r="46" spans="1:20">
      <c r="A46" s="1"/>
      <c r="B46" s="463"/>
      <c r="C46" s="1"/>
      <c r="D46" s="1" t="s">
        <v>17</v>
      </c>
      <c r="E46" s="316"/>
      <c r="F46" s="452"/>
      <c r="G46" s="452"/>
      <c r="H46" s="316"/>
      <c r="I46" s="316"/>
      <c r="J46" s="316"/>
      <c r="K46" s="452"/>
      <c r="L46" s="452"/>
      <c r="M46" s="316"/>
      <c r="N46" s="316"/>
      <c r="O46" s="316"/>
      <c r="P46" s="452"/>
      <c r="Q46" s="452"/>
      <c r="R46" s="1"/>
      <c r="S46" s="1"/>
      <c r="T46" s="1"/>
    </row>
    <row r="47" spans="1:20">
      <c r="A47" s="1" t="s">
        <v>27</v>
      </c>
      <c r="B47" s="463">
        <v>594</v>
      </c>
      <c r="C47" s="1"/>
      <c r="D47" s="1" t="s">
        <v>17</v>
      </c>
      <c r="E47" s="316">
        <v>5</v>
      </c>
      <c r="F47" s="452">
        <v>385</v>
      </c>
      <c r="G47" s="452">
        <v>240.00128915986403</v>
      </c>
      <c r="H47" s="316"/>
      <c r="I47" s="316"/>
      <c r="J47" s="316">
        <v>4</v>
      </c>
      <c r="K47" s="452">
        <v>1010</v>
      </c>
      <c r="L47" s="452" t="s">
        <v>13</v>
      </c>
      <c r="M47" s="316"/>
      <c r="N47" s="316"/>
      <c r="O47" s="316">
        <v>4</v>
      </c>
      <c r="P47" s="452">
        <v>282</v>
      </c>
      <c r="Q47" s="452" t="s">
        <v>13</v>
      </c>
      <c r="R47" s="1"/>
      <c r="S47" s="1"/>
      <c r="T47" s="1"/>
    </row>
    <row r="48" spans="1:20">
      <c r="A48" s="1" t="s">
        <v>28</v>
      </c>
      <c r="B48" s="463">
        <v>594</v>
      </c>
      <c r="C48" s="1"/>
      <c r="D48" s="1" t="s">
        <v>10</v>
      </c>
      <c r="E48" s="316"/>
      <c r="F48" s="452"/>
      <c r="G48" s="452"/>
      <c r="H48" s="316"/>
      <c r="I48" s="316"/>
      <c r="J48" s="316"/>
      <c r="K48" s="452"/>
      <c r="L48" s="452"/>
      <c r="M48" s="316"/>
      <c r="N48" s="316"/>
      <c r="O48" s="316"/>
      <c r="P48" s="452"/>
      <c r="Q48" s="452"/>
      <c r="R48" s="1"/>
      <c r="S48" s="1"/>
      <c r="T48" s="1"/>
    </row>
    <row r="49" spans="1:20">
      <c r="A49" s="1"/>
      <c r="B49" s="463"/>
      <c r="C49" s="1"/>
      <c r="D49" s="1" t="s">
        <v>17</v>
      </c>
      <c r="E49" s="316"/>
      <c r="F49" s="452"/>
      <c r="G49" s="452"/>
      <c r="H49" s="316"/>
      <c r="I49" s="316"/>
      <c r="J49" s="316"/>
      <c r="K49" s="452"/>
      <c r="L49" s="452"/>
      <c r="M49" s="316"/>
      <c r="N49" s="316"/>
      <c r="O49" s="316"/>
      <c r="P49" s="452"/>
      <c r="Q49" s="452"/>
      <c r="R49" s="1"/>
      <c r="S49" s="1"/>
      <c r="T49" s="1"/>
    </row>
    <row r="50" spans="1:20">
      <c r="A50" s="1" t="s">
        <v>28</v>
      </c>
      <c r="B50" s="463">
        <v>680.7</v>
      </c>
      <c r="C50" s="1"/>
      <c r="D50" s="1" t="s">
        <v>10</v>
      </c>
      <c r="E50" s="316"/>
      <c r="F50" s="452"/>
      <c r="G50" s="452"/>
      <c r="H50" s="316"/>
      <c r="I50" s="316"/>
      <c r="J50" s="316"/>
      <c r="K50" s="452"/>
      <c r="L50" s="452"/>
      <c r="M50" s="316"/>
      <c r="N50" s="316"/>
      <c r="O50" s="316"/>
      <c r="P50" s="452"/>
      <c r="Q50" s="452"/>
      <c r="R50" s="1"/>
      <c r="S50" s="1"/>
      <c r="T50" s="1"/>
    </row>
    <row r="51" spans="1:20">
      <c r="A51" s="1"/>
      <c r="B51" s="463"/>
      <c r="C51" s="1"/>
      <c r="D51" s="1" t="s">
        <v>17</v>
      </c>
      <c r="E51" s="316"/>
      <c r="F51" s="452"/>
      <c r="G51" s="452"/>
      <c r="H51" s="316"/>
      <c r="I51" s="316"/>
      <c r="J51" s="316"/>
      <c r="K51" s="452"/>
      <c r="L51" s="452"/>
      <c r="M51" s="316"/>
      <c r="N51" s="316"/>
      <c r="O51" s="316"/>
      <c r="P51" s="452"/>
      <c r="Q51" s="452"/>
      <c r="R51" s="1"/>
      <c r="S51" s="1"/>
      <c r="T51" s="1"/>
    </row>
    <row r="52" spans="1:20">
      <c r="A52" s="1" t="s">
        <v>28</v>
      </c>
      <c r="B52" s="463">
        <v>619.29999999999995</v>
      </c>
      <c r="C52" s="1"/>
      <c r="D52" s="1" t="s">
        <v>10</v>
      </c>
      <c r="E52" s="316"/>
      <c r="F52" s="452"/>
      <c r="G52" s="452"/>
      <c r="H52" s="316"/>
      <c r="I52" s="316"/>
      <c r="J52" s="316"/>
      <c r="K52" s="452"/>
      <c r="L52" s="452"/>
      <c r="M52" s="316"/>
      <c r="N52" s="316"/>
      <c r="O52" s="316"/>
      <c r="P52" s="452"/>
      <c r="Q52" s="452"/>
      <c r="R52" s="1"/>
      <c r="S52" s="1"/>
      <c r="T52" s="1"/>
    </row>
    <row r="53" spans="1:20">
      <c r="A53" s="1"/>
      <c r="B53" s="463"/>
      <c r="C53" s="1"/>
      <c r="D53" s="1" t="s">
        <v>17</v>
      </c>
      <c r="E53" s="316"/>
      <c r="F53" s="452"/>
      <c r="G53" s="452"/>
      <c r="H53" s="316"/>
      <c r="I53" s="316"/>
      <c r="J53" s="316"/>
      <c r="K53" s="452"/>
      <c r="L53" s="452"/>
      <c r="M53" s="316"/>
      <c r="N53" s="316"/>
      <c r="O53" s="316"/>
      <c r="P53" s="452"/>
      <c r="Q53" s="452"/>
      <c r="R53" s="1"/>
      <c r="S53" s="1"/>
      <c r="T53" s="1"/>
    </row>
    <row r="54" spans="1:20">
      <c r="A54" s="1" t="s">
        <v>29</v>
      </c>
      <c r="B54" s="463">
        <v>791.5</v>
      </c>
      <c r="C54" s="1"/>
      <c r="D54" s="1" t="s">
        <v>17</v>
      </c>
      <c r="E54" s="316">
        <v>31</v>
      </c>
      <c r="F54" s="452">
        <v>435</v>
      </c>
      <c r="G54" s="452">
        <v>112.20467595525865</v>
      </c>
      <c r="H54" s="316"/>
      <c r="I54" s="316"/>
      <c r="J54" s="316">
        <v>28</v>
      </c>
      <c r="K54" s="452">
        <v>1986</v>
      </c>
      <c r="L54" s="452">
        <v>215.01696375509988</v>
      </c>
      <c r="M54" s="316"/>
      <c r="N54" s="316"/>
      <c r="O54" s="316">
        <v>31</v>
      </c>
      <c r="P54" s="452">
        <v>504</v>
      </c>
      <c r="Q54" s="452">
        <v>98.962544652707805</v>
      </c>
      <c r="R54" s="1"/>
      <c r="S54" s="1"/>
      <c r="T54" s="1"/>
    </row>
    <row r="55" spans="1:20">
      <c r="A55" s="1" t="s">
        <v>30</v>
      </c>
      <c r="B55" s="463">
        <v>791.5</v>
      </c>
      <c r="C55" s="1"/>
      <c r="D55" s="1" t="s">
        <v>10</v>
      </c>
      <c r="E55" s="316"/>
      <c r="F55" s="452"/>
      <c r="G55" s="452"/>
      <c r="H55" s="316"/>
      <c r="I55" s="316"/>
      <c r="J55" s="316"/>
      <c r="K55" s="452"/>
      <c r="L55" s="452"/>
      <c r="M55" s="316"/>
      <c r="N55" s="316"/>
      <c r="O55" s="316"/>
      <c r="P55" s="452"/>
      <c r="Q55" s="452"/>
      <c r="R55" s="1"/>
      <c r="S55" s="1"/>
      <c r="T55" s="1"/>
    </row>
    <row r="56" spans="1:20">
      <c r="A56" s="1"/>
      <c r="B56" s="463"/>
      <c r="C56" s="1"/>
      <c r="D56" s="1" t="s">
        <v>17</v>
      </c>
      <c r="E56" s="316"/>
      <c r="F56" s="452"/>
      <c r="G56" s="452"/>
      <c r="H56" s="316"/>
      <c r="I56" s="316"/>
      <c r="J56" s="316"/>
      <c r="K56" s="452"/>
      <c r="L56" s="452"/>
      <c r="M56" s="316"/>
      <c r="N56" s="316"/>
      <c r="O56" s="316"/>
      <c r="P56" s="452"/>
      <c r="Q56" s="452"/>
      <c r="R56" s="1"/>
      <c r="S56" s="1"/>
      <c r="T56" s="1"/>
    </row>
    <row r="57" spans="1:20">
      <c r="A57" s="1" t="s">
        <v>30</v>
      </c>
      <c r="B57" s="463">
        <v>793.7</v>
      </c>
      <c r="C57" s="1"/>
      <c r="D57" s="1" t="s">
        <v>10</v>
      </c>
      <c r="E57" s="316"/>
      <c r="F57" s="452"/>
      <c r="G57" s="452"/>
      <c r="H57" s="316"/>
      <c r="I57" s="316"/>
      <c r="J57" s="316"/>
      <c r="K57" s="452"/>
      <c r="L57" s="452"/>
      <c r="M57" s="316"/>
      <c r="N57" s="316"/>
      <c r="O57" s="316"/>
      <c r="P57" s="452"/>
      <c r="Q57" s="452"/>
      <c r="R57" s="1"/>
      <c r="S57" s="1"/>
      <c r="T57" s="1"/>
    </row>
    <row r="58" spans="1:20">
      <c r="A58" s="1"/>
      <c r="B58" s="463"/>
      <c r="C58" s="1"/>
      <c r="D58" s="1" t="s">
        <v>17</v>
      </c>
      <c r="E58" s="316"/>
      <c r="F58" s="452"/>
      <c r="G58" s="452"/>
      <c r="H58" s="316"/>
      <c r="I58" s="316"/>
      <c r="J58" s="316"/>
      <c r="K58" s="452"/>
      <c r="L58" s="452"/>
      <c r="M58" s="316"/>
      <c r="N58" s="316"/>
      <c r="O58" s="316"/>
      <c r="P58" s="452"/>
      <c r="Q58" s="452"/>
      <c r="R58" s="1"/>
      <c r="S58" s="1"/>
      <c r="T58" s="1"/>
    </row>
    <row r="59" spans="1:20">
      <c r="A59" s="1" t="s">
        <v>30</v>
      </c>
      <c r="B59" s="463">
        <v>797.3</v>
      </c>
      <c r="C59" s="1"/>
      <c r="D59" s="1" t="s">
        <v>10</v>
      </c>
      <c r="E59" s="316"/>
      <c r="F59" s="452"/>
      <c r="G59" s="452"/>
      <c r="H59" s="316"/>
      <c r="I59" s="316"/>
      <c r="J59" s="316"/>
      <c r="K59" s="452"/>
      <c r="L59" s="452"/>
      <c r="M59" s="316"/>
      <c r="N59" s="316"/>
      <c r="O59" s="316"/>
      <c r="P59" s="452"/>
      <c r="Q59" s="452"/>
      <c r="R59" s="1"/>
      <c r="S59" s="1"/>
      <c r="T59" s="1"/>
    </row>
    <row r="60" spans="1:20">
      <c r="A60" s="1"/>
      <c r="B60" s="463"/>
      <c r="C60" s="1"/>
      <c r="D60" s="1" t="s">
        <v>17</v>
      </c>
      <c r="E60" s="316"/>
      <c r="F60" s="452"/>
      <c r="G60" s="452"/>
      <c r="H60" s="316"/>
      <c r="I60" s="316"/>
      <c r="J60" s="316"/>
      <c r="K60" s="452"/>
      <c r="L60" s="452"/>
      <c r="M60" s="316"/>
      <c r="N60" s="316"/>
      <c r="O60" s="316"/>
      <c r="P60" s="452"/>
      <c r="Q60" s="452"/>
      <c r="R60" s="1"/>
      <c r="S60" s="1"/>
      <c r="T60" s="1"/>
    </row>
    <row r="61" spans="1:20">
      <c r="A61" s="1" t="s">
        <v>31</v>
      </c>
      <c r="B61" s="463">
        <v>935.5</v>
      </c>
      <c r="C61" s="1"/>
      <c r="D61" s="1" t="s">
        <v>17</v>
      </c>
      <c r="E61" s="316">
        <v>10</v>
      </c>
      <c r="F61" s="452">
        <v>143.9</v>
      </c>
      <c r="G61" s="452">
        <v>10.241723413192046</v>
      </c>
      <c r="H61" s="316"/>
      <c r="I61" s="316"/>
      <c r="J61" s="316">
        <v>9</v>
      </c>
      <c r="K61" s="452">
        <v>517.20000000000005</v>
      </c>
      <c r="L61" s="452">
        <v>84.3968662460167</v>
      </c>
      <c r="M61" s="316"/>
      <c r="N61" s="316"/>
      <c r="O61" s="316">
        <v>9</v>
      </c>
      <c r="P61" s="452">
        <v>29.2</v>
      </c>
      <c r="Q61" s="452">
        <v>10.582214057334554</v>
      </c>
      <c r="R61" s="1"/>
      <c r="S61" s="1"/>
      <c r="T61" s="1"/>
    </row>
    <row r="62" spans="1:20">
      <c r="A62" s="1"/>
      <c r="B62" s="463"/>
      <c r="C62" s="1"/>
      <c r="D62" s="1"/>
      <c r="E62" s="316"/>
      <c r="F62" s="452"/>
      <c r="G62" s="452"/>
      <c r="H62" s="316"/>
      <c r="I62" s="316"/>
      <c r="J62" s="316"/>
      <c r="K62" s="452"/>
      <c r="L62" s="452"/>
      <c r="M62" s="316"/>
      <c r="N62" s="316"/>
      <c r="O62" s="316"/>
      <c r="P62" s="452"/>
      <c r="Q62" s="452"/>
      <c r="R62" s="1"/>
      <c r="S62" s="1"/>
      <c r="T62" s="1"/>
    </row>
    <row r="63" spans="1:20">
      <c r="A63" s="1"/>
      <c r="B63" s="463"/>
      <c r="C63" s="1"/>
      <c r="D63" s="1"/>
      <c r="E63" s="316"/>
      <c r="F63" s="452"/>
      <c r="G63" s="452"/>
      <c r="H63" s="316"/>
      <c r="I63" s="316"/>
      <c r="J63" s="316"/>
      <c r="K63" s="452"/>
      <c r="L63" s="452"/>
      <c r="M63" s="316"/>
      <c r="N63" s="316"/>
      <c r="O63" s="316"/>
      <c r="P63" s="452"/>
      <c r="Q63" s="452"/>
      <c r="R63" s="1"/>
      <c r="S63" s="1"/>
      <c r="T63" s="1"/>
    </row>
    <row r="64" spans="1:20">
      <c r="A64" s="1"/>
      <c r="B64" s="463"/>
      <c r="C64" s="1"/>
      <c r="D64" s="1"/>
      <c r="E64" s="316"/>
      <c r="F64" s="452"/>
      <c r="G64" s="452"/>
      <c r="H64" s="316"/>
      <c r="I64" s="316"/>
      <c r="J64" s="316"/>
      <c r="K64" s="452"/>
      <c r="L64" s="452"/>
      <c r="M64" s="316"/>
      <c r="N64" s="316"/>
      <c r="O64" s="316"/>
      <c r="P64" s="452"/>
      <c r="Q64" s="452"/>
      <c r="R64" s="1"/>
      <c r="S64" s="1"/>
      <c r="T64" s="1"/>
    </row>
    <row r="65" spans="1:20">
      <c r="A65" s="1"/>
      <c r="B65" s="463"/>
      <c r="C65" s="1"/>
      <c r="D65" s="1"/>
      <c r="E65" s="316"/>
      <c r="F65" s="452"/>
      <c r="G65" s="452"/>
      <c r="H65" s="316"/>
      <c r="I65" s="316"/>
      <c r="J65" s="316"/>
      <c r="K65" s="452"/>
      <c r="L65" s="452"/>
      <c r="M65" s="316"/>
      <c r="N65" s="316"/>
      <c r="O65" s="316"/>
      <c r="P65" s="452"/>
      <c r="Q65" s="452"/>
      <c r="R65" s="1"/>
      <c r="S65" s="1"/>
      <c r="T65" s="1"/>
    </row>
    <row r="66" spans="1:20">
      <c r="A66" s="1"/>
      <c r="B66" s="463"/>
      <c r="C66" s="1"/>
      <c r="D66" s="1"/>
      <c r="E66" s="316"/>
      <c r="F66" s="452"/>
      <c r="G66" s="452"/>
      <c r="H66" s="316"/>
      <c r="I66" s="316"/>
      <c r="J66" s="316"/>
      <c r="K66" s="452"/>
      <c r="L66" s="452"/>
      <c r="M66" s="316"/>
      <c r="N66" s="316"/>
      <c r="O66" s="316"/>
      <c r="P66" s="452"/>
      <c r="Q66" s="452"/>
      <c r="R66" s="1"/>
      <c r="S66" s="1"/>
      <c r="T66" s="1"/>
    </row>
    <row r="67" spans="1:20">
      <c r="A67" s="1"/>
      <c r="B67" s="463"/>
      <c r="C67" s="1"/>
      <c r="D67" s="1"/>
      <c r="E67" s="316" t="s">
        <v>32</v>
      </c>
      <c r="F67" s="452"/>
      <c r="G67" s="452"/>
      <c r="H67" s="316" t="s">
        <v>33</v>
      </c>
      <c r="I67" s="316"/>
      <c r="J67" s="316" t="s">
        <v>34</v>
      </c>
      <c r="K67" s="452"/>
      <c r="L67" s="452"/>
      <c r="M67" s="316" t="s">
        <v>33</v>
      </c>
      <c r="N67" s="316"/>
      <c r="O67" s="316" t="s">
        <v>35</v>
      </c>
      <c r="P67" s="452"/>
      <c r="Q67" s="452"/>
      <c r="R67" s="1" t="s">
        <v>33</v>
      </c>
      <c r="S67" s="1"/>
      <c r="T67" s="1"/>
    </row>
    <row r="68" spans="1:20">
      <c r="A68" s="1"/>
      <c r="B68" s="463"/>
      <c r="C68" s="1"/>
      <c r="D68" s="1"/>
      <c r="E68" s="316"/>
      <c r="F68" s="452"/>
      <c r="G68" s="452"/>
      <c r="H68" s="316"/>
      <c r="I68" s="316"/>
      <c r="J68" s="316"/>
      <c r="K68" s="452"/>
      <c r="L68" s="452"/>
      <c r="M68" s="316"/>
      <c r="N68" s="316"/>
      <c r="O68" s="316"/>
      <c r="P68" s="452"/>
      <c r="Q68" s="452"/>
      <c r="R68" s="1"/>
      <c r="S68" s="1"/>
      <c r="T68" s="1"/>
    </row>
    <row r="69" spans="1:20">
      <c r="A69" s="1" t="s">
        <v>3</v>
      </c>
      <c r="B69" s="463" t="s">
        <v>4</v>
      </c>
      <c r="C69" s="1"/>
      <c r="D69" s="1" t="s">
        <v>5</v>
      </c>
      <c r="E69" s="316" t="s">
        <v>6</v>
      </c>
      <c r="F69" s="452" t="s">
        <v>7</v>
      </c>
      <c r="G69" s="452" t="s">
        <v>8</v>
      </c>
      <c r="H69" s="316" t="s">
        <v>36</v>
      </c>
      <c r="I69" s="316"/>
      <c r="J69" s="316" t="s">
        <v>6</v>
      </c>
      <c r="K69" s="452" t="s">
        <v>7</v>
      </c>
      <c r="L69" s="452" t="s">
        <v>8</v>
      </c>
      <c r="M69" s="316" t="s">
        <v>36</v>
      </c>
      <c r="N69" s="316"/>
      <c r="O69" s="316" t="s">
        <v>6</v>
      </c>
      <c r="P69" s="452" t="s">
        <v>7</v>
      </c>
      <c r="Q69" s="452" t="s">
        <v>8</v>
      </c>
      <c r="R69" s="1" t="s">
        <v>36</v>
      </c>
      <c r="S69" s="1"/>
      <c r="T69" s="1"/>
    </row>
    <row r="70" spans="1:20">
      <c r="A70" s="1" t="s">
        <v>9</v>
      </c>
      <c r="B70" s="463">
        <v>-8.5</v>
      </c>
      <c r="C70" s="1"/>
      <c r="D70" s="1" t="s">
        <v>10</v>
      </c>
      <c r="E70" s="316">
        <v>20</v>
      </c>
      <c r="F70" s="452">
        <v>385</v>
      </c>
      <c r="G70" s="452">
        <v>52.801993395846736</v>
      </c>
      <c r="H70" s="316">
        <v>2</v>
      </c>
      <c r="I70" s="316"/>
      <c r="J70" s="316">
        <v>21</v>
      </c>
      <c r="K70" s="452">
        <v>1780</v>
      </c>
      <c r="L70" s="452">
        <v>81.121579873449747</v>
      </c>
      <c r="M70" s="316">
        <v>2</v>
      </c>
      <c r="N70" s="316"/>
      <c r="O70" s="316">
        <v>20</v>
      </c>
      <c r="P70" s="452">
        <v>738</v>
      </c>
      <c r="Q70" s="452">
        <v>176.00160939782171</v>
      </c>
      <c r="R70" s="1">
        <v>3</v>
      </c>
      <c r="S70" s="1"/>
      <c r="T70" s="1"/>
    </row>
    <row r="71" spans="1:20">
      <c r="A71" s="1" t="s">
        <v>37</v>
      </c>
      <c r="B71" s="463"/>
      <c r="C71" s="1"/>
      <c r="D71" s="1"/>
      <c r="E71" s="316"/>
      <c r="F71" s="452"/>
      <c r="G71" s="452"/>
      <c r="H71" s="316"/>
      <c r="I71" s="316"/>
      <c r="J71" s="316"/>
      <c r="K71" s="452"/>
      <c r="L71" s="452"/>
      <c r="M71" s="316"/>
      <c r="N71" s="316"/>
      <c r="O71" s="316"/>
      <c r="P71" s="452"/>
      <c r="Q71" s="452"/>
      <c r="R71" s="1"/>
      <c r="S71" s="1"/>
      <c r="T71" s="1"/>
    </row>
    <row r="72" spans="1:20">
      <c r="A72" s="1"/>
      <c r="B72" s="463"/>
      <c r="C72" s="1"/>
      <c r="D72" s="1"/>
      <c r="E72" s="316"/>
      <c r="F72" s="452"/>
      <c r="G72" s="452"/>
      <c r="H72" s="316"/>
      <c r="I72" s="316"/>
      <c r="J72" s="316"/>
      <c r="K72" s="452"/>
      <c r="L72" s="452"/>
      <c r="M72" s="316"/>
      <c r="N72" s="316"/>
      <c r="O72" s="316"/>
      <c r="P72" s="452"/>
      <c r="Q72" s="452"/>
      <c r="R72" s="1"/>
      <c r="S72" s="1"/>
      <c r="T72" s="1"/>
    </row>
    <row r="73" spans="1:20">
      <c r="A73" s="1" t="s">
        <v>12</v>
      </c>
      <c r="B73" s="463">
        <v>-4.5</v>
      </c>
      <c r="C73" s="1"/>
      <c r="D73" s="1" t="s">
        <v>10</v>
      </c>
      <c r="E73" s="316" t="s">
        <v>13</v>
      </c>
      <c r="F73" s="452">
        <v>0</v>
      </c>
      <c r="G73" s="452">
        <v>0</v>
      </c>
      <c r="H73" s="316">
        <v>0</v>
      </c>
      <c r="I73" s="316"/>
      <c r="J73" s="316" t="s">
        <v>13</v>
      </c>
      <c r="K73" s="452">
        <v>0</v>
      </c>
      <c r="L73" s="452">
        <v>0</v>
      </c>
      <c r="M73" s="316">
        <v>0</v>
      </c>
      <c r="N73" s="316"/>
      <c r="O73" s="316" t="s">
        <v>13</v>
      </c>
      <c r="P73" s="452">
        <v>0</v>
      </c>
      <c r="Q73" s="452">
        <v>0</v>
      </c>
      <c r="R73" s="1">
        <v>0</v>
      </c>
      <c r="S73" s="1"/>
      <c r="T73" s="1"/>
    </row>
    <row r="74" spans="1:20">
      <c r="A74" s="1" t="s">
        <v>38</v>
      </c>
      <c r="B74" s="463"/>
      <c r="C74" s="1"/>
      <c r="D74" s="1"/>
      <c r="E74" s="316"/>
      <c r="F74" s="452"/>
      <c r="G74" s="452"/>
      <c r="H74" s="316"/>
      <c r="I74" s="316"/>
      <c r="J74" s="316"/>
      <c r="K74" s="452"/>
      <c r="L74" s="452"/>
      <c r="M74" s="316"/>
      <c r="N74" s="316"/>
      <c r="O74" s="316"/>
      <c r="P74" s="452"/>
      <c r="Q74" s="452"/>
      <c r="R74" s="1"/>
      <c r="S74" s="1"/>
      <c r="T74" s="1"/>
    </row>
    <row r="75" spans="1:20">
      <c r="A75" s="1" t="s">
        <v>15</v>
      </c>
      <c r="B75" s="463" t="s">
        <v>16</v>
      </c>
      <c r="C75" s="1"/>
      <c r="D75" s="1" t="s">
        <v>10</v>
      </c>
      <c r="E75" s="316">
        <v>0</v>
      </c>
      <c r="F75" s="452">
        <v>0</v>
      </c>
      <c r="G75" s="452" t="s">
        <v>13</v>
      </c>
      <c r="H75" s="316">
        <v>0</v>
      </c>
      <c r="I75" s="316"/>
      <c r="J75" s="316">
        <v>0</v>
      </c>
      <c r="K75" s="452">
        <v>0</v>
      </c>
      <c r="L75" s="452" t="s">
        <v>13</v>
      </c>
      <c r="M75" s="316">
        <v>0</v>
      </c>
      <c r="N75" s="316"/>
      <c r="O75" s="316">
        <v>0</v>
      </c>
      <c r="P75" s="452">
        <v>0</v>
      </c>
      <c r="Q75" s="452" t="s">
        <v>13</v>
      </c>
      <c r="R75" s="1">
        <v>0</v>
      </c>
      <c r="S75" s="1"/>
      <c r="T75" s="1"/>
    </row>
    <row r="76" spans="1:20">
      <c r="A76" s="1"/>
      <c r="B76" s="463"/>
      <c r="C76" s="1"/>
      <c r="D76" s="1" t="s">
        <v>17</v>
      </c>
      <c r="E76" s="316">
        <v>0</v>
      </c>
      <c r="F76" s="452">
        <v>0</v>
      </c>
      <c r="G76" s="452" t="s">
        <v>13</v>
      </c>
      <c r="H76" s="316">
        <v>0</v>
      </c>
      <c r="I76" s="316"/>
      <c r="J76" s="316">
        <v>0</v>
      </c>
      <c r="K76" s="452">
        <v>0</v>
      </c>
      <c r="L76" s="452" t="s">
        <v>13</v>
      </c>
      <c r="M76" s="316">
        <v>0</v>
      </c>
      <c r="N76" s="316"/>
      <c r="O76" s="316">
        <v>0</v>
      </c>
      <c r="P76" s="452">
        <v>0</v>
      </c>
      <c r="Q76" s="452" t="s">
        <v>13</v>
      </c>
      <c r="R76" s="1">
        <v>0</v>
      </c>
      <c r="S76" s="1"/>
      <c r="T76" s="1"/>
    </row>
    <row r="77" spans="1:20">
      <c r="A77" s="1" t="s">
        <v>15</v>
      </c>
      <c r="B77" s="463" t="s">
        <v>18</v>
      </c>
      <c r="C77" s="1"/>
      <c r="D77" s="1" t="s">
        <v>10</v>
      </c>
      <c r="E77" s="316">
        <v>0</v>
      </c>
      <c r="F77" s="452">
        <v>0</v>
      </c>
      <c r="G77" s="452" t="s">
        <v>13</v>
      </c>
      <c r="H77" s="316">
        <v>0</v>
      </c>
      <c r="I77" s="316"/>
      <c r="J77" s="316">
        <v>0</v>
      </c>
      <c r="K77" s="452">
        <v>0</v>
      </c>
      <c r="L77" s="452" t="s">
        <v>13</v>
      </c>
      <c r="M77" s="316">
        <v>0</v>
      </c>
      <c r="N77" s="316"/>
      <c r="O77" s="316">
        <v>0</v>
      </c>
      <c r="P77" s="452">
        <v>0</v>
      </c>
      <c r="Q77" s="452" t="s">
        <v>13</v>
      </c>
      <c r="R77" s="1">
        <v>0</v>
      </c>
      <c r="S77" s="1"/>
      <c r="T77" s="1"/>
    </row>
    <row r="78" spans="1:20">
      <c r="A78" s="1"/>
      <c r="B78" s="463"/>
      <c r="C78" s="1"/>
      <c r="D78" s="1" t="s">
        <v>17</v>
      </c>
      <c r="E78" s="316">
        <v>3</v>
      </c>
      <c r="F78" s="452">
        <v>328</v>
      </c>
      <c r="G78" s="452" t="s">
        <v>13</v>
      </c>
      <c r="H78" s="316">
        <v>3</v>
      </c>
      <c r="I78" s="316"/>
      <c r="J78" s="316">
        <v>5</v>
      </c>
      <c r="K78" s="452">
        <v>340</v>
      </c>
      <c r="L78" s="452">
        <v>130.60461800501218</v>
      </c>
      <c r="M78" s="316">
        <v>1</v>
      </c>
      <c r="N78" s="316"/>
      <c r="O78" s="316">
        <v>2</v>
      </c>
      <c r="P78" s="452">
        <v>2400</v>
      </c>
      <c r="Q78" s="452" t="s">
        <v>13</v>
      </c>
      <c r="R78" s="1">
        <v>2</v>
      </c>
      <c r="S78" s="1"/>
      <c r="T78" s="1"/>
    </row>
    <row r="79" spans="1:20">
      <c r="A79" s="1" t="s">
        <v>15</v>
      </c>
      <c r="B79" s="463" t="s">
        <v>19</v>
      </c>
      <c r="C79" s="1"/>
      <c r="D79" s="1" t="s">
        <v>10</v>
      </c>
      <c r="E79" s="316">
        <v>0</v>
      </c>
      <c r="F79" s="452">
        <v>0</v>
      </c>
      <c r="G79" s="452" t="s">
        <v>13</v>
      </c>
      <c r="H79" s="316">
        <v>0</v>
      </c>
      <c r="I79" s="316"/>
      <c r="J79" s="316">
        <v>0</v>
      </c>
      <c r="K79" s="452">
        <v>0</v>
      </c>
      <c r="L79" s="452" t="s">
        <v>13</v>
      </c>
      <c r="M79" s="316">
        <v>0</v>
      </c>
      <c r="N79" s="316"/>
      <c r="O79" s="316">
        <v>0</v>
      </c>
      <c r="P79" s="452">
        <v>0</v>
      </c>
      <c r="Q79" s="452" t="s">
        <v>13</v>
      </c>
      <c r="R79" s="1">
        <v>0</v>
      </c>
      <c r="S79" s="1"/>
      <c r="T79" s="1"/>
    </row>
    <row r="80" spans="1:20">
      <c r="A80" s="1"/>
      <c r="B80" s="463"/>
      <c r="C80" s="1"/>
      <c r="D80" s="1" t="s">
        <v>17</v>
      </c>
      <c r="E80" s="316">
        <v>0</v>
      </c>
      <c r="F80" s="452">
        <v>0</v>
      </c>
      <c r="G80" s="452" t="s">
        <v>13</v>
      </c>
      <c r="H80" s="316">
        <v>0</v>
      </c>
      <c r="I80" s="316"/>
      <c r="J80" s="316">
        <v>0</v>
      </c>
      <c r="K80" s="452">
        <v>0</v>
      </c>
      <c r="L80" s="452" t="s">
        <v>13</v>
      </c>
      <c r="M80" s="316">
        <v>0</v>
      </c>
      <c r="N80" s="316"/>
      <c r="O80" s="316">
        <v>0</v>
      </c>
      <c r="P80" s="452">
        <v>0</v>
      </c>
      <c r="Q80" s="452" t="s">
        <v>13</v>
      </c>
      <c r="R80" s="1">
        <v>0</v>
      </c>
      <c r="S80" s="1"/>
      <c r="T80" s="1"/>
    </row>
    <row r="81" spans="1:20">
      <c r="A81" s="1" t="s">
        <v>15</v>
      </c>
      <c r="B81" s="463">
        <v>4.3</v>
      </c>
      <c r="C81" s="1"/>
      <c r="D81" s="1" t="s">
        <v>10</v>
      </c>
      <c r="E81" s="316">
        <v>0</v>
      </c>
      <c r="F81" s="452">
        <v>0</v>
      </c>
      <c r="G81" s="452" t="s">
        <v>13</v>
      </c>
      <c r="H81" s="316">
        <v>0</v>
      </c>
      <c r="I81" s="316"/>
      <c r="J81" s="316">
        <v>0</v>
      </c>
      <c r="K81" s="452">
        <v>0</v>
      </c>
      <c r="L81" s="452" t="s">
        <v>13</v>
      </c>
      <c r="M81" s="316">
        <v>0</v>
      </c>
      <c r="N81" s="316"/>
      <c r="O81" s="316">
        <v>0</v>
      </c>
      <c r="P81" s="452">
        <v>0</v>
      </c>
      <c r="Q81" s="452" t="s">
        <v>13</v>
      </c>
      <c r="R81" s="1">
        <v>0</v>
      </c>
      <c r="S81" s="1"/>
      <c r="T81" s="1"/>
    </row>
    <row r="82" spans="1:20">
      <c r="A82" s="1"/>
      <c r="B82" s="463"/>
      <c r="C82" s="1"/>
      <c r="D82" s="1" t="s">
        <v>17</v>
      </c>
      <c r="E82" s="316">
        <v>3</v>
      </c>
      <c r="F82" s="452">
        <v>299</v>
      </c>
      <c r="G82" s="452" t="s">
        <v>13</v>
      </c>
      <c r="H82" s="316">
        <v>1</v>
      </c>
      <c r="I82" s="316"/>
      <c r="J82" s="316">
        <v>5</v>
      </c>
      <c r="K82" s="452">
        <v>730</v>
      </c>
      <c r="L82" s="452">
        <v>181.16378362507965</v>
      </c>
      <c r="M82" s="316">
        <v>1</v>
      </c>
      <c r="N82" s="316"/>
      <c r="O82" s="316">
        <v>3</v>
      </c>
      <c r="P82" s="452">
        <v>250</v>
      </c>
      <c r="Q82" s="452" t="s">
        <v>13</v>
      </c>
      <c r="R82" s="1">
        <v>1</v>
      </c>
      <c r="S82" s="1"/>
      <c r="T82" s="1"/>
    </row>
    <row r="83" spans="1:20">
      <c r="A83" s="1" t="s">
        <v>20</v>
      </c>
      <c r="B83" s="463">
        <v>86.8</v>
      </c>
      <c r="C83" s="1"/>
      <c r="D83" s="1" t="s">
        <v>17</v>
      </c>
      <c r="E83" s="316">
        <v>30</v>
      </c>
      <c r="F83" s="452">
        <v>1008</v>
      </c>
      <c r="G83" s="452">
        <v>106.50508900659369</v>
      </c>
      <c r="H83" s="316"/>
      <c r="I83" s="316"/>
      <c r="J83" s="316">
        <v>30</v>
      </c>
      <c r="K83" s="452">
        <v>1024</v>
      </c>
      <c r="L83" s="452">
        <v>82.275431549600839</v>
      </c>
      <c r="M83" s="316">
        <v>5</v>
      </c>
      <c r="N83" s="316"/>
      <c r="O83" s="316">
        <v>30</v>
      </c>
      <c r="P83" s="452">
        <v>1830</v>
      </c>
      <c r="Q83" s="452">
        <v>239.98319987089013</v>
      </c>
      <c r="R83" s="1">
        <v>13</v>
      </c>
      <c r="S83" s="1"/>
      <c r="T83" s="1"/>
    </row>
    <row r="84" spans="1:20">
      <c r="A84" s="1" t="s">
        <v>21</v>
      </c>
      <c r="B84" s="463">
        <v>84.2</v>
      </c>
      <c r="C84" s="1"/>
      <c r="D84" s="1" t="s">
        <v>10</v>
      </c>
      <c r="E84" s="316">
        <v>0</v>
      </c>
      <c r="F84" s="452">
        <v>0</v>
      </c>
      <c r="G84" s="452" t="s">
        <v>13</v>
      </c>
      <c r="H84" s="316">
        <v>0</v>
      </c>
      <c r="I84" s="316"/>
      <c r="J84" s="316">
        <v>0</v>
      </c>
      <c r="K84" s="452">
        <v>0</v>
      </c>
      <c r="L84" s="452" t="s">
        <v>13</v>
      </c>
      <c r="M84" s="316">
        <v>0</v>
      </c>
      <c r="N84" s="316"/>
      <c r="O84" s="316">
        <v>0</v>
      </c>
      <c r="P84" s="452">
        <v>0</v>
      </c>
      <c r="Q84" s="452" t="s">
        <v>13</v>
      </c>
      <c r="R84" s="1">
        <v>0</v>
      </c>
      <c r="S84" s="1"/>
      <c r="T84" s="1"/>
    </row>
    <row r="85" spans="1:20">
      <c r="A85" s="1"/>
      <c r="B85" s="463"/>
      <c r="C85" s="1"/>
      <c r="D85" s="1" t="s">
        <v>17</v>
      </c>
      <c r="E85" s="316">
        <v>0</v>
      </c>
      <c r="F85" s="452">
        <v>0</v>
      </c>
      <c r="G85" s="452" t="s">
        <v>13</v>
      </c>
      <c r="H85" s="316">
        <v>0</v>
      </c>
      <c r="I85" s="316"/>
      <c r="J85" s="316">
        <v>0</v>
      </c>
      <c r="K85" s="452">
        <v>0</v>
      </c>
      <c r="L85" s="452" t="s">
        <v>13</v>
      </c>
      <c r="M85" s="316">
        <v>0</v>
      </c>
      <c r="N85" s="316"/>
      <c r="O85" s="316">
        <v>0</v>
      </c>
      <c r="P85" s="452">
        <v>0</v>
      </c>
      <c r="Q85" s="452" t="s">
        <v>13</v>
      </c>
      <c r="R85" s="1">
        <v>0</v>
      </c>
      <c r="S85" s="1"/>
      <c r="T85" s="1"/>
    </row>
    <row r="86" spans="1:20">
      <c r="A86" s="1" t="s">
        <v>21</v>
      </c>
      <c r="B86" s="463">
        <v>86.8</v>
      </c>
      <c r="C86" s="1"/>
      <c r="D86" s="1" t="s">
        <v>10</v>
      </c>
      <c r="E86" s="316">
        <v>0</v>
      </c>
      <c r="F86" s="452">
        <v>0</v>
      </c>
      <c r="G86" s="452" t="s">
        <v>13</v>
      </c>
      <c r="H86" s="316">
        <v>0</v>
      </c>
      <c r="I86" s="316"/>
      <c r="J86" s="316">
        <v>0</v>
      </c>
      <c r="K86" s="452">
        <v>0</v>
      </c>
      <c r="L86" s="452" t="s">
        <v>13</v>
      </c>
      <c r="M86" s="316">
        <v>0</v>
      </c>
      <c r="N86" s="316"/>
      <c r="O86" s="316">
        <v>0</v>
      </c>
      <c r="P86" s="452">
        <v>0</v>
      </c>
      <c r="Q86" s="452" t="s">
        <v>13</v>
      </c>
      <c r="R86" s="1">
        <v>0</v>
      </c>
      <c r="S86" s="1"/>
      <c r="T86" s="1"/>
    </row>
    <row r="87" spans="1:20">
      <c r="A87" s="1"/>
      <c r="B87" s="463"/>
      <c r="C87" s="1"/>
      <c r="D87" s="1" t="s">
        <v>17</v>
      </c>
      <c r="E87" s="316">
        <v>5</v>
      </c>
      <c r="F87" s="452">
        <v>529</v>
      </c>
      <c r="G87" s="452">
        <v>122.69203326627044</v>
      </c>
      <c r="H87" s="316">
        <v>1</v>
      </c>
      <c r="I87" s="316"/>
      <c r="J87" s="316">
        <v>5</v>
      </c>
      <c r="K87" s="452">
        <v>179</v>
      </c>
      <c r="L87" s="452">
        <v>83.178931972206939</v>
      </c>
      <c r="M87" s="316">
        <v>0</v>
      </c>
      <c r="N87" s="316"/>
      <c r="O87" s="316">
        <v>5</v>
      </c>
      <c r="P87" s="452">
        <v>860</v>
      </c>
      <c r="Q87" s="452">
        <v>253.28091477728736</v>
      </c>
      <c r="R87" s="1">
        <v>3</v>
      </c>
      <c r="S87" s="1"/>
      <c r="T87" s="1"/>
    </row>
    <row r="88" spans="1:20">
      <c r="A88" s="1" t="s">
        <v>21</v>
      </c>
      <c r="B88" s="463">
        <v>91.4</v>
      </c>
      <c r="C88" s="1"/>
      <c r="D88" s="1" t="s">
        <v>10</v>
      </c>
      <c r="E88" s="316">
        <v>0</v>
      </c>
      <c r="F88" s="452">
        <v>0</v>
      </c>
      <c r="G88" s="452" t="s">
        <v>13</v>
      </c>
      <c r="H88" s="316">
        <v>0</v>
      </c>
      <c r="I88" s="316"/>
      <c r="J88" s="316">
        <v>0</v>
      </c>
      <c r="K88" s="452">
        <v>0</v>
      </c>
      <c r="L88" s="452" t="s">
        <v>13</v>
      </c>
      <c r="M88" s="316">
        <v>0</v>
      </c>
      <c r="N88" s="316"/>
      <c r="O88" s="316">
        <v>0</v>
      </c>
      <c r="P88" s="452">
        <v>0</v>
      </c>
      <c r="Q88" s="452" t="s">
        <v>13</v>
      </c>
      <c r="R88" s="1">
        <v>0</v>
      </c>
      <c r="S88" s="1"/>
      <c r="T88" s="1"/>
    </row>
    <row r="89" spans="1:20">
      <c r="A89" s="1"/>
      <c r="B89" s="463"/>
      <c r="C89" s="1"/>
      <c r="D89" s="1" t="s">
        <v>17</v>
      </c>
      <c r="E89" s="316">
        <v>0</v>
      </c>
      <c r="F89" s="452">
        <v>0</v>
      </c>
      <c r="G89" s="452" t="s">
        <v>13</v>
      </c>
      <c r="H89" s="316">
        <v>0</v>
      </c>
      <c r="I89" s="316"/>
      <c r="J89" s="316">
        <v>0</v>
      </c>
      <c r="K89" s="452">
        <v>0</v>
      </c>
      <c r="L89" s="452" t="s">
        <v>13</v>
      </c>
      <c r="M89" s="316">
        <v>0</v>
      </c>
      <c r="N89" s="316"/>
      <c r="O89" s="316">
        <v>0</v>
      </c>
      <c r="P89" s="452">
        <v>0</v>
      </c>
      <c r="Q89" s="452" t="s">
        <v>13</v>
      </c>
      <c r="R89" s="1">
        <v>0</v>
      </c>
      <c r="S89" s="1"/>
      <c r="T89" s="1"/>
    </row>
    <row r="90" spans="1:20">
      <c r="A90" s="1" t="s">
        <v>21</v>
      </c>
      <c r="B90" s="463">
        <v>92.8</v>
      </c>
      <c r="C90" s="1"/>
      <c r="D90" s="1" t="s">
        <v>10</v>
      </c>
      <c r="E90" s="316">
        <v>0</v>
      </c>
      <c r="F90" s="452">
        <v>0</v>
      </c>
      <c r="G90" s="452" t="s">
        <v>13</v>
      </c>
      <c r="H90" s="316">
        <v>0</v>
      </c>
      <c r="I90" s="316"/>
      <c r="J90" s="316">
        <v>0</v>
      </c>
      <c r="K90" s="452">
        <v>0</v>
      </c>
      <c r="L90" s="452" t="s">
        <v>13</v>
      </c>
      <c r="M90" s="316">
        <v>0</v>
      </c>
      <c r="N90" s="316"/>
      <c r="O90" s="316">
        <v>0</v>
      </c>
      <c r="P90" s="452">
        <v>0</v>
      </c>
      <c r="Q90" s="452" t="s">
        <v>13</v>
      </c>
      <c r="R90" s="1">
        <v>0</v>
      </c>
      <c r="S90" s="1"/>
      <c r="T90" s="1"/>
    </row>
    <row r="91" spans="1:20">
      <c r="A91" s="1"/>
      <c r="B91" s="463"/>
      <c r="C91" s="1"/>
      <c r="D91" s="1" t="s">
        <v>17</v>
      </c>
      <c r="E91" s="316">
        <v>5</v>
      </c>
      <c r="F91" s="452">
        <v>450</v>
      </c>
      <c r="G91" s="452">
        <v>191.34169221437068</v>
      </c>
      <c r="H91" s="316">
        <v>3</v>
      </c>
      <c r="I91" s="316"/>
      <c r="J91" s="316">
        <v>5</v>
      </c>
      <c r="K91" s="452">
        <v>6131</v>
      </c>
      <c r="L91" s="452">
        <v>141.17821819795873</v>
      </c>
      <c r="M91" s="316">
        <v>1</v>
      </c>
      <c r="N91" s="316"/>
      <c r="O91" s="316">
        <v>5</v>
      </c>
      <c r="P91" s="452">
        <v>1153</v>
      </c>
      <c r="Q91" s="452">
        <v>517.49994109593297</v>
      </c>
      <c r="R91" s="1">
        <v>5</v>
      </c>
      <c r="S91" s="1"/>
      <c r="T91" s="1"/>
    </row>
    <row r="92" spans="1:20">
      <c r="A92" s="1" t="s">
        <v>22</v>
      </c>
      <c r="B92" s="463">
        <v>306.89999999999998</v>
      </c>
      <c r="C92" s="1"/>
      <c r="D92" s="1" t="s">
        <v>10</v>
      </c>
      <c r="E92" s="316">
        <v>13</v>
      </c>
      <c r="F92" s="452">
        <v>620</v>
      </c>
      <c r="G92" s="452">
        <v>256.03274331347956</v>
      </c>
      <c r="H92" s="316"/>
      <c r="I92" s="316"/>
      <c r="J92" s="316">
        <v>16</v>
      </c>
      <c r="K92" s="452">
        <v>1040</v>
      </c>
      <c r="L92" s="452">
        <v>371.77451998320333</v>
      </c>
      <c r="M92" s="316">
        <v>7</v>
      </c>
      <c r="N92" s="316"/>
      <c r="O92" s="316">
        <v>12</v>
      </c>
      <c r="P92" s="452">
        <v>1000</v>
      </c>
      <c r="Q92" s="452">
        <v>445.49485249248283</v>
      </c>
      <c r="R92" s="1">
        <v>8</v>
      </c>
      <c r="S92" s="1"/>
      <c r="T92" s="1"/>
    </row>
    <row r="93" spans="1:20">
      <c r="A93" s="1" t="s">
        <v>23</v>
      </c>
      <c r="B93" s="463">
        <v>305.10000000000002</v>
      </c>
      <c r="C93" s="1"/>
      <c r="D93" s="1" t="s">
        <v>10</v>
      </c>
      <c r="E93" s="316">
        <v>0</v>
      </c>
      <c r="F93" s="452">
        <v>0</v>
      </c>
      <c r="G93" s="452" t="s">
        <v>13</v>
      </c>
      <c r="H93" s="316">
        <v>0</v>
      </c>
      <c r="I93" s="316"/>
      <c r="J93" s="316">
        <v>0</v>
      </c>
      <c r="K93" s="452">
        <v>0</v>
      </c>
      <c r="L93" s="452" t="s">
        <v>13</v>
      </c>
      <c r="M93" s="316">
        <v>0</v>
      </c>
      <c r="N93" s="316"/>
      <c r="O93" s="316">
        <v>0</v>
      </c>
      <c r="P93" s="452">
        <v>0</v>
      </c>
      <c r="Q93" s="452" t="s">
        <v>13</v>
      </c>
      <c r="R93" s="1">
        <v>0</v>
      </c>
      <c r="S93" s="1"/>
      <c r="T93" s="1"/>
    </row>
    <row r="94" spans="1:20">
      <c r="A94" s="1"/>
      <c r="B94" s="463"/>
      <c r="C94" s="1"/>
      <c r="D94" s="1" t="s">
        <v>17</v>
      </c>
      <c r="E94" s="316">
        <v>5</v>
      </c>
      <c r="F94" s="452">
        <v>216</v>
      </c>
      <c r="G94" s="452">
        <v>44.786259002808379</v>
      </c>
      <c r="H94" s="316">
        <v>0</v>
      </c>
      <c r="I94" s="316"/>
      <c r="J94" s="316">
        <v>5</v>
      </c>
      <c r="K94" s="452">
        <v>934</v>
      </c>
      <c r="L94" s="452">
        <v>155.00590766418509</v>
      </c>
      <c r="M94" s="316">
        <v>1</v>
      </c>
      <c r="N94" s="316"/>
      <c r="O94" s="316">
        <v>5</v>
      </c>
      <c r="P94" s="452">
        <v>908</v>
      </c>
      <c r="Q94" s="452">
        <v>359.68099068442268</v>
      </c>
      <c r="R94" s="1">
        <v>4</v>
      </c>
      <c r="S94" s="1"/>
      <c r="T94" s="1"/>
    </row>
    <row r="95" spans="1:20">
      <c r="A95" s="1" t="s">
        <v>23</v>
      </c>
      <c r="B95" s="463">
        <v>308.10000000000002</v>
      </c>
      <c r="C95" s="1"/>
      <c r="D95" s="1" t="s">
        <v>10</v>
      </c>
      <c r="E95" s="316">
        <v>0</v>
      </c>
      <c r="F95" s="452">
        <v>0</v>
      </c>
      <c r="G95" s="452" t="s">
        <v>13</v>
      </c>
      <c r="H95" s="316">
        <v>0</v>
      </c>
      <c r="I95" s="316"/>
      <c r="J95" s="316">
        <v>0</v>
      </c>
      <c r="K95" s="452">
        <v>0</v>
      </c>
      <c r="L95" s="452" t="s">
        <v>13</v>
      </c>
      <c r="M95" s="316">
        <v>0</v>
      </c>
      <c r="N95" s="316"/>
      <c r="O95" s="316">
        <v>0</v>
      </c>
      <c r="P95" s="452">
        <v>0</v>
      </c>
      <c r="Q95" s="452" t="s">
        <v>13</v>
      </c>
      <c r="R95" s="1">
        <v>0</v>
      </c>
      <c r="S95" s="1"/>
      <c r="T95" s="1"/>
    </row>
    <row r="96" spans="1:20">
      <c r="A96" s="1"/>
      <c r="B96" s="463"/>
      <c r="C96" s="1"/>
      <c r="D96" s="1" t="s">
        <v>17</v>
      </c>
      <c r="E96" s="316">
        <v>0</v>
      </c>
      <c r="F96" s="452">
        <v>0</v>
      </c>
      <c r="G96" s="452" t="s">
        <v>13</v>
      </c>
      <c r="H96" s="316">
        <v>0</v>
      </c>
      <c r="I96" s="316"/>
      <c r="J96" s="316">
        <v>0</v>
      </c>
      <c r="K96" s="452">
        <v>0</v>
      </c>
      <c r="L96" s="452" t="s">
        <v>13</v>
      </c>
      <c r="M96" s="316">
        <v>0</v>
      </c>
      <c r="N96" s="316"/>
      <c r="O96" s="316">
        <v>0</v>
      </c>
      <c r="P96" s="452">
        <v>0</v>
      </c>
      <c r="Q96" s="452" t="s">
        <v>13</v>
      </c>
      <c r="R96" s="1">
        <v>0</v>
      </c>
      <c r="S96" s="1"/>
      <c r="T96" s="1"/>
    </row>
    <row r="97" spans="1:20">
      <c r="A97" s="1" t="s">
        <v>23</v>
      </c>
      <c r="B97" s="463">
        <v>314.8</v>
      </c>
      <c r="C97" s="1"/>
      <c r="D97" s="1" t="s">
        <v>10</v>
      </c>
      <c r="E97" s="316">
        <v>0</v>
      </c>
      <c r="F97" s="452">
        <v>0</v>
      </c>
      <c r="G97" s="452" t="s">
        <v>13</v>
      </c>
      <c r="H97" s="316">
        <v>0</v>
      </c>
      <c r="I97" s="316"/>
      <c r="J97" s="316">
        <v>0</v>
      </c>
      <c r="K97" s="452">
        <v>0</v>
      </c>
      <c r="L97" s="452" t="s">
        <v>13</v>
      </c>
      <c r="M97" s="316">
        <v>0</v>
      </c>
      <c r="N97" s="316"/>
      <c r="O97" s="316">
        <v>0</v>
      </c>
      <c r="P97" s="452">
        <v>0</v>
      </c>
      <c r="Q97" s="452" t="s">
        <v>13</v>
      </c>
      <c r="R97" s="1">
        <v>0</v>
      </c>
      <c r="S97" s="1"/>
      <c r="T97" s="1"/>
    </row>
    <row r="98" spans="1:20">
      <c r="A98" s="1"/>
      <c r="B98" s="463"/>
      <c r="C98" s="1"/>
      <c r="D98" s="1" t="s">
        <v>17</v>
      </c>
      <c r="E98" s="316">
        <v>5</v>
      </c>
      <c r="F98" s="452">
        <v>201</v>
      </c>
      <c r="G98" s="452">
        <v>132.735710984966</v>
      </c>
      <c r="H98" s="316">
        <v>0</v>
      </c>
      <c r="I98" s="316"/>
      <c r="J98" s="316">
        <v>5</v>
      </c>
      <c r="K98" s="452">
        <v>487</v>
      </c>
      <c r="L98" s="452">
        <v>194.20740116882047</v>
      </c>
      <c r="M98" s="316">
        <v>1</v>
      </c>
      <c r="N98" s="316"/>
      <c r="O98" s="316">
        <v>5</v>
      </c>
      <c r="P98" s="452">
        <v>1145</v>
      </c>
      <c r="Q98" s="452">
        <v>409.82572991519248</v>
      </c>
      <c r="R98" s="1">
        <v>4</v>
      </c>
      <c r="S98" s="1"/>
      <c r="T98" s="1"/>
    </row>
    <row r="99" spans="1:20">
      <c r="A99" s="1" t="s">
        <v>24</v>
      </c>
      <c r="B99" s="463">
        <v>351</v>
      </c>
      <c r="C99" s="1"/>
      <c r="D99" s="1" t="s">
        <v>10</v>
      </c>
      <c r="E99" s="316">
        <v>4</v>
      </c>
      <c r="F99" s="452">
        <v>1</v>
      </c>
      <c r="G99" s="452" t="s">
        <v>13</v>
      </c>
      <c r="H99" s="316"/>
      <c r="I99" s="316"/>
      <c r="J99" s="316">
        <v>4</v>
      </c>
      <c r="K99" s="452">
        <v>1</v>
      </c>
      <c r="L99" s="452" t="s">
        <v>13</v>
      </c>
      <c r="M99" s="316">
        <v>0</v>
      </c>
      <c r="N99" s="316"/>
      <c r="O99" s="316">
        <v>4</v>
      </c>
      <c r="P99" s="452">
        <v>1</v>
      </c>
      <c r="Q99" s="452" t="s">
        <v>13</v>
      </c>
      <c r="R99" s="1">
        <v>0</v>
      </c>
      <c r="S99" s="1"/>
      <c r="T99" s="1"/>
    </row>
    <row r="100" spans="1:20">
      <c r="A100" s="1" t="s">
        <v>25</v>
      </c>
      <c r="B100" s="463">
        <v>462.8</v>
      </c>
      <c r="C100" s="1"/>
      <c r="D100" s="1" t="s">
        <v>17</v>
      </c>
      <c r="E100" s="316">
        <v>4</v>
      </c>
      <c r="F100" s="452">
        <v>223.3</v>
      </c>
      <c r="G100" s="452" t="s">
        <v>13</v>
      </c>
      <c r="H100" s="316"/>
      <c r="I100" s="316"/>
      <c r="J100" s="316">
        <v>5</v>
      </c>
      <c r="K100" s="452">
        <v>138167</v>
      </c>
      <c r="L100" s="452">
        <v>167.55441002992799</v>
      </c>
      <c r="M100" s="316">
        <v>1</v>
      </c>
      <c r="N100" s="316"/>
      <c r="O100" s="316">
        <v>4</v>
      </c>
      <c r="P100" s="452">
        <v>2225</v>
      </c>
      <c r="Q100" s="452" t="s">
        <v>13</v>
      </c>
      <c r="R100" s="1">
        <v>2</v>
      </c>
      <c r="S100" s="1"/>
      <c r="T100" s="1"/>
    </row>
    <row r="101" spans="1:20">
      <c r="A101" s="1" t="s">
        <v>26</v>
      </c>
      <c r="B101" s="463">
        <v>462.6</v>
      </c>
      <c r="C101" s="1"/>
      <c r="D101" s="1" t="s">
        <v>10</v>
      </c>
      <c r="E101" s="316">
        <v>0</v>
      </c>
      <c r="F101" s="452">
        <v>0</v>
      </c>
      <c r="G101" s="452" t="s">
        <v>13</v>
      </c>
      <c r="H101" s="316">
        <v>0</v>
      </c>
      <c r="I101" s="316"/>
      <c r="J101" s="316">
        <v>0</v>
      </c>
      <c r="K101" s="452">
        <v>0</v>
      </c>
      <c r="L101" s="452" t="s">
        <v>13</v>
      </c>
      <c r="M101" s="316">
        <v>0</v>
      </c>
      <c r="N101" s="316"/>
      <c r="O101" s="316">
        <v>0</v>
      </c>
      <c r="P101" s="452">
        <v>0</v>
      </c>
      <c r="Q101" s="452" t="s">
        <v>13</v>
      </c>
      <c r="R101" s="1">
        <v>0</v>
      </c>
      <c r="S101" s="1"/>
      <c r="T101" s="1"/>
    </row>
    <row r="102" spans="1:20">
      <c r="A102" s="1"/>
      <c r="B102" s="463"/>
      <c r="C102" s="1"/>
      <c r="D102" s="1" t="s">
        <v>17</v>
      </c>
      <c r="E102" s="316">
        <v>5</v>
      </c>
      <c r="F102" s="452">
        <v>613</v>
      </c>
      <c r="G102" s="452">
        <v>139.29326145345729</v>
      </c>
      <c r="H102" s="316">
        <v>1</v>
      </c>
      <c r="I102" s="316"/>
      <c r="J102" s="316">
        <v>5</v>
      </c>
      <c r="K102" s="452">
        <v>365</v>
      </c>
      <c r="L102" s="452">
        <v>105.75546188312721</v>
      </c>
      <c r="M102" s="316">
        <v>1</v>
      </c>
      <c r="N102" s="316"/>
      <c r="O102" s="316">
        <v>5</v>
      </c>
      <c r="P102" s="452">
        <v>2098</v>
      </c>
      <c r="Q102" s="452">
        <v>431.51080492068502</v>
      </c>
      <c r="R102" s="1">
        <v>3</v>
      </c>
      <c r="S102" s="1"/>
      <c r="T102" s="1"/>
    </row>
    <row r="103" spans="1:20">
      <c r="A103" s="1" t="s">
        <v>26</v>
      </c>
      <c r="B103" s="463">
        <v>463.9</v>
      </c>
      <c r="C103" s="1"/>
      <c r="D103" s="1" t="s">
        <v>10</v>
      </c>
      <c r="E103" s="316">
        <v>0</v>
      </c>
      <c r="F103" s="452">
        <v>0</v>
      </c>
      <c r="G103" s="452" t="s">
        <v>13</v>
      </c>
      <c r="H103" s="316">
        <v>0</v>
      </c>
      <c r="I103" s="316"/>
      <c r="J103" s="316">
        <v>0</v>
      </c>
      <c r="K103" s="452">
        <v>0</v>
      </c>
      <c r="L103" s="452" t="s">
        <v>13</v>
      </c>
      <c r="M103" s="316">
        <v>0</v>
      </c>
      <c r="N103" s="316"/>
      <c r="O103" s="316">
        <v>0</v>
      </c>
      <c r="P103" s="452">
        <v>0</v>
      </c>
      <c r="Q103" s="452" t="s">
        <v>13</v>
      </c>
      <c r="R103" s="1">
        <v>0</v>
      </c>
      <c r="S103" s="1"/>
      <c r="T103" s="1"/>
    </row>
    <row r="104" spans="1:20">
      <c r="A104" s="1"/>
      <c r="B104" s="463"/>
      <c r="C104" s="1"/>
      <c r="D104" s="1" t="s">
        <v>17</v>
      </c>
      <c r="E104" s="316">
        <v>0</v>
      </c>
      <c r="F104" s="452">
        <v>0</v>
      </c>
      <c r="G104" s="452" t="s">
        <v>13</v>
      </c>
      <c r="H104" s="316">
        <v>0</v>
      </c>
      <c r="I104" s="316"/>
      <c r="J104" s="316">
        <v>0</v>
      </c>
      <c r="K104" s="452">
        <v>0</v>
      </c>
      <c r="L104" s="452" t="s">
        <v>13</v>
      </c>
      <c r="M104" s="316">
        <v>0</v>
      </c>
      <c r="N104" s="316"/>
      <c r="O104" s="316">
        <v>0</v>
      </c>
      <c r="P104" s="452">
        <v>0</v>
      </c>
      <c r="Q104" s="452" t="s">
        <v>13</v>
      </c>
      <c r="R104" s="1">
        <v>0</v>
      </c>
      <c r="S104" s="1"/>
      <c r="T104" s="1"/>
    </row>
    <row r="105" spans="1:20">
      <c r="A105" s="1" t="s">
        <v>26</v>
      </c>
      <c r="B105" s="463">
        <v>469.9</v>
      </c>
      <c r="C105" s="1"/>
      <c r="D105" s="1" t="s">
        <v>10</v>
      </c>
      <c r="E105" s="316">
        <v>0</v>
      </c>
      <c r="F105" s="452">
        <v>0</v>
      </c>
      <c r="G105" s="452" t="s">
        <v>13</v>
      </c>
      <c r="H105" s="316">
        <v>0</v>
      </c>
      <c r="I105" s="316"/>
      <c r="J105" s="316">
        <v>0</v>
      </c>
      <c r="K105" s="452">
        <v>0</v>
      </c>
      <c r="L105" s="452" t="s">
        <v>13</v>
      </c>
      <c r="M105" s="316">
        <v>0</v>
      </c>
      <c r="N105" s="316"/>
      <c r="O105" s="316">
        <v>0</v>
      </c>
      <c r="P105" s="452">
        <v>0</v>
      </c>
      <c r="Q105" s="452" t="s">
        <v>13</v>
      </c>
      <c r="R105" s="1">
        <v>0</v>
      </c>
      <c r="S105" s="1"/>
      <c r="T105" s="1"/>
    </row>
    <row r="106" spans="1:20">
      <c r="A106" s="1"/>
      <c r="B106" s="463"/>
      <c r="C106" s="1"/>
      <c r="D106" s="1" t="s">
        <v>17</v>
      </c>
      <c r="E106" s="316">
        <v>0</v>
      </c>
      <c r="F106" s="452">
        <v>0</v>
      </c>
      <c r="G106" s="452" t="s">
        <v>13</v>
      </c>
      <c r="H106" s="316">
        <v>0</v>
      </c>
      <c r="I106" s="316"/>
      <c r="J106" s="316">
        <v>0</v>
      </c>
      <c r="K106" s="452">
        <v>0</v>
      </c>
      <c r="L106" s="452" t="s">
        <v>13</v>
      </c>
      <c r="M106" s="316">
        <v>0</v>
      </c>
      <c r="N106" s="316"/>
      <c r="O106" s="316">
        <v>0</v>
      </c>
      <c r="P106" s="452">
        <v>0</v>
      </c>
      <c r="Q106" s="452" t="s">
        <v>13</v>
      </c>
      <c r="R106" s="1">
        <v>0</v>
      </c>
      <c r="S106" s="1"/>
      <c r="T106" s="1"/>
    </row>
    <row r="107" spans="1:20">
      <c r="A107" s="1" t="s">
        <v>26</v>
      </c>
      <c r="B107" s="463">
        <v>470</v>
      </c>
      <c r="C107" s="1"/>
      <c r="D107" s="1" t="s">
        <v>10</v>
      </c>
      <c r="E107" s="316">
        <v>0</v>
      </c>
      <c r="F107" s="452">
        <v>0</v>
      </c>
      <c r="G107" s="452" t="s">
        <v>13</v>
      </c>
      <c r="H107" s="316">
        <v>0</v>
      </c>
      <c r="I107" s="316"/>
      <c r="J107" s="316">
        <v>0</v>
      </c>
      <c r="K107" s="452">
        <v>0</v>
      </c>
      <c r="L107" s="452" t="s">
        <v>13</v>
      </c>
      <c r="M107" s="316">
        <v>0</v>
      </c>
      <c r="N107" s="316"/>
      <c r="O107" s="316">
        <v>0</v>
      </c>
      <c r="P107" s="452">
        <v>0</v>
      </c>
      <c r="Q107" s="452" t="s">
        <v>13</v>
      </c>
      <c r="R107" s="1">
        <v>0</v>
      </c>
      <c r="S107" s="1"/>
      <c r="T107" s="1"/>
    </row>
    <row r="108" spans="1:20">
      <c r="A108" s="1"/>
      <c r="B108" s="463"/>
      <c r="C108" s="1"/>
      <c r="D108" s="1" t="s">
        <v>17</v>
      </c>
      <c r="E108" s="316">
        <v>5</v>
      </c>
      <c r="F108" s="452">
        <v>488</v>
      </c>
      <c r="G108" s="452">
        <v>164.90939188471791</v>
      </c>
      <c r="H108" s="316">
        <v>2</v>
      </c>
      <c r="I108" s="316"/>
      <c r="J108" s="316">
        <v>5</v>
      </c>
      <c r="K108" s="452">
        <v>261</v>
      </c>
      <c r="L108" s="452">
        <v>135.90257770619681</v>
      </c>
      <c r="M108" s="316">
        <v>1</v>
      </c>
      <c r="N108" s="316"/>
      <c r="O108" s="316">
        <v>5</v>
      </c>
      <c r="P108" s="452">
        <v>3654</v>
      </c>
      <c r="Q108" s="452">
        <v>666.72402173188573</v>
      </c>
      <c r="R108" s="1">
        <v>3</v>
      </c>
      <c r="S108" s="1"/>
      <c r="T108" s="1"/>
    </row>
    <row r="109" spans="1:20">
      <c r="A109" s="1" t="s">
        <v>26</v>
      </c>
      <c r="B109" s="463">
        <v>477.5</v>
      </c>
      <c r="C109" s="1"/>
      <c r="D109" s="1" t="s">
        <v>10</v>
      </c>
      <c r="E109" s="316">
        <v>0</v>
      </c>
      <c r="F109" s="452">
        <v>0</v>
      </c>
      <c r="G109" s="452" t="s">
        <v>13</v>
      </c>
      <c r="H109" s="316">
        <v>0</v>
      </c>
      <c r="I109" s="316"/>
      <c r="J109" s="316">
        <v>0</v>
      </c>
      <c r="K109" s="452">
        <v>0</v>
      </c>
      <c r="L109" s="452" t="s">
        <v>13</v>
      </c>
      <c r="M109" s="316">
        <v>0</v>
      </c>
      <c r="N109" s="316"/>
      <c r="O109" s="316">
        <v>0</v>
      </c>
      <c r="P109" s="452">
        <v>0</v>
      </c>
      <c r="Q109" s="452" t="s">
        <v>13</v>
      </c>
      <c r="R109" s="1">
        <v>0</v>
      </c>
      <c r="S109" s="1"/>
      <c r="T109" s="1"/>
    </row>
    <row r="110" spans="1:20">
      <c r="A110" s="1"/>
      <c r="B110" s="463"/>
      <c r="C110" s="1"/>
      <c r="D110" s="1" t="s">
        <v>17</v>
      </c>
      <c r="E110" s="316">
        <v>5</v>
      </c>
      <c r="F110" s="452">
        <v>613</v>
      </c>
      <c r="G110" s="452">
        <v>163.79608500766165</v>
      </c>
      <c r="H110" s="316">
        <v>2</v>
      </c>
      <c r="I110" s="316"/>
      <c r="J110" s="316">
        <v>5</v>
      </c>
      <c r="K110" s="452">
        <v>308</v>
      </c>
      <c r="L110" s="452">
        <v>79.908109458040727</v>
      </c>
      <c r="M110" s="316">
        <v>1</v>
      </c>
      <c r="N110" s="316"/>
      <c r="O110" s="316">
        <v>5</v>
      </c>
      <c r="P110" s="452">
        <v>2143</v>
      </c>
      <c r="Q110" s="452">
        <v>444.43813713034041</v>
      </c>
      <c r="R110" s="1">
        <v>3</v>
      </c>
      <c r="S110" s="1"/>
      <c r="T110" s="1"/>
    </row>
    <row r="111" spans="1:20">
      <c r="A111" s="1" t="s">
        <v>27</v>
      </c>
      <c r="B111" s="463">
        <v>594</v>
      </c>
      <c r="C111" s="1"/>
      <c r="D111" s="1" t="s">
        <v>17</v>
      </c>
      <c r="E111" s="316">
        <v>4</v>
      </c>
      <c r="F111" s="452">
        <v>223.3</v>
      </c>
      <c r="G111" s="452" t="s">
        <v>13</v>
      </c>
      <c r="H111" s="316"/>
      <c r="I111" s="316"/>
      <c r="J111" s="316">
        <v>5</v>
      </c>
      <c r="K111" s="452">
        <v>138167</v>
      </c>
      <c r="L111" s="452">
        <v>109.92354714482387</v>
      </c>
      <c r="M111" s="316">
        <v>1</v>
      </c>
      <c r="N111" s="316"/>
      <c r="O111" s="316">
        <v>4</v>
      </c>
      <c r="P111" s="452">
        <v>2225</v>
      </c>
      <c r="Q111" s="452" t="s">
        <v>13</v>
      </c>
      <c r="R111" s="1">
        <v>2</v>
      </c>
      <c r="S111" s="1"/>
      <c r="T111" s="1"/>
    </row>
    <row r="112" spans="1:20">
      <c r="A112" s="1" t="s">
        <v>28</v>
      </c>
      <c r="B112" s="463">
        <v>594</v>
      </c>
      <c r="C112" s="1"/>
      <c r="D112" s="1" t="s">
        <v>10</v>
      </c>
      <c r="E112" s="316">
        <v>0</v>
      </c>
      <c r="F112" s="452">
        <v>0</v>
      </c>
      <c r="G112" s="452" t="s">
        <v>13</v>
      </c>
      <c r="H112" s="316">
        <v>0</v>
      </c>
      <c r="I112" s="316"/>
      <c r="J112" s="316">
        <v>0</v>
      </c>
      <c r="K112" s="452">
        <v>0</v>
      </c>
      <c r="L112" s="452" t="s">
        <v>13</v>
      </c>
      <c r="M112" s="316">
        <v>0</v>
      </c>
      <c r="N112" s="316"/>
      <c r="O112" s="316">
        <v>0</v>
      </c>
      <c r="P112" s="452">
        <v>0</v>
      </c>
      <c r="Q112" s="452" t="s">
        <v>13</v>
      </c>
      <c r="R112" s="1">
        <v>0</v>
      </c>
      <c r="S112" s="1"/>
      <c r="T112" s="1"/>
    </row>
    <row r="113" spans="1:20">
      <c r="A113" s="1"/>
      <c r="B113" s="463"/>
      <c r="C113" s="1"/>
      <c r="D113" s="1" t="s">
        <v>17</v>
      </c>
      <c r="E113" s="316">
        <v>5</v>
      </c>
      <c r="F113" s="452">
        <v>2187</v>
      </c>
      <c r="G113" s="452">
        <v>318.06532318472068</v>
      </c>
      <c r="H113" s="316">
        <v>3</v>
      </c>
      <c r="I113" s="316"/>
      <c r="J113" s="316">
        <v>5</v>
      </c>
      <c r="K113" s="452">
        <v>309</v>
      </c>
      <c r="L113" s="452">
        <v>165.77880812278485</v>
      </c>
      <c r="M113" s="316">
        <v>1</v>
      </c>
      <c r="N113" s="316"/>
      <c r="O113" s="316">
        <v>5</v>
      </c>
      <c r="P113" s="452">
        <v>2187</v>
      </c>
      <c r="Q113" s="452">
        <v>620.70058793534713</v>
      </c>
      <c r="R113" s="1">
        <v>4</v>
      </c>
      <c r="S113" s="1"/>
      <c r="T113" s="1"/>
    </row>
    <row r="114" spans="1:20">
      <c r="A114" s="1" t="s">
        <v>28</v>
      </c>
      <c r="B114" s="463">
        <v>680.7</v>
      </c>
      <c r="C114" s="1"/>
      <c r="D114" s="1" t="s">
        <v>10</v>
      </c>
      <c r="E114" s="316">
        <v>0</v>
      </c>
      <c r="F114" s="452">
        <v>0</v>
      </c>
      <c r="G114" s="452" t="s">
        <v>13</v>
      </c>
      <c r="H114" s="316">
        <v>0</v>
      </c>
      <c r="I114" s="316"/>
      <c r="J114" s="316">
        <v>0</v>
      </c>
      <c r="K114" s="452">
        <v>0</v>
      </c>
      <c r="L114" s="452" t="s">
        <v>13</v>
      </c>
      <c r="M114" s="316">
        <v>0</v>
      </c>
      <c r="N114" s="316"/>
      <c r="O114" s="316">
        <v>0</v>
      </c>
      <c r="P114" s="452">
        <v>0</v>
      </c>
      <c r="Q114" s="452" t="s">
        <v>13</v>
      </c>
      <c r="R114" s="1">
        <v>0</v>
      </c>
      <c r="S114" s="1"/>
      <c r="T114" s="1"/>
    </row>
    <row r="115" spans="1:20">
      <c r="A115" s="1"/>
      <c r="B115" s="463"/>
      <c r="C115" s="1"/>
      <c r="D115" s="1" t="s">
        <v>17</v>
      </c>
      <c r="E115" s="316">
        <v>0</v>
      </c>
      <c r="F115" s="452">
        <v>0</v>
      </c>
      <c r="G115" s="452" t="s">
        <v>13</v>
      </c>
      <c r="H115" s="316">
        <v>0</v>
      </c>
      <c r="I115" s="316"/>
      <c r="J115" s="316">
        <v>0</v>
      </c>
      <c r="K115" s="452">
        <v>0</v>
      </c>
      <c r="L115" s="452" t="s">
        <v>13</v>
      </c>
      <c r="M115" s="316">
        <v>0</v>
      </c>
      <c r="N115" s="316"/>
      <c r="O115" s="316">
        <v>0</v>
      </c>
      <c r="P115" s="452">
        <v>0</v>
      </c>
      <c r="Q115" s="452" t="s">
        <v>13</v>
      </c>
      <c r="R115" s="1">
        <v>0</v>
      </c>
      <c r="S115" s="1"/>
      <c r="T115" s="1"/>
    </row>
    <row r="116" spans="1:20">
      <c r="A116" s="1" t="s">
        <v>28</v>
      </c>
      <c r="B116" s="463">
        <v>619.29999999999995</v>
      </c>
      <c r="C116" s="1"/>
      <c r="D116" s="1" t="s">
        <v>10</v>
      </c>
      <c r="E116" s="316">
        <v>0</v>
      </c>
      <c r="F116" s="452">
        <v>0</v>
      </c>
      <c r="G116" s="452" t="s">
        <v>13</v>
      </c>
      <c r="H116" s="316">
        <v>0</v>
      </c>
      <c r="I116" s="316"/>
      <c r="J116" s="316">
        <v>0</v>
      </c>
      <c r="K116" s="452">
        <v>0</v>
      </c>
      <c r="L116" s="452" t="s">
        <v>13</v>
      </c>
      <c r="M116" s="316">
        <v>0</v>
      </c>
      <c r="N116" s="316"/>
      <c r="O116" s="316">
        <v>0</v>
      </c>
      <c r="P116" s="452">
        <v>0</v>
      </c>
      <c r="Q116" s="452" t="s">
        <v>13</v>
      </c>
      <c r="R116" s="1">
        <v>0</v>
      </c>
      <c r="S116" s="1"/>
      <c r="T116" s="1"/>
    </row>
    <row r="117" spans="1:20">
      <c r="A117" s="1"/>
      <c r="B117" s="463"/>
      <c r="C117" s="1"/>
      <c r="D117" s="1" t="s">
        <v>17</v>
      </c>
      <c r="E117" s="316">
        <v>5</v>
      </c>
      <c r="F117" s="452">
        <v>1789</v>
      </c>
      <c r="G117" s="452">
        <v>315.36660534549293</v>
      </c>
      <c r="H117" s="316">
        <v>3</v>
      </c>
      <c r="I117" s="316"/>
      <c r="J117" s="316">
        <v>5</v>
      </c>
      <c r="K117" s="452">
        <v>435</v>
      </c>
      <c r="L117" s="452">
        <v>155.49624178305857</v>
      </c>
      <c r="M117" s="316">
        <v>1</v>
      </c>
      <c r="N117" s="316"/>
      <c r="O117" s="316">
        <v>5</v>
      </c>
      <c r="P117" s="452">
        <v>6867</v>
      </c>
      <c r="Q117" s="452">
        <v>798.51712305172578</v>
      </c>
      <c r="R117" s="1">
        <v>4</v>
      </c>
      <c r="S117" s="1"/>
      <c r="T117" s="1"/>
    </row>
    <row r="118" spans="1:20">
      <c r="A118" s="1" t="s">
        <v>29</v>
      </c>
      <c r="B118" s="463">
        <v>791.5</v>
      </c>
      <c r="C118" s="1"/>
      <c r="D118" s="1" t="s">
        <v>10</v>
      </c>
      <c r="E118" s="316">
        <v>30</v>
      </c>
      <c r="F118" s="452">
        <v>1553</v>
      </c>
      <c r="G118" s="452">
        <v>259.25214110005345</v>
      </c>
      <c r="H118" s="316"/>
      <c r="I118" s="316"/>
      <c r="J118" s="316">
        <v>31</v>
      </c>
      <c r="K118" s="452">
        <v>776</v>
      </c>
      <c r="L118" s="452">
        <v>90.784951016856098</v>
      </c>
      <c r="M118" s="316">
        <v>3</v>
      </c>
      <c r="N118" s="316"/>
      <c r="O118" s="316">
        <v>29</v>
      </c>
      <c r="P118" s="452">
        <v>1553</v>
      </c>
      <c r="Q118" s="452">
        <v>204.63176215472677</v>
      </c>
      <c r="R118" s="1">
        <v>10</v>
      </c>
      <c r="S118" s="1"/>
      <c r="T118" s="1"/>
    </row>
    <row r="119" spans="1:20">
      <c r="A119" s="1" t="s">
        <v>30</v>
      </c>
      <c r="B119" s="463">
        <v>791.5</v>
      </c>
      <c r="C119" s="1"/>
      <c r="D119" s="1" t="s">
        <v>10</v>
      </c>
      <c r="E119" s="316">
        <v>0</v>
      </c>
      <c r="F119" s="452">
        <v>0</v>
      </c>
      <c r="G119" s="452" t="s">
        <v>13</v>
      </c>
      <c r="H119" s="316">
        <v>0</v>
      </c>
      <c r="I119" s="316"/>
      <c r="J119" s="316">
        <v>0</v>
      </c>
      <c r="K119" s="452">
        <v>0</v>
      </c>
      <c r="L119" s="452" t="s">
        <v>13</v>
      </c>
      <c r="M119" s="316">
        <v>0</v>
      </c>
      <c r="N119" s="316"/>
      <c r="O119" s="316">
        <v>0</v>
      </c>
      <c r="P119" s="452">
        <v>0</v>
      </c>
      <c r="Q119" s="452" t="s">
        <v>13</v>
      </c>
      <c r="R119" s="1">
        <v>0</v>
      </c>
      <c r="S119" s="1"/>
      <c r="T119" s="1"/>
    </row>
    <row r="120" spans="1:20">
      <c r="A120" s="1"/>
      <c r="B120" s="463"/>
      <c r="C120" s="1"/>
      <c r="D120" s="1" t="s">
        <v>17</v>
      </c>
      <c r="E120" s="316">
        <v>5</v>
      </c>
      <c r="F120" s="452">
        <v>609</v>
      </c>
      <c r="G120" s="452">
        <v>255.02756083255335</v>
      </c>
      <c r="H120" s="316">
        <v>3</v>
      </c>
      <c r="I120" s="316"/>
      <c r="J120" s="316">
        <v>5</v>
      </c>
      <c r="K120" s="452">
        <v>121</v>
      </c>
      <c r="L120" s="452">
        <v>47.737447270089774</v>
      </c>
      <c r="M120" s="316">
        <v>0</v>
      </c>
      <c r="N120" s="316"/>
      <c r="O120" s="316">
        <v>5</v>
      </c>
      <c r="P120" s="452">
        <v>1281</v>
      </c>
      <c r="Q120" s="452">
        <v>206.79021720246229</v>
      </c>
      <c r="R120" s="1">
        <v>2</v>
      </c>
      <c r="S120" s="1"/>
      <c r="T120" s="1"/>
    </row>
    <row r="121" spans="1:20">
      <c r="A121" s="1" t="s">
        <v>30</v>
      </c>
      <c r="B121" s="463">
        <v>793.7</v>
      </c>
      <c r="C121" s="1"/>
      <c r="D121" s="1" t="s">
        <v>10</v>
      </c>
      <c r="E121" s="316">
        <v>0</v>
      </c>
      <c r="F121" s="452">
        <v>0</v>
      </c>
      <c r="G121" s="452" t="s">
        <v>13</v>
      </c>
      <c r="H121" s="316">
        <v>0</v>
      </c>
      <c r="I121" s="316"/>
      <c r="J121" s="316">
        <v>0</v>
      </c>
      <c r="K121" s="452">
        <v>0</v>
      </c>
      <c r="L121" s="452" t="s">
        <v>13</v>
      </c>
      <c r="M121" s="316">
        <v>0</v>
      </c>
      <c r="N121" s="316"/>
      <c r="O121" s="316">
        <v>0</v>
      </c>
      <c r="P121" s="452">
        <v>0</v>
      </c>
      <c r="Q121" s="452" t="s">
        <v>13</v>
      </c>
      <c r="R121" s="1">
        <v>0</v>
      </c>
      <c r="S121" s="1"/>
      <c r="T121" s="1"/>
    </row>
    <row r="122" spans="1:20">
      <c r="A122" s="1"/>
      <c r="B122" s="463"/>
      <c r="C122" s="1"/>
      <c r="D122" s="1" t="s">
        <v>17</v>
      </c>
      <c r="E122" s="316">
        <v>5</v>
      </c>
      <c r="F122" s="452">
        <v>833</v>
      </c>
      <c r="G122" s="452">
        <v>178.3801384602842</v>
      </c>
      <c r="H122" s="316">
        <v>2</v>
      </c>
      <c r="I122" s="316"/>
      <c r="J122" s="316">
        <v>5</v>
      </c>
      <c r="K122" s="452">
        <v>74</v>
      </c>
      <c r="L122" s="452">
        <v>30.960147405089344</v>
      </c>
      <c r="M122" s="316">
        <v>0</v>
      </c>
      <c r="N122" s="316"/>
      <c r="O122" s="316">
        <v>5</v>
      </c>
      <c r="P122" s="452">
        <v>2613</v>
      </c>
      <c r="Q122" s="452">
        <v>230.3322039441193</v>
      </c>
      <c r="R122" s="1">
        <v>2</v>
      </c>
      <c r="S122" s="1"/>
      <c r="T122" s="1"/>
    </row>
    <row r="123" spans="1:20">
      <c r="A123" s="1" t="s">
        <v>30</v>
      </c>
      <c r="B123" s="463">
        <v>797.3</v>
      </c>
      <c r="C123" s="1"/>
      <c r="D123" s="1" t="s">
        <v>10</v>
      </c>
      <c r="E123" s="316">
        <v>0</v>
      </c>
      <c r="F123" s="452">
        <v>0</v>
      </c>
      <c r="G123" s="452" t="s">
        <v>13</v>
      </c>
      <c r="H123" s="316">
        <v>0</v>
      </c>
      <c r="I123" s="316"/>
      <c r="J123" s="316">
        <v>0</v>
      </c>
      <c r="K123" s="452">
        <v>0</v>
      </c>
      <c r="L123" s="452" t="s">
        <v>13</v>
      </c>
      <c r="M123" s="316">
        <v>0</v>
      </c>
      <c r="N123" s="316"/>
      <c r="O123" s="316">
        <v>0</v>
      </c>
      <c r="P123" s="452">
        <v>0</v>
      </c>
      <c r="Q123" s="452" t="s">
        <v>13</v>
      </c>
      <c r="R123" s="1">
        <v>0</v>
      </c>
      <c r="S123" s="1"/>
      <c r="T123" s="1"/>
    </row>
    <row r="124" spans="1:20">
      <c r="A124" s="1"/>
      <c r="B124" s="463"/>
      <c r="C124" s="1"/>
      <c r="D124" s="1" t="s">
        <v>17</v>
      </c>
      <c r="E124" s="316">
        <v>0</v>
      </c>
      <c r="F124" s="452">
        <v>0</v>
      </c>
      <c r="G124" s="452" t="s">
        <v>13</v>
      </c>
      <c r="H124" s="316">
        <v>0</v>
      </c>
      <c r="I124" s="316"/>
      <c r="J124" s="316">
        <v>0</v>
      </c>
      <c r="K124" s="452">
        <v>0</v>
      </c>
      <c r="L124" s="452" t="s">
        <v>13</v>
      </c>
      <c r="M124" s="316">
        <v>0</v>
      </c>
      <c r="N124" s="316"/>
      <c r="O124" s="316">
        <v>0</v>
      </c>
      <c r="P124" s="452">
        <v>0</v>
      </c>
      <c r="Q124" s="452" t="s">
        <v>13</v>
      </c>
      <c r="R124" s="1">
        <v>0</v>
      </c>
      <c r="S124" s="1"/>
      <c r="T124" s="1"/>
    </row>
    <row r="125" spans="1:20">
      <c r="A125" s="1" t="s">
        <v>31</v>
      </c>
      <c r="B125" s="463">
        <v>935.5</v>
      </c>
      <c r="C125" s="1"/>
      <c r="D125" s="1" t="s">
        <v>17</v>
      </c>
      <c r="E125" s="316">
        <v>9</v>
      </c>
      <c r="F125" s="452">
        <v>127.4</v>
      </c>
      <c r="G125" s="452">
        <v>36.598626432527929</v>
      </c>
      <c r="H125" s="316"/>
      <c r="I125" s="316"/>
      <c r="J125" s="316">
        <v>10</v>
      </c>
      <c r="K125" s="452">
        <v>110.6</v>
      </c>
      <c r="L125" s="452">
        <v>36.634296894250205</v>
      </c>
      <c r="M125" s="316">
        <v>0</v>
      </c>
      <c r="N125" s="316"/>
      <c r="O125" s="316">
        <v>11</v>
      </c>
      <c r="P125" s="452">
        <v>721.8</v>
      </c>
      <c r="Q125" s="452">
        <v>92.844120732040267</v>
      </c>
      <c r="R125" s="1">
        <v>2</v>
      </c>
      <c r="S125" s="1"/>
      <c r="T125" s="1"/>
    </row>
    <row r="126" spans="1:20">
      <c r="A126" s="1"/>
      <c r="B126" s="463"/>
      <c r="C126" s="1"/>
      <c r="D126" s="1"/>
      <c r="E126" s="316"/>
      <c r="F126" s="452"/>
      <c r="G126" s="316"/>
      <c r="H126" s="316"/>
      <c r="I126" s="316"/>
      <c r="J126" s="316"/>
      <c r="K126" s="452"/>
      <c r="L126" s="452"/>
      <c r="M126" s="316"/>
      <c r="N126" s="316"/>
      <c r="O126" s="316"/>
      <c r="P126" s="452"/>
      <c r="Q126" s="452"/>
      <c r="R126" s="1"/>
      <c r="S126" s="1"/>
      <c r="T126" s="1"/>
    </row>
    <row r="127" spans="1:20">
      <c r="A127" s="1" t="s">
        <v>39</v>
      </c>
      <c r="B127" s="463"/>
      <c r="C127" s="1"/>
      <c r="D127" s="1"/>
      <c r="E127" s="316"/>
      <c r="F127" s="452"/>
      <c r="G127" s="316"/>
      <c r="H127" s="316"/>
      <c r="I127" s="316"/>
      <c r="J127" s="316"/>
      <c r="K127" s="452"/>
      <c r="L127" s="452"/>
      <c r="M127" s="316"/>
      <c r="N127" s="316"/>
      <c r="O127" s="316"/>
      <c r="P127" s="452"/>
      <c r="Q127" s="452"/>
      <c r="R127" s="1"/>
      <c r="S127" s="1"/>
      <c r="T127" s="1"/>
    </row>
    <row r="128" spans="1:20">
      <c r="A128" s="1" t="s">
        <v>40</v>
      </c>
      <c r="B128" s="463"/>
      <c r="C128" s="1"/>
      <c r="D128" s="1"/>
      <c r="E128" s="316"/>
      <c r="F128" s="452"/>
      <c r="G128" s="316"/>
      <c r="H128" s="316"/>
      <c r="I128" s="316"/>
      <c r="J128" s="316"/>
      <c r="K128" s="452"/>
      <c r="L128" s="452"/>
      <c r="M128" s="316"/>
      <c r="N128" s="316"/>
      <c r="O128" s="316"/>
      <c r="P128" s="452"/>
      <c r="Q128" s="452"/>
      <c r="R128" s="1"/>
      <c r="S128" s="1"/>
      <c r="T128" s="1"/>
    </row>
    <row r="129" spans="1:20">
      <c r="A129" s="1" t="s">
        <v>115</v>
      </c>
      <c r="B129" s="463"/>
      <c r="C129" s="1"/>
      <c r="D129" s="1"/>
      <c r="E129" s="316"/>
      <c r="F129" s="452"/>
      <c r="G129" s="316"/>
      <c r="H129" s="316"/>
      <c r="I129" s="316"/>
      <c r="J129" s="316"/>
      <c r="K129" s="452"/>
      <c r="L129" s="452"/>
      <c r="M129" s="316"/>
      <c r="N129" s="316"/>
      <c r="O129" s="316"/>
      <c r="P129" s="452"/>
      <c r="Q129" s="452"/>
      <c r="R129" s="1"/>
      <c r="S129" s="1"/>
      <c r="T129" s="1"/>
    </row>
    <row r="130" spans="1:20">
      <c r="A130" s="1" t="s">
        <v>42</v>
      </c>
      <c r="B130" s="463"/>
      <c r="C130" s="1"/>
      <c r="D130" s="1"/>
      <c r="E130" s="316"/>
      <c r="F130" s="452"/>
      <c r="G130" s="316"/>
      <c r="H130" s="316"/>
      <c r="I130" s="316"/>
      <c r="J130" s="316"/>
      <c r="K130" s="452"/>
      <c r="L130" s="452"/>
      <c r="M130" s="316"/>
      <c r="N130" s="316"/>
      <c r="O130" s="316"/>
      <c r="P130" s="452"/>
      <c r="Q130" s="452"/>
      <c r="R130" s="1"/>
      <c r="S130" s="1"/>
      <c r="T130" s="1"/>
    </row>
    <row r="131" spans="1:20">
      <c r="A131" s="1" t="s">
        <v>116</v>
      </c>
      <c r="B131" s="463"/>
      <c r="C131" s="1"/>
      <c r="D131" s="1"/>
      <c r="E131" s="316"/>
      <c r="F131" s="452"/>
      <c r="G131" s="316"/>
      <c r="H131" s="316"/>
      <c r="I131" s="316"/>
      <c r="J131" s="316"/>
      <c r="K131" s="452"/>
      <c r="L131" s="452"/>
      <c r="M131" s="316"/>
      <c r="N131" s="316"/>
      <c r="O131" s="316"/>
      <c r="P131" s="452"/>
      <c r="Q131" s="452"/>
      <c r="R131" s="1"/>
      <c r="S131" s="1"/>
      <c r="T131" s="1"/>
    </row>
    <row r="132" spans="1:20">
      <c r="A132" s="1" t="s">
        <v>117</v>
      </c>
      <c r="B132" s="463"/>
      <c r="C132" s="1"/>
      <c r="D132" s="1"/>
      <c r="E132" s="316"/>
      <c r="F132" s="452"/>
      <c r="G132" s="316"/>
      <c r="H132" s="316"/>
      <c r="I132" s="316"/>
      <c r="J132" s="316"/>
      <c r="K132" s="452"/>
      <c r="L132" s="452"/>
      <c r="M132" s="316"/>
      <c r="N132" s="316"/>
      <c r="O132" s="316"/>
      <c r="P132" s="452"/>
      <c r="Q132" s="452"/>
      <c r="R132" s="1"/>
      <c r="S132" s="1"/>
      <c r="T132" s="1"/>
    </row>
    <row r="133" spans="1:20">
      <c r="A133" s="1"/>
      <c r="B133" s="463"/>
      <c r="C133" s="1" t="s">
        <v>45</v>
      </c>
      <c r="D133" s="1"/>
      <c r="E133" s="316"/>
      <c r="F133" s="452"/>
      <c r="G133" s="316"/>
      <c r="H133" s="316"/>
      <c r="I133" s="316"/>
      <c r="J133" s="316"/>
      <c r="K133" s="452"/>
      <c r="L133" s="452"/>
      <c r="M133" s="316"/>
      <c r="N133" s="316"/>
      <c r="O133" s="316"/>
      <c r="P133" s="452"/>
      <c r="Q133" s="452"/>
      <c r="R133" s="1"/>
      <c r="S133" s="1"/>
      <c r="T133" s="1"/>
    </row>
    <row r="134" spans="1:20">
      <c r="A134" s="1" t="s">
        <v>46</v>
      </c>
      <c r="B134" s="463"/>
      <c r="C134" s="1"/>
      <c r="D134" s="1"/>
      <c r="E134" s="316"/>
      <c r="F134" s="452"/>
      <c r="G134" s="316"/>
      <c r="H134" s="316"/>
      <c r="I134" s="316"/>
      <c r="J134" s="316"/>
      <c r="K134" s="452"/>
      <c r="L134" s="452"/>
      <c r="M134" s="316"/>
      <c r="N134" s="316"/>
      <c r="O134" s="316"/>
      <c r="P134" s="452"/>
      <c r="Q134" s="452"/>
      <c r="R134" s="1"/>
      <c r="S134" s="1"/>
      <c r="T134" s="1"/>
    </row>
    <row r="135" spans="1:20">
      <c r="A135" s="1"/>
      <c r="B135" s="463"/>
      <c r="C135" s="1"/>
      <c r="D135" s="1"/>
      <c r="E135" s="316"/>
      <c r="F135" s="452"/>
      <c r="G135" s="316"/>
      <c r="H135" s="316"/>
      <c r="I135" s="316"/>
      <c r="J135" s="316"/>
      <c r="K135" s="452"/>
      <c r="L135" s="452"/>
      <c r="M135" s="316"/>
      <c r="N135" s="316"/>
      <c r="O135" s="316"/>
      <c r="P135" s="452"/>
      <c r="Q135" s="452"/>
      <c r="R135" s="1"/>
      <c r="S135" s="1"/>
      <c r="T135" s="1"/>
    </row>
    <row r="136" spans="1:20">
      <c r="A136" s="1"/>
      <c r="B136" s="463"/>
      <c r="C136" s="1"/>
      <c r="D136" s="1"/>
      <c r="E136" s="316"/>
      <c r="F136" s="452"/>
      <c r="G136" s="316"/>
      <c r="H136" s="316"/>
      <c r="I136" s="316"/>
      <c r="J136" s="316"/>
      <c r="K136" s="452"/>
      <c r="L136" s="452"/>
      <c r="M136" s="316"/>
      <c r="N136" s="316"/>
      <c r="O136" s="316"/>
      <c r="P136" s="452"/>
      <c r="Q136" s="452"/>
      <c r="R136" s="1"/>
      <c r="S136" s="1"/>
      <c r="T136" s="1"/>
    </row>
    <row r="137" spans="1:20">
      <c r="A137" s="1"/>
      <c r="B137" s="463"/>
      <c r="C137" s="1"/>
      <c r="D137" s="1"/>
      <c r="E137" s="316"/>
      <c r="F137" s="452"/>
      <c r="G137" s="316"/>
      <c r="H137" s="316"/>
      <c r="I137" s="316"/>
      <c r="J137" s="316"/>
      <c r="K137" s="452"/>
      <c r="L137" s="452"/>
      <c r="M137" s="316"/>
      <c r="N137" s="316"/>
      <c r="O137" s="316"/>
      <c r="P137" s="452"/>
      <c r="Q137" s="452"/>
      <c r="R137" s="1"/>
      <c r="S137" s="1"/>
      <c r="T137" s="1"/>
    </row>
    <row r="138" spans="1:20">
      <c r="A138" s="1"/>
      <c r="B138" s="464"/>
      <c r="C138" s="1"/>
      <c r="D138" s="1"/>
      <c r="E138" s="1"/>
      <c r="F138" s="1"/>
      <c r="G138" s="1"/>
      <c r="H138" s="1"/>
      <c r="I138" s="1"/>
      <c r="J138" s="1"/>
      <c r="K138" s="1"/>
      <c r="L138" s="1"/>
      <c r="M138" s="1"/>
      <c r="N138" s="1"/>
      <c r="O138" s="1"/>
      <c r="P138" s="1"/>
      <c r="Q138" s="1"/>
      <c r="R138" s="1"/>
      <c r="S138" s="1"/>
      <c r="T138" s="1"/>
    </row>
    <row r="139" spans="1:20">
      <c r="A139" s="1"/>
      <c r="B139" s="464"/>
      <c r="C139" s="1"/>
      <c r="D139" s="1"/>
      <c r="E139" s="1"/>
      <c r="F139" s="465" t="s">
        <v>47</v>
      </c>
      <c r="G139" s="1"/>
      <c r="H139" s="1"/>
      <c r="I139" s="1"/>
      <c r="J139" s="1"/>
      <c r="K139" s="465" t="s">
        <v>48</v>
      </c>
      <c r="L139" s="1"/>
      <c r="M139" s="1"/>
      <c r="N139" s="1"/>
      <c r="O139" s="1"/>
      <c r="P139" s="465" t="s">
        <v>49</v>
      </c>
      <c r="Q139" s="1"/>
      <c r="R139" s="1"/>
      <c r="S139" s="1"/>
    </row>
    <row r="140" spans="1:20">
      <c r="A140" s="1"/>
      <c r="B140" s="464"/>
      <c r="C140" s="1"/>
      <c r="D140" s="1"/>
      <c r="E140" s="1"/>
      <c r="F140" s="1"/>
      <c r="G140" s="1"/>
      <c r="H140" s="316" t="s">
        <v>33</v>
      </c>
      <c r="I140" s="1"/>
      <c r="J140" s="1"/>
      <c r="K140" s="1"/>
      <c r="L140" s="1"/>
      <c r="M140" s="316" t="s">
        <v>33</v>
      </c>
      <c r="N140" s="1"/>
      <c r="O140" s="1"/>
      <c r="P140" s="1"/>
      <c r="Q140" s="1"/>
      <c r="R140" s="316" t="s">
        <v>33</v>
      </c>
      <c r="S140" s="1"/>
    </row>
    <row r="141" spans="1:20">
      <c r="A141" s="1" t="s">
        <v>3</v>
      </c>
      <c r="B141" s="316" t="s">
        <v>4</v>
      </c>
      <c r="C141" s="1"/>
      <c r="D141" s="1" t="s">
        <v>5</v>
      </c>
      <c r="E141" s="316" t="s">
        <v>6</v>
      </c>
      <c r="F141" s="316" t="s">
        <v>7</v>
      </c>
      <c r="G141" s="316" t="s">
        <v>8</v>
      </c>
      <c r="H141" s="316" t="s">
        <v>36</v>
      </c>
      <c r="I141" s="1"/>
      <c r="J141" s="316" t="s">
        <v>6</v>
      </c>
      <c r="K141" s="316" t="s">
        <v>7</v>
      </c>
      <c r="L141" s="316" t="s">
        <v>8</v>
      </c>
      <c r="M141" s="316" t="s">
        <v>36</v>
      </c>
      <c r="N141" s="1"/>
      <c r="O141" s="316" t="s">
        <v>6</v>
      </c>
      <c r="P141" s="316" t="s">
        <v>7</v>
      </c>
      <c r="Q141" s="316" t="s">
        <v>8</v>
      </c>
      <c r="R141" s="316" t="s">
        <v>36</v>
      </c>
      <c r="S141" s="1"/>
    </row>
    <row r="142" spans="1:20">
      <c r="A142" s="1" t="s">
        <v>9</v>
      </c>
      <c r="B142" s="464">
        <v>-8.5</v>
      </c>
      <c r="C142" s="1"/>
      <c r="D142" s="1" t="s">
        <v>10</v>
      </c>
      <c r="E142" s="1">
        <v>21</v>
      </c>
      <c r="F142" s="1">
        <v>1275</v>
      </c>
      <c r="G142" s="1">
        <v>215.75165628586018</v>
      </c>
      <c r="H142" s="1">
        <v>5</v>
      </c>
      <c r="I142" s="1"/>
      <c r="J142" s="1">
        <v>22</v>
      </c>
      <c r="K142" s="1">
        <v>184</v>
      </c>
      <c r="L142" s="1">
        <v>45.585159410071924</v>
      </c>
      <c r="M142" s="1">
        <v>0</v>
      </c>
      <c r="N142" s="1"/>
      <c r="O142" s="1">
        <v>20</v>
      </c>
      <c r="P142" s="1">
        <v>420</v>
      </c>
      <c r="Q142" s="1">
        <v>86.785042487378576</v>
      </c>
      <c r="R142" s="1">
        <v>1</v>
      </c>
      <c r="S142" s="1"/>
    </row>
    <row r="143" spans="1:20">
      <c r="A143" s="1" t="s">
        <v>37</v>
      </c>
      <c r="B143" s="464"/>
      <c r="C143" s="1"/>
      <c r="D143" s="1"/>
      <c r="E143" s="1"/>
      <c r="F143" s="1"/>
      <c r="G143" s="1"/>
      <c r="H143" s="1"/>
      <c r="I143" s="1"/>
      <c r="J143" s="1"/>
      <c r="K143" s="1"/>
      <c r="L143" s="1"/>
      <c r="M143" s="1"/>
      <c r="N143" s="1"/>
      <c r="O143" s="1"/>
      <c r="P143" s="1"/>
      <c r="Q143" s="1"/>
      <c r="R143" s="1"/>
      <c r="S143" s="1"/>
    </row>
    <row r="144" spans="1:20">
      <c r="A144" s="1" t="s">
        <v>12</v>
      </c>
      <c r="B144" s="464">
        <v>-4.5</v>
      </c>
      <c r="C144" s="1"/>
      <c r="D144" s="1" t="s">
        <v>10</v>
      </c>
      <c r="E144" s="1">
        <v>0</v>
      </c>
      <c r="F144" s="1">
        <v>0</v>
      </c>
      <c r="G144" s="1" t="s">
        <v>13</v>
      </c>
      <c r="H144" s="1">
        <v>0</v>
      </c>
      <c r="I144" s="1"/>
      <c r="J144" s="1">
        <v>0</v>
      </c>
      <c r="K144" s="1">
        <v>0</v>
      </c>
      <c r="L144" s="1" t="s">
        <v>13</v>
      </c>
      <c r="M144" s="1">
        <v>0</v>
      </c>
      <c r="N144" s="1"/>
      <c r="O144" s="1">
        <v>0</v>
      </c>
      <c r="P144" s="1">
        <v>0</v>
      </c>
      <c r="Q144" s="1" t="s">
        <v>13</v>
      </c>
      <c r="R144" s="1">
        <v>0</v>
      </c>
      <c r="S144" s="1"/>
    </row>
    <row r="145" spans="1:19">
      <c r="A145" s="1" t="s">
        <v>38</v>
      </c>
      <c r="B145" s="464"/>
      <c r="C145" s="1"/>
      <c r="D145" s="1"/>
      <c r="E145" s="1"/>
      <c r="F145" s="1"/>
      <c r="G145" s="1"/>
      <c r="H145" s="1"/>
      <c r="I145" s="1"/>
      <c r="J145" s="1"/>
      <c r="K145" s="1"/>
      <c r="L145" s="1"/>
      <c r="M145" s="1"/>
      <c r="N145" s="1"/>
      <c r="O145" s="1"/>
      <c r="P145" s="1"/>
      <c r="Q145" s="1"/>
      <c r="R145" s="1"/>
      <c r="S145" s="1"/>
    </row>
    <row r="146" spans="1:19">
      <c r="A146" s="1" t="s">
        <v>15</v>
      </c>
      <c r="B146" s="257" t="s">
        <v>16</v>
      </c>
      <c r="C146" s="1"/>
      <c r="D146" s="1" t="s">
        <v>10</v>
      </c>
      <c r="E146" s="1">
        <v>0</v>
      </c>
      <c r="F146" s="1">
        <v>0</v>
      </c>
      <c r="G146" s="1" t="s">
        <v>13</v>
      </c>
      <c r="H146" s="1">
        <v>0</v>
      </c>
      <c r="I146" s="1"/>
      <c r="J146" s="1">
        <v>0</v>
      </c>
      <c r="K146" s="1">
        <v>0</v>
      </c>
      <c r="L146" s="1" t="s">
        <v>13</v>
      </c>
      <c r="M146" s="1">
        <v>0</v>
      </c>
      <c r="N146" s="1"/>
      <c r="O146" s="1">
        <v>0</v>
      </c>
      <c r="P146" s="1">
        <v>0</v>
      </c>
      <c r="Q146" s="1" t="s">
        <v>13</v>
      </c>
      <c r="R146" s="1">
        <v>0</v>
      </c>
      <c r="S146" s="1"/>
    </row>
    <row r="147" spans="1:19">
      <c r="A147" s="1"/>
      <c r="B147" s="464"/>
      <c r="C147" s="1"/>
      <c r="D147" s="1" t="s">
        <v>17</v>
      </c>
      <c r="E147" s="1">
        <v>0</v>
      </c>
      <c r="F147" s="1">
        <v>0</v>
      </c>
      <c r="G147" s="1" t="s">
        <v>13</v>
      </c>
      <c r="H147" s="1">
        <v>0</v>
      </c>
      <c r="I147" s="1"/>
      <c r="J147" s="1">
        <v>0</v>
      </c>
      <c r="K147" s="1">
        <v>0</v>
      </c>
      <c r="L147" s="1" t="s">
        <v>13</v>
      </c>
      <c r="M147" s="1">
        <v>0</v>
      </c>
      <c r="N147" s="1"/>
      <c r="O147" s="1">
        <v>0</v>
      </c>
      <c r="P147" s="1">
        <v>0</v>
      </c>
      <c r="Q147" s="1" t="s">
        <v>13</v>
      </c>
      <c r="R147" s="1">
        <v>0</v>
      </c>
      <c r="S147" s="1"/>
    </row>
    <row r="148" spans="1:19">
      <c r="A148" s="1" t="s">
        <v>15</v>
      </c>
      <c r="B148" s="257" t="s">
        <v>18</v>
      </c>
      <c r="C148" s="1"/>
      <c r="D148" s="1" t="s">
        <v>10</v>
      </c>
      <c r="E148" s="1">
        <v>0</v>
      </c>
      <c r="F148" s="1">
        <v>0</v>
      </c>
      <c r="G148" s="1" t="s">
        <v>13</v>
      </c>
      <c r="H148" s="1">
        <v>0</v>
      </c>
      <c r="I148" s="1"/>
      <c r="J148" s="1">
        <v>0</v>
      </c>
      <c r="K148" s="1">
        <v>0</v>
      </c>
      <c r="L148" s="1" t="s">
        <v>13</v>
      </c>
      <c r="M148" s="1">
        <v>0</v>
      </c>
      <c r="N148" s="1"/>
      <c r="O148" s="1">
        <v>0</v>
      </c>
      <c r="P148" s="1">
        <v>0</v>
      </c>
      <c r="Q148" s="1" t="s">
        <v>13</v>
      </c>
      <c r="R148" s="1">
        <v>0</v>
      </c>
      <c r="S148" s="1"/>
    </row>
    <row r="149" spans="1:19">
      <c r="A149" s="1"/>
      <c r="B149" s="464"/>
      <c r="C149" s="1"/>
      <c r="D149" s="1" t="s">
        <v>17</v>
      </c>
      <c r="E149" s="1">
        <v>3</v>
      </c>
      <c r="F149" s="1">
        <v>230</v>
      </c>
      <c r="G149" s="1" t="s">
        <v>13</v>
      </c>
      <c r="H149" s="1">
        <v>0</v>
      </c>
      <c r="I149" s="1"/>
      <c r="J149" s="1">
        <v>5</v>
      </c>
      <c r="K149" s="1">
        <v>340</v>
      </c>
      <c r="L149" s="1">
        <v>134.15246313111348</v>
      </c>
      <c r="M149" s="1">
        <v>2</v>
      </c>
      <c r="N149" s="1"/>
      <c r="O149" s="1">
        <v>5</v>
      </c>
      <c r="P149" s="1">
        <v>2400</v>
      </c>
      <c r="Q149" s="1">
        <v>85.588386868815959</v>
      </c>
      <c r="R149" s="1">
        <v>1</v>
      </c>
      <c r="S149" s="1"/>
    </row>
    <row r="150" spans="1:19">
      <c r="A150" s="1" t="s">
        <v>15</v>
      </c>
      <c r="B150" s="257" t="s">
        <v>19</v>
      </c>
      <c r="C150" s="1"/>
      <c r="D150" s="1" t="s">
        <v>10</v>
      </c>
      <c r="E150" s="1">
        <v>0</v>
      </c>
      <c r="F150" s="1">
        <v>0</v>
      </c>
      <c r="G150" s="1" t="s">
        <v>13</v>
      </c>
      <c r="H150" s="1">
        <v>0</v>
      </c>
      <c r="I150" s="1"/>
      <c r="J150" s="1">
        <v>0</v>
      </c>
      <c r="K150" s="1">
        <v>0</v>
      </c>
      <c r="L150" s="1" t="s">
        <v>13</v>
      </c>
      <c r="M150" s="1">
        <v>0</v>
      </c>
      <c r="N150" s="1"/>
      <c r="O150" s="1">
        <v>0</v>
      </c>
      <c r="P150" s="1">
        <v>0</v>
      </c>
      <c r="Q150" s="1" t="s">
        <v>13</v>
      </c>
      <c r="R150" s="1">
        <v>0</v>
      </c>
      <c r="S150" s="1"/>
    </row>
    <row r="151" spans="1:19">
      <c r="A151" s="1"/>
      <c r="B151" s="464"/>
      <c r="C151" s="1"/>
      <c r="D151" s="1" t="s">
        <v>17</v>
      </c>
      <c r="E151" s="1">
        <v>0</v>
      </c>
      <c r="F151" s="1">
        <v>0</v>
      </c>
      <c r="G151" s="1" t="s">
        <v>13</v>
      </c>
      <c r="H151" s="1">
        <v>0</v>
      </c>
      <c r="I151" s="1"/>
      <c r="J151" s="1">
        <v>0</v>
      </c>
      <c r="K151" s="1">
        <v>0</v>
      </c>
      <c r="L151" s="1" t="s">
        <v>13</v>
      </c>
      <c r="M151" s="1">
        <v>0</v>
      </c>
      <c r="N151" s="1"/>
      <c r="O151" s="1">
        <v>0</v>
      </c>
      <c r="P151" s="1">
        <v>0</v>
      </c>
      <c r="Q151" s="1" t="s">
        <v>13</v>
      </c>
      <c r="R151" s="1">
        <v>0</v>
      </c>
      <c r="S151" s="1"/>
    </row>
    <row r="152" spans="1:19">
      <c r="A152" s="1" t="s">
        <v>15</v>
      </c>
      <c r="B152" s="464">
        <v>4.3</v>
      </c>
      <c r="C152" s="1"/>
      <c r="D152" s="1" t="s">
        <v>10</v>
      </c>
      <c r="E152" s="1">
        <v>0</v>
      </c>
      <c r="F152" s="1">
        <v>0</v>
      </c>
      <c r="G152" s="1" t="s">
        <v>13</v>
      </c>
      <c r="H152" s="1">
        <v>0</v>
      </c>
      <c r="I152" s="1"/>
      <c r="J152" s="1">
        <v>0</v>
      </c>
      <c r="K152" s="1">
        <v>0</v>
      </c>
      <c r="L152" s="1" t="s">
        <v>13</v>
      </c>
      <c r="M152" s="1">
        <v>0</v>
      </c>
      <c r="N152" s="1"/>
      <c r="O152" s="1">
        <v>0</v>
      </c>
      <c r="P152" s="1">
        <v>0</v>
      </c>
      <c r="Q152" s="1" t="s">
        <v>13</v>
      </c>
      <c r="R152" s="1">
        <v>0</v>
      </c>
      <c r="S152" s="1"/>
    </row>
    <row r="153" spans="1:19">
      <c r="A153" s="1"/>
      <c r="B153" s="464"/>
      <c r="C153" s="1"/>
      <c r="D153" s="1" t="s">
        <v>17</v>
      </c>
      <c r="E153" s="1">
        <v>3</v>
      </c>
      <c r="F153" s="1">
        <v>250</v>
      </c>
      <c r="G153" s="1" t="s">
        <v>13</v>
      </c>
      <c r="H153" s="1">
        <v>1</v>
      </c>
      <c r="I153" s="1"/>
      <c r="J153" s="1">
        <v>5</v>
      </c>
      <c r="K153" s="1">
        <v>360</v>
      </c>
      <c r="L153" s="1">
        <v>107.89478239987722</v>
      </c>
      <c r="M153" s="1">
        <v>2</v>
      </c>
      <c r="N153" s="1"/>
      <c r="O153" s="1">
        <v>5</v>
      </c>
      <c r="P153" s="1">
        <v>2400</v>
      </c>
      <c r="Q153" s="1">
        <v>92.057409518846512</v>
      </c>
      <c r="R153" s="1">
        <v>1</v>
      </c>
      <c r="S153" s="1"/>
    </row>
    <row r="154" spans="1:19">
      <c r="A154" s="1" t="s">
        <v>20</v>
      </c>
      <c r="B154" s="464">
        <v>86.8</v>
      </c>
      <c r="C154" s="1"/>
      <c r="D154" s="1" t="s">
        <v>17</v>
      </c>
      <c r="E154" s="1">
        <v>31</v>
      </c>
      <c r="F154" s="1">
        <v>1565</v>
      </c>
      <c r="G154" s="1">
        <v>77.635377000333122</v>
      </c>
      <c r="H154" s="1">
        <v>5</v>
      </c>
      <c r="I154" s="1"/>
      <c r="J154" s="1">
        <v>30</v>
      </c>
      <c r="K154" s="1">
        <v>138</v>
      </c>
      <c r="L154" s="1">
        <v>12.520366186049813</v>
      </c>
      <c r="M154" s="1">
        <v>0</v>
      </c>
      <c r="N154" s="1"/>
      <c r="O154" s="1">
        <v>30</v>
      </c>
      <c r="P154" s="1">
        <v>160</v>
      </c>
      <c r="Q154" s="1">
        <v>11.150227733156267</v>
      </c>
      <c r="R154" s="1">
        <v>0</v>
      </c>
      <c r="S154" s="1"/>
    </row>
    <row r="155" spans="1:19">
      <c r="A155" s="1" t="s">
        <v>21</v>
      </c>
      <c r="B155" s="464">
        <v>84.2</v>
      </c>
      <c r="C155" s="1"/>
      <c r="D155" s="1" t="s">
        <v>10</v>
      </c>
      <c r="E155" s="1">
        <v>0</v>
      </c>
      <c r="F155" s="1">
        <v>0</v>
      </c>
      <c r="G155" s="1" t="s">
        <v>13</v>
      </c>
      <c r="H155" s="1">
        <v>0</v>
      </c>
      <c r="I155" s="1"/>
      <c r="J155" s="1">
        <v>0</v>
      </c>
      <c r="K155" s="1">
        <v>0</v>
      </c>
      <c r="L155" s="1" t="s">
        <v>13</v>
      </c>
      <c r="M155" s="1">
        <v>0</v>
      </c>
      <c r="N155" s="1"/>
      <c r="O155" s="1">
        <v>0</v>
      </c>
      <c r="P155" s="1">
        <v>0</v>
      </c>
      <c r="Q155" s="1" t="s">
        <v>13</v>
      </c>
      <c r="R155" s="1">
        <v>0</v>
      </c>
      <c r="S155" s="1"/>
    </row>
    <row r="156" spans="1:19">
      <c r="A156" s="1"/>
      <c r="B156" s="464"/>
      <c r="C156" s="1"/>
      <c r="D156" s="1" t="s">
        <v>17</v>
      </c>
      <c r="E156" s="1">
        <v>0</v>
      </c>
      <c r="F156" s="1">
        <v>0</v>
      </c>
      <c r="G156" s="1" t="s">
        <v>13</v>
      </c>
      <c r="H156" s="1">
        <v>0</v>
      </c>
      <c r="I156" s="1"/>
      <c r="J156" s="1">
        <v>0</v>
      </c>
      <c r="K156" s="1">
        <v>0</v>
      </c>
      <c r="L156" s="1" t="s">
        <v>13</v>
      </c>
      <c r="M156" s="1">
        <v>0</v>
      </c>
      <c r="N156" s="1"/>
      <c r="O156" s="1">
        <v>0</v>
      </c>
      <c r="P156" s="1">
        <v>0</v>
      </c>
      <c r="Q156" s="1" t="s">
        <v>13</v>
      </c>
      <c r="R156" s="1">
        <v>0</v>
      </c>
      <c r="S156" s="1"/>
    </row>
    <row r="157" spans="1:19">
      <c r="A157" s="1" t="s">
        <v>21</v>
      </c>
      <c r="B157" s="464">
        <v>86.8</v>
      </c>
      <c r="C157" s="1"/>
      <c r="D157" s="1" t="s">
        <v>10</v>
      </c>
      <c r="E157" s="1">
        <v>0</v>
      </c>
      <c r="F157" s="1">
        <v>0</v>
      </c>
      <c r="G157" s="1" t="s">
        <v>13</v>
      </c>
      <c r="H157" s="1">
        <v>0</v>
      </c>
      <c r="I157" s="1"/>
      <c r="J157" s="1">
        <v>0</v>
      </c>
      <c r="K157" s="1">
        <v>0</v>
      </c>
      <c r="L157" s="1" t="s">
        <v>13</v>
      </c>
      <c r="M157" s="1">
        <v>0</v>
      </c>
      <c r="N157" s="1"/>
      <c r="O157" s="1">
        <v>0</v>
      </c>
      <c r="P157" s="1">
        <v>0</v>
      </c>
      <c r="Q157" s="1" t="s">
        <v>13</v>
      </c>
      <c r="R157" s="1">
        <v>0</v>
      </c>
      <c r="S157" s="1"/>
    </row>
    <row r="158" spans="1:19">
      <c r="A158" s="1"/>
      <c r="B158" s="464"/>
      <c r="C158" s="1"/>
      <c r="D158" s="1" t="s">
        <v>17</v>
      </c>
      <c r="E158" s="1">
        <v>5</v>
      </c>
      <c r="F158" s="1">
        <v>315</v>
      </c>
      <c r="G158" s="1">
        <v>125.14546836853314</v>
      </c>
      <c r="H158" s="1">
        <v>2</v>
      </c>
      <c r="I158" s="1"/>
      <c r="J158" s="1">
        <v>5</v>
      </c>
      <c r="K158" s="1">
        <v>122</v>
      </c>
      <c r="L158" s="1">
        <v>28.714149861178864</v>
      </c>
      <c r="M158" s="1">
        <v>0</v>
      </c>
      <c r="N158" s="1"/>
      <c r="O158" s="1">
        <v>5</v>
      </c>
      <c r="P158" s="1">
        <v>432</v>
      </c>
      <c r="Q158" s="1">
        <v>36.789312246018589</v>
      </c>
      <c r="R158" s="1">
        <v>1</v>
      </c>
      <c r="S158" s="1"/>
    </row>
    <row r="159" spans="1:19">
      <c r="A159" s="1" t="s">
        <v>21</v>
      </c>
      <c r="B159" s="464">
        <v>91.4</v>
      </c>
      <c r="C159" s="1"/>
      <c r="D159" s="1" t="s">
        <v>10</v>
      </c>
      <c r="E159" s="1">
        <v>0</v>
      </c>
      <c r="F159" s="1">
        <v>0</v>
      </c>
      <c r="G159" s="1" t="s">
        <v>13</v>
      </c>
      <c r="H159" s="1">
        <v>0</v>
      </c>
      <c r="I159" s="1"/>
      <c r="J159" s="1">
        <v>0</v>
      </c>
      <c r="K159" s="1">
        <v>0</v>
      </c>
      <c r="L159" s="1" t="s">
        <v>13</v>
      </c>
      <c r="M159" s="1">
        <v>0</v>
      </c>
      <c r="N159" s="1"/>
      <c r="O159" s="1">
        <v>0</v>
      </c>
      <c r="P159" s="1">
        <v>0</v>
      </c>
      <c r="Q159" s="1" t="s">
        <v>13</v>
      </c>
      <c r="R159" s="1">
        <v>0</v>
      </c>
      <c r="S159" s="1"/>
    </row>
    <row r="160" spans="1:19">
      <c r="A160" s="1"/>
      <c r="B160" s="464"/>
      <c r="C160" s="1"/>
      <c r="D160" s="1" t="s">
        <v>17</v>
      </c>
      <c r="E160" s="1">
        <v>0</v>
      </c>
      <c r="F160" s="1">
        <v>0</v>
      </c>
      <c r="G160" s="1" t="s">
        <v>13</v>
      </c>
      <c r="H160" s="1">
        <v>0</v>
      </c>
      <c r="I160" s="1"/>
      <c r="J160" s="1">
        <v>0</v>
      </c>
      <c r="K160" s="1">
        <v>0</v>
      </c>
      <c r="L160" s="1" t="s">
        <v>13</v>
      </c>
      <c r="M160" s="1">
        <v>0</v>
      </c>
      <c r="N160" s="1"/>
      <c r="O160" s="1">
        <v>0</v>
      </c>
      <c r="P160" s="1">
        <v>0</v>
      </c>
      <c r="Q160" s="1" t="s">
        <v>13</v>
      </c>
      <c r="R160" s="1">
        <v>0</v>
      </c>
      <c r="S160" s="1"/>
    </row>
    <row r="161" spans="1:19">
      <c r="A161" s="1" t="s">
        <v>21</v>
      </c>
      <c r="B161" s="464">
        <v>92.8</v>
      </c>
      <c r="C161" s="1"/>
      <c r="D161" s="1" t="s">
        <v>10</v>
      </c>
      <c r="E161" s="1">
        <v>0</v>
      </c>
      <c r="F161" s="1">
        <v>0</v>
      </c>
      <c r="G161" s="1" t="s">
        <v>13</v>
      </c>
      <c r="H161" s="1">
        <v>0</v>
      </c>
      <c r="I161" s="1"/>
      <c r="J161" s="1">
        <v>0</v>
      </c>
      <c r="K161" s="1">
        <v>0</v>
      </c>
      <c r="L161" s="1" t="s">
        <v>13</v>
      </c>
      <c r="M161" s="1">
        <v>0</v>
      </c>
      <c r="N161" s="1"/>
      <c r="O161" s="1">
        <v>0</v>
      </c>
      <c r="P161" s="1">
        <v>0</v>
      </c>
      <c r="Q161" s="1" t="s">
        <v>13</v>
      </c>
      <c r="R161" s="1">
        <v>0</v>
      </c>
      <c r="S161" s="1"/>
    </row>
    <row r="162" spans="1:19">
      <c r="A162" s="1"/>
      <c r="B162" s="464"/>
      <c r="C162" s="1"/>
      <c r="D162" s="1" t="s">
        <v>17</v>
      </c>
      <c r="E162" s="1">
        <v>5</v>
      </c>
      <c r="F162" s="1">
        <v>2822</v>
      </c>
      <c r="G162" s="1">
        <v>190.87471677598231</v>
      </c>
      <c r="H162" s="1">
        <v>1</v>
      </c>
      <c r="I162" s="1"/>
      <c r="J162" s="1">
        <v>5</v>
      </c>
      <c r="K162" s="1">
        <v>30</v>
      </c>
      <c r="L162" s="1">
        <v>14.309690811052555</v>
      </c>
      <c r="M162" s="1">
        <v>0</v>
      </c>
      <c r="N162" s="1"/>
      <c r="O162" s="1">
        <v>5</v>
      </c>
      <c r="P162" s="1">
        <v>243</v>
      </c>
      <c r="Q162" s="1">
        <v>39.26336339647424</v>
      </c>
      <c r="R162" s="1">
        <v>1</v>
      </c>
      <c r="S162" s="1"/>
    </row>
    <row r="163" spans="1:19">
      <c r="A163" s="1" t="s">
        <v>22</v>
      </c>
      <c r="B163" s="464">
        <v>306.89999999999998</v>
      </c>
      <c r="C163" s="1"/>
      <c r="D163" s="1" t="s">
        <v>10</v>
      </c>
      <c r="E163" s="1">
        <v>1</v>
      </c>
      <c r="F163" s="1">
        <v>22</v>
      </c>
      <c r="G163" s="1" t="s">
        <v>13</v>
      </c>
      <c r="H163" s="1">
        <v>0</v>
      </c>
      <c r="I163" s="1"/>
      <c r="J163" s="1">
        <v>0</v>
      </c>
      <c r="K163" s="1">
        <v>0</v>
      </c>
      <c r="L163" s="1" t="s">
        <v>13</v>
      </c>
      <c r="M163" s="1">
        <v>0</v>
      </c>
      <c r="N163" s="1"/>
      <c r="O163" s="1">
        <v>0</v>
      </c>
      <c r="P163" s="1">
        <v>0</v>
      </c>
      <c r="Q163" s="1" t="s">
        <v>13</v>
      </c>
      <c r="R163" s="1">
        <v>0</v>
      </c>
      <c r="S163" s="1"/>
    </row>
    <row r="164" spans="1:19">
      <c r="A164" s="1" t="s">
        <v>23</v>
      </c>
      <c r="B164" s="464">
        <v>305.10000000000002</v>
      </c>
      <c r="C164" s="1"/>
      <c r="D164" s="1" t="s">
        <v>10</v>
      </c>
      <c r="E164" s="1">
        <v>0</v>
      </c>
      <c r="F164" s="1">
        <v>0</v>
      </c>
      <c r="G164" s="1" t="s">
        <v>13</v>
      </c>
      <c r="H164" s="1">
        <v>0</v>
      </c>
      <c r="I164" s="1"/>
      <c r="J164" s="1">
        <v>0</v>
      </c>
      <c r="K164" s="1">
        <v>0</v>
      </c>
      <c r="L164" s="1" t="s">
        <v>13</v>
      </c>
      <c r="M164" s="1">
        <v>0</v>
      </c>
      <c r="N164" s="1"/>
      <c r="O164" s="1">
        <v>0</v>
      </c>
      <c r="P164" s="1">
        <v>0</v>
      </c>
      <c r="Q164" s="1" t="s">
        <v>13</v>
      </c>
      <c r="R164" s="1">
        <v>0</v>
      </c>
      <c r="S164" s="1"/>
    </row>
    <row r="165" spans="1:19">
      <c r="A165" s="1"/>
      <c r="B165" s="464"/>
      <c r="C165" s="1"/>
      <c r="D165" s="1" t="s">
        <v>17</v>
      </c>
      <c r="E165" s="1">
        <v>5</v>
      </c>
      <c r="F165" s="1">
        <v>148</v>
      </c>
      <c r="G165" s="1">
        <v>58.735132814945075</v>
      </c>
      <c r="H165" s="1">
        <v>0</v>
      </c>
      <c r="I165" s="1"/>
      <c r="J165" s="1">
        <v>5</v>
      </c>
      <c r="K165" s="1">
        <v>359</v>
      </c>
      <c r="L165" s="1">
        <v>33.059587224002208</v>
      </c>
      <c r="M165" s="1">
        <v>1</v>
      </c>
      <c r="N165" s="1"/>
      <c r="O165" s="1">
        <v>5</v>
      </c>
      <c r="P165" s="1">
        <v>20</v>
      </c>
      <c r="Q165" s="1">
        <v>13.195079107728942</v>
      </c>
      <c r="R165" s="1">
        <v>0</v>
      </c>
      <c r="S165" s="1"/>
    </row>
    <row r="166" spans="1:19">
      <c r="A166" s="1" t="s">
        <v>23</v>
      </c>
      <c r="B166" s="464">
        <v>308.10000000000002</v>
      </c>
      <c r="C166" s="1"/>
      <c r="D166" s="1" t="s">
        <v>10</v>
      </c>
      <c r="E166" s="1">
        <v>0</v>
      </c>
      <c r="F166" s="1">
        <v>0</v>
      </c>
      <c r="G166" s="1" t="s">
        <v>13</v>
      </c>
      <c r="H166" s="1">
        <v>0</v>
      </c>
      <c r="I166" s="1"/>
      <c r="J166" s="1">
        <v>0</v>
      </c>
      <c r="K166" s="1">
        <v>0</v>
      </c>
      <c r="L166" s="1" t="s">
        <v>13</v>
      </c>
      <c r="M166" s="1">
        <v>0</v>
      </c>
      <c r="N166" s="1"/>
      <c r="O166" s="1">
        <v>0</v>
      </c>
      <c r="P166" s="1">
        <v>0</v>
      </c>
      <c r="Q166" s="1" t="s">
        <v>13</v>
      </c>
      <c r="R166" s="1">
        <v>0</v>
      </c>
      <c r="S166" s="1"/>
    </row>
    <row r="167" spans="1:19">
      <c r="A167" s="1"/>
      <c r="B167" s="464"/>
      <c r="C167" s="1"/>
      <c r="D167" s="1" t="s">
        <v>17</v>
      </c>
      <c r="E167" s="1">
        <v>0</v>
      </c>
      <c r="F167" s="1">
        <v>0</v>
      </c>
      <c r="G167" s="1" t="s">
        <v>13</v>
      </c>
      <c r="H167" s="1">
        <v>0</v>
      </c>
      <c r="I167" s="1"/>
      <c r="J167" s="1">
        <v>0</v>
      </c>
      <c r="K167" s="1">
        <v>0</v>
      </c>
      <c r="L167" s="1" t="s">
        <v>13</v>
      </c>
      <c r="M167" s="1">
        <v>0</v>
      </c>
      <c r="N167" s="1"/>
      <c r="O167" s="1">
        <v>0</v>
      </c>
      <c r="P167" s="1">
        <v>0</v>
      </c>
      <c r="Q167" s="1" t="s">
        <v>13</v>
      </c>
      <c r="R167" s="1">
        <v>0</v>
      </c>
      <c r="S167" s="1"/>
    </row>
    <row r="168" spans="1:19">
      <c r="A168" s="1" t="s">
        <v>23</v>
      </c>
      <c r="B168" s="464">
        <v>314.8</v>
      </c>
      <c r="C168" s="1"/>
      <c r="D168" s="1" t="s">
        <v>10</v>
      </c>
      <c r="E168" s="1">
        <v>0</v>
      </c>
      <c r="F168" s="1">
        <v>0</v>
      </c>
      <c r="G168" s="1" t="s">
        <v>13</v>
      </c>
      <c r="H168" s="1">
        <v>0</v>
      </c>
      <c r="I168" s="1"/>
      <c r="J168" s="1">
        <v>0</v>
      </c>
      <c r="K168" s="1">
        <v>0</v>
      </c>
      <c r="L168" s="1" t="s">
        <v>13</v>
      </c>
      <c r="M168" s="1">
        <v>0</v>
      </c>
      <c r="N168" s="1"/>
      <c r="O168" s="1">
        <v>0</v>
      </c>
      <c r="P168" s="1">
        <v>0</v>
      </c>
      <c r="Q168" s="1" t="s">
        <v>13</v>
      </c>
      <c r="R168" s="1">
        <v>0</v>
      </c>
      <c r="S168" s="1"/>
    </row>
    <row r="169" spans="1:19">
      <c r="A169" s="1"/>
      <c r="B169" s="464"/>
      <c r="C169" s="1"/>
      <c r="D169" s="1" t="s">
        <v>17</v>
      </c>
      <c r="E169" s="1">
        <v>5</v>
      </c>
      <c r="F169" s="1">
        <v>1281</v>
      </c>
      <c r="G169" s="1">
        <v>204.34941220510447</v>
      </c>
      <c r="H169" s="1">
        <v>3</v>
      </c>
      <c r="I169" s="1"/>
      <c r="J169" s="1">
        <v>5</v>
      </c>
      <c r="K169" s="1">
        <v>748</v>
      </c>
      <c r="L169" s="1">
        <v>98.855145436945818</v>
      </c>
      <c r="M169" s="1">
        <v>2</v>
      </c>
      <c r="N169" s="1"/>
      <c r="O169" s="1">
        <v>5</v>
      </c>
      <c r="P169" s="1">
        <v>31</v>
      </c>
      <c r="Q169" s="1">
        <v>17.943311177513305</v>
      </c>
      <c r="R169" s="1">
        <v>0</v>
      </c>
      <c r="S169" s="1"/>
    </row>
    <row r="170" spans="1:19">
      <c r="A170" s="1" t="s">
        <v>24</v>
      </c>
      <c r="B170" s="464">
        <v>351</v>
      </c>
      <c r="C170" s="1"/>
      <c r="D170" s="1" t="s">
        <v>10</v>
      </c>
      <c r="E170" s="1">
        <v>4</v>
      </c>
      <c r="F170" s="1">
        <v>1</v>
      </c>
      <c r="G170" s="1" t="s">
        <v>13</v>
      </c>
      <c r="H170" s="1">
        <v>0</v>
      </c>
      <c r="I170" s="1"/>
      <c r="J170" s="1">
        <v>5</v>
      </c>
      <c r="K170" s="1">
        <v>1</v>
      </c>
      <c r="L170" s="1">
        <v>1</v>
      </c>
      <c r="M170" s="1">
        <v>0</v>
      </c>
      <c r="N170" s="1"/>
      <c r="O170" s="1">
        <v>4</v>
      </c>
      <c r="P170" s="1">
        <v>1</v>
      </c>
      <c r="Q170" s="1" t="s">
        <v>13</v>
      </c>
      <c r="R170" s="1">
        <v>0</v>
      </c>
      <c r="S170" s="1"/>
    </row>
    <row r="171" spans="1:19">
      <c r="A171" s="1" t="s">
        <v>25</v>
      </c>
      <c r="B171" s="464">
        <v>462.8</v>
      </c>
      <c r="C171" s="1"/>
      <c r="D171" s="1" t="s">
        <v>10</v>
      </c>
      <c r="E171" s="1">
        <v>5</v>
      </c>
      <c r="F171" s="1">
        <v>83.4</v>
      </c>
      <c r="G171" s="1">
        <v>15.062146289282778</v>
      </c>
      <c r="H171" s="1">
        <v>0</v>
      </c>
      <c r="I171" s="1"/>
      <c r="J171" s="1">
        <v>4</v>
      </c>
      <c r="K171" s="1">
        <v>50</v>
      </c>
      <c r="L171" s="1" t="s">
        <v>13</v>
      </c>
      <c r="M171" s="1">
        <v>0</v>
      </c>
      <c r="N171" s="1"/>
      <c r="O171" s="1">
        <v>4</v>
      </c>
      <c r="P171" s="1">
        <v>1</v>
      </c>
      <c r="Q171" s="1" t="s">
        <v>13</v>
      </c>
      <c r="R171" s="1">
        <v>0</v>
      </c>
      <c r="S171" s="1"/>
    </row>
    <row r="172" spans="1:19">
      <c r="A172" s="1" t="s">
        <v>26</v>
      </c>
      <c r="B172" s="464">
        <v>462.6</v>
      </c>
      <c r="C172" s="1"/>
      <c r="D172" s="1" t="s">
        <v>10</v>
      </c>
      <c r="E172" s="1">
        <v>0</v>
      </c>
      <c r="F172" s="1">
        <v>0</v>
      </c>
      <c r="G172" s="1" t="s">
        <v>13</v>
      </c>
      <c r="H172" s="1">
        <v>0</v>
      </c>
      <c r="I172" s="1"/>
      <c r="J172" s="1">
        <v>0</v>
      </c>
      <c r="K172" s="1">
        <v>0</v>
      </c>
      <c r="L172" s="1" t="s">
        <v>13</v>
      </c>
      <c r="M172" s="1">
        <v>0</v>
      </c>
      <c r="N172" s="1"/>
      <c r="O172" s="1">
        <v>0</v>
      </c>
      <c r="P172" s="1">
        <v>0</v>
      </c>
      <c r="Q172" s="1" t="s">
        <v>13</v>
      </c>
      <c r="R172" s="1">
        <v>0</v>
      </c>
      <c r="S172" s="1"/>
    </row>
    <row r="173" spans="1:19">
      <c r="A173" s="1"/>
      <c r="B173" s="464"/>
      <c r="C173" s="1"/>
      <c r="D173" s="1" t="s">
        <v>17</v>
      </c>
      <c r="E173" s="1">
        <v>5</v>
      </c>
      <c r="F173" s="1">
        <v>326</v>
      </c>
      <c r="G173" s="1">
        <v>70.113149846348264</v>
      </c>
      <c r="H173" s="1">
        <v>1</v>
      </c>
      <c r="I173" s="1"/>
      <c r="J173" s="1">
        <v>5</v>
      </c>
      <c r="K173" s="1">
        <v>173</v>
      </c>
      <c r="L173" s="1">
        <v>26.08855130481027</v>
      </c>
      <c r="M173" s="1">
        <v>0</v>
      </c>
      <c r="N173" s="1"/>
      <c r="O173" s="1">
        <v>5</v>
      </c>
      <c r="P173" s="1">
        <v>54</v>
      </c>
      <c r="Q173" s="1">
        <v>7.2774145029703963</v>
      </c>
      <c r="R173" s="1">
        <v>0</v>
      </c>
      <c r="S173" s="1"/>
    </row>
    <row r="174" spans="1:19">
      <c r="A174" s="1" t="s">
        <v>26</v>
      </c>
      <c r="B174" s="464">
        <v>463.9</v>
      </c>
      <c r="C174" s="1"/>
      <c r="D174" s="1" t="s">
        <v>10</v>
      </c>
      <c r="E174" s="1">
        <v>0</v>
      </c>
      <c r="F174" s="1">
        <v>0</v>
      </c>
      <c r="G174" s="1" t="s">
        <v>13</v>
      </c>
      <c r="H174" s="1">
        <v>0</v>
      </c>
      <c r="I174" s="1"/>
      <c r="J174" s="1">
        <v>0</v>
      </c>
      <c r="K174" s="1">
        <v>0</v>
      </c>
      <c r="L174" s="1" t="s">
        <v>13</v>
      </c>
      <c r="M174" s="1">
        <v>0</v>
      </c>
      <c r="N174" s="1"/>
      <c r="O174" s="1">
        <v>0</v>
      </c>
      <c r="P174" s="1">
        <v>0</v>
      </c>
      <c r="Q174" s="1" t="s">
        <v>13</v>
      </c>
      <c r="R174" s="1">
        <v>0</v>
      </c>
      <c r="S174" s="1"/>
    </row>
    <row r="175" spans="1:19">
      <c r="A175" s="1"/>
      <c r="B175" s="464"/>
      <c r="C175" s="1"/>
      <c r="D175" s="1" t="s">
        <v>17</v>
      </c>
      <c r="E175" s="1">
        <v>0</v>
      </c>
      <c r="F175" s="1">
        <v>0</v>
      </c>
      <c r="G175" s="1" t="s">
        <v>13</v>
      </c>
      <c r="H175" s="1">
        <v>0</v>
      </c>
      <c r="I175" s="1"/>
      <c r="J175" s="1">
        <v>0</v>
      </c>
      <c r="K175" s="1">
        <v>0</v>
      </c>
      <c r="L175" s="1" t="s">
        <v>13</v>
      </c>
      <c r="M175" s="1">
        <v>0</v>
      </c>
      <c r="N175" s="1"/>
      <c r="O175" s="1">
        <v>0</v>
      </c>
      <c r="P175" s="1">
        <v>0</v>
      </c>
      <c r="Q175" s="1" t="s">
        <v>13</v>
      </c>
      <c r="R175" s="1">
        <v>0</v>
      </c>
      <c r="S175" s="1"/>
    </row>
    <row r="176" spans="1:19">
      <c r="A176" s="1" t="s">
        <v>26</v>
      </c>
      <c r="B176" s="464">
        <v>469.9</v>
      </c>
      <c r="C176" s="1"/>
      <c r="D176" s="1" t="s">
        <v>10</v>
      </c>
      <c r="E176" s="1">
        <v>0</v>
      </c>
      <c r="F176" s="1">
        <v>0</v>
      </c>
      <c r="G176" s="1" t="s">
        <v>13</v>
      </c>
      <c r="H176" s="1">
        <v>0</v>
      </c>
      <c r="I176" s="1"/>
      <c r="J176" s="1">
        <v>0</v>
      </c>
      <c r="K176" s="1">
        <v>0</v>
      </c>
      <c r="L176" s="1" t="s">
        <v>13</v>
      </c>
      <c r="M176" s="1">
        <v>0</v>
      </c>
      <c r="N176" s="1"/>
      <c r="O176" s="1">
        <v>0</v>
      </c>
      <c r="P176" s="1">
        <v>0</v>
      </c>
      <c r="Q176" s="1" t="s">
        <v>13</v>
      </c>
      <c r="R176" s="1">
        <v>0</v>
      </c>
      <c r="S176" s="1"/>
    </row>
    <row r="177" spans="1:19">
      <c r="A177" s="1"/>
      <c r="B177" s="464"/>
      <c r="C177" s="1"/>
      <c r="D177" s="1" t="s">
        <v>17</v>
      </c>
      <c r="E177" s="1">
        <v>0</v>
      </c>
      <c r="F177" s="1">
        <v>0</v>
      </c>
      <c r="G177" s="1" t="s">
        <v>13</v>
      </c>
      <c r="H177" s="1">
        <v>0</v>
      </c>
      <c r="I177" s="1"/>
      <c r="J177" s="1">
        <v>0</v>
      </c>
      <c r="K177" s="1">
        <v>0</v>
      </c>
      <c r="L177" s="1" t="s">
        <v>13</v>
      </c>
      <c r="M177" s="1">
        <v>0</v>
      </c>
      <c r="N177" s="1"/>
      <c r="O177" s="1">
        <v>0</v>
      </c>
      <c r="P177" s="1">
        <v>0</v>
      </c>
      <c r="Q177" s="1" t="s">
        <v>13</v>
      </c>
      <c r="R177" s="1">
        <v>0</v>
      </c>
      <c r="S177" s="1"/>
    </row>
    <row r="178" spans="1:19">
      <c r="A178" s="1" t="s">
        <v>26</v>
      </c>
      <c r="B178" s="464">
        <v>470</v>
      </c>
      <c r="C178" s="1"/>
      <c r="D178" s="1" t="s">
        <v>10</v>
      </c>
      <c r="E178" s="1">
        <v>0</v>
      </c>
      <c r="F178" s="1">
        <v>0</v>
      </c>
      <c r="G178" s="1" t="s">
        <v>13</v>
      </c>
      <c r="H178" s="1">
        <v>0</v>
      </c>
      <c r="I178" s="1"/>
      <c r="J178" s="1">
        <v>0</v>
      </c>
      <c r="K178" s="1">
        <v>0</v>
      </c>
      <c r="L178" s="1" t="s">
        <v>13</v>
      </c>
      <c r="M178" s="1">
        <v>0</v>
      </c>
      <c r="N178" s="1"/>
      <c r="O178" s="1">
        <v>0</v>
      </c>
      <c r="P178" s="1">
        <v>0</v>
      </c>
      <c r="Q178" s="1" t="s">
        <v>13</v>
      </c>
      <c r="R178" s="1">
        <v>0</v>
      </c>
      <c r="S178" s="1"/>
    </row>
    <row r="179" spans="1:19">
      <c r="A179" s="1"/>
      <c r="B179" s="464"/>
      <c r="C179" s="1"/>
      <c r="D179" s="1" t="s">
        <v>17</v>
      </c>
      <c r="E179" s="1">
        <v>5</v>
      </c>
      <c r="F179" s="1">
        <v>387</v>
      </c>
      <c r="G179" s="1">
        <v>144.52290373253169</v>
      </c>
      <c r="H179" s="1">
        <v>2</v>
      </c>
      <c r="I179" s="1"/>
      <c r="J179" s="1">
        <v>5</v>
      </c>
      <c r="K179" s="1">
        <v>613</v>
      </c>
      <c r="L179" s="1">
        <v>86.912445690021997</v>
      </c>
      <c r="M179" s="1">
        <v>3</v>
      </c>
      <c r="N179" s="1"/>
      <c r="O179" s="1">
        <v>5</v>
      </c>
      <c r="P179" s="1">
        <v>88</v>
      </c>
      <c r="Q179" s="1">
        <v>7.5993252383480794</v>
      </c>
      <c r="R179" s="1">
        <v>0</v>
      </c>
      <c r="S179" s="1"/>
    </row>
    <row r="180" spans="1:19">
      <c r="A180" s="1" t="s">
        <v>26</v>
      </c>
      <c r="B180" s="464">
        <v>477.5</v>
      </c>
      <c r="C180" s="1"/>
      <c r="D180" s="1" t="s">
        <v>10</v>
      </c>
      <c r="E180" s="1">
        <v>0</v>
      </c>
      <c r="F180" s="1">
        <v>0</v>
      </c>
      <c r="G180" s="1" t="s">
        <v>13</v>
      </c>
      <c r="H180" s="1">
        <v>0</v>
      </c>
      <c r="I180" s="1"/>
      <c r="J180" s="1">
        <v>0</v>
      </c>
      <c r="K180" s="1">
        <v>0</v>
      </c>
      <c r="L180" s="1" t="s">
        <v>13</v>
      </c>
      <c r="M180" s="1">
        <v>0</v>
      </c>
      <c r="N180" s="1"/>
      <c r="O180" s="1">
        <v>0</v>
      </c>
      <c r="P180" s="1">
        <v>0</v>
      </c>
      <c r="Q180" s="1" t="s">
        <v>13</v>
      </c>
      <c r="R180" s="1">
        <v>0</v>
      </c>
      <c r="S180" s="1"/>
    </row>
    <row r="181" spans="1:19">
      <c r="A181" s="1"/>
      <c r="B181" s="464"/>
      <c r="C181" s="1"/>
      <c r="D181" s="1" t="s">
        <v>17</v>
      </c>
      <c r="E181" s="1">
        <v>5</v>
      </c>
      <c r="F181" s="1">
        <v>921</v>
      </c>
      <c r="G181" s="1">
        <v>236.00283932571054</v>
      </c>
      <c r="H181" s="1">
        <v>2</v>
      </c>
      <c r="I181" s="1"/>
      <c r="J181" s="1">
        <v>5</v>
      </c>
      <c r="K181" s="1">
        <v>1046</v>
      </c>
      <c r="L181" s="1">
        <v>30.823087080485568</v>
      </c>
      <c r="M181" s="1">
        <v>1</v>
      </c>
      <c r="N181" s="1"/>
      <c r="O181" s="1">
        <v>5</v>
      </c>
      <c r="P181" s="1">
        <v>201</v>
      </c>
      <c r="Q181" s="1">
        <v>17.984334897476987</v>
      </c>
      <c r="R181" s="1">
        <v>0</v>
      </c>
      <c r="S181" s="1"/>
    </row>
    <row r="182" spans="1:19">
      <c r="A182" s="1" t="s">
        <v>27</v>
      </c>
      <c r="B182" s="464">
        <v>594</v>
      </c>
      <c r="C182" s="1"/>
      <c r="D182" s="1" t="s">
        <v>17</v>
      </c>
      <c r="E182" s="1">
        <v>31</v>
      </c>
      <c r="F182" s="1">
        <v>107</v>
      </c>
      <c r="G182" s="1">
        <v>21.808841758336396</v>
      </c>
      <c r="H182" s="1">
        <v>0</v>
      </c>
      <c r="I182" s="1"/>
      <c r="J182" s="1">
        <v>31</v>
      </c>
      <c r="K182" s="1">
        <v>60</v>
      </c>
      <c r="L182" s="1">
        <v>7.0726721908719892</v>
      </c>
      <c r="M182" s="1">
        <v>0</v>
      </c>
      <c r="N182" s="1"/>
      <c r="O182" s="1">
        <v>30</v>
      </c>
      <c r="P182" s="1">
        <v>15</v>
      </c>
      <c r="Q182" s="1">
        <v>2.8564821547396826</v>
      </c>
      <c r="R182" s="1">
        <v>0</v>
      </c>
      <c r="S182" s="1"/>
    </row>
    <row r="183" spans="1:19">
      <c r="A183" s="1" t="s">
        <v>28</v>
      </c>
      <c r="B183" s="464">
        <v>594</v>
      </c>
      <c r="C183" s="1"/>
      <c r="D183" s="1" t="s">
        <v>10</v>
      </c>
      <c r="E183" s="1">
        <v>0</v>
      </c>
      <c r="F183" s="1">
        <v>0</v>
      </c>
      <c r="G183" s="1" t="s">
        <v>13</v>
      </c>
      <c r="H183" s="1">
        <v>0</v>
      </c>
      <c r="I183" s="1"/>
      <c r="J183" s="1">
        <v>0</v>
      </c>
      <c r="K183" s="1">
        <v>0</v>
      </c>
      <c r="L183" s="1" t="s">
        <v>13</v>
      </c>
      <c r="M183" s="1">
        <v>0</v>
      </c>
      <c r="N183" s="1"/>
      <c r="O183" s="1">
        <v>0</v>
      </c>
      <c r="P183" s="1">
        <v>0</v>
      </c>
      <c r="Q183" s="1" t="s">
        <v>13</v>
      </c>
      <c r="R183" s="1">
        <v>0</v>
      </c>
      <c r="S183" s="1"/>
    </row>
    <row r="184" spans="1:19">
      <c r="A184" s="1"/>
      <c r="B184" s="464"/>
      <c r="C184" s="1"/>
      <c r="D184" s="1" t="s">
        <v>17</v>
      </c>
      <c r="E184" s="1">
        <v>5</v>
      </c>
      <c r="F184" s="1">
        <v>373</v>
      </c>
      <c r="G184" s="1">
        <v>123.43646578679819</v>
      </c>
      <c r="H184" s="1">
        <v>1</v>
      </c>
      <c r="I184" s="1"/>
      <c r="J184" s="1">
        <v>5</v>
      </c>
      <c r="K184" s="1">
        <v>620</v>
      </c>
      <c r="L184" s="1">
        <v>67.167634965898259</v>
      </c>
      <c r="M184" s="1">
        <v>1</v>
      </c>
      <c r="N184" s="1"/>
      <c r="O184" s="1">
        <v>5</v>
      </c>
      <c r="P184" s="1">
        <v>173</v>
      </c>
      <c r="Q184" s="1">
        <v>22.175915566937221</v>
      </c>
      <c r="R184" s="1">
        <v>0</v>
      </c>
      <c r="S184" s="1"/>
    </row>
    <row r="185" spans="1:19">
      <c r="A185" s="1" t="s">
        <v>28</v>
      </c>
      <c r="B185" s="464">
        <v>608.70000000000005</v>
      </c>
      <c r="C185" s="1"/>
      <c r="D185" s="1" t="s">
        <v>10</v>
      </c>
      <c r="E185" s="1">
        <v>0</v>
      </c>
      <c r="F185" s="1">
        <v>0</v>
      </c>
      <c r="G185" s="1" t="s">
        <v>13</v>
      </c>
      <c r="H185" s="1">
        <v>0</v>
      </c>
      <c r="I185" s="1"/>
      <c r="J185" s="1">
        <v>0</v>
      </c>
      <c r="K185" s="1">
        <v>0</v>
      </c>
      <c r="L185" s="1" t="s">
        <v>13</v>
      </c>
      <c r="M185" s="1">
        <v>0</v>
      </c>
      <c r="N185" s="1"/>
      <c r="O185" s="1">
        <v>0</v>
      </c>
      <c r="P185" s="1">
        <v>0</v>
      </c>
      <c r="Q185" s="1" t="s">
        <v>13</v>
      </c>
      <c r="R185" s="1">
        <v>0</v>
      </c>
      <c r="S185" s="1"/>
    </row>
    <row r="186" spans="1:19">
      <c r="A186" s="1"/>
      <c r="B186" s="464"/>
      <c r="C186" s="1"/>
      <c r="D186" s="1" t="s">
        <v>17</v>
      </c>
      <c r="E186" s="1">
        <v>0</v>
      </c>
      <c r="F186" s="1">
        <v>0</v>
      </c>
      <c r="G186" s="1" t="s">
        <v>13</v>
      </c>
      <c r="H186" s="1">
        <v>0</v>
      </c>
      <c r="I186" s="1"/>
      <c r="J186" s="1">
        <v>0</v>
      </c>
      <c r="K186" s="1">
        <v>0</v>
      </c>
      <c r="L186" s="1" t="s">
        <v>13</v>
      </c>
      <c r="M186" s="1">
        <v>0</v>
      </c>
      <c r="N186" s="1"/>
      <c r="O186" s="1">
        <v>0</v>
      </c>
      <c r="P186" s="1">
        <v>0</v>
      </c>
      <c r="Q186" s="1" t="s">
        <v>13</v>
      </c>
      <c r="R186" s="1">
        <v>0</v>
      </c>
      <c r="S186" s="1"/>
    </row>
    <row r="187" spans="1:19">
      <c r="A187" s="1" t="s">
        <v>28</v>
      </c>
      <c r="B187" s="464">
        <v>619.29999999999995</v>
      </c>
      <c r="C187" s="1"/>
      <c r="D187" s="1" t="s">
        <v>10</v>
      </c>
      <c r="E187" s="1">
        <v>0</v>
      </c>
      <c r="F187" s="1">
        <v>0</v>
      </c>
      <c r="G187" s="1" t="s">
        <v>13</v>
      </c>
      <c r="H187" s="1">
        <v>0</v>
      </c>
      <c r="I187" s="1"/>
      <c r="J187" s="1">
        <v>0</v>
      </c>
      <c r="K187" s="1">
        <v>0</v>
      </c>
      <c r="L187" s="1" t="s">
        <v>13</v>
      </c>
      <c r="M187" s="1">
        <v>0</v>
      </c>
      <c r="N187" s="1"/>
      <c r="O187" s="1">
        <v>0</v>
      </c>
      <c r="P187" s="1">
        <v>0</v>
      </c>
      <c r="Q187" s="1" t="s">
        <v>13</v>
      </c>
      <c r="R187" s="1">
        <v>0</v>
      </c>
      <c r="S187" s="1"/>
    </row>
    <row r="188" spans="1:19">
      <c r="A188" s="1"/>
      <c r="B188" s="464"/>
      <c r="C188" s="1"/>
      <c r="D188" s="1" t="s">
        <v>17</v>
      </c>
      <c r="E188" s="1">
        <v>5</v>
      </c>
      <c r="F188" s="1">
        <v>226</v>
      </c>
      <c r="G188" s="1">
        <v>108.14577648867768</v>
      </c>
      <c r="H188" s="1">
        <v>0</v>
      </c>
      <c r="I188" s="1"/>
      <c r="J188" s="1">
        <v>5</v>
      </c>
      <c r="K188" s="1">
        <v>1515</v>
      </c>
      <c r="L188" s="1">
        <v>360.47058683913292</v>
      </c>
      <c r="M188" s="1">
        <v>2</v>
      </c>
      <c r="N188" s="1"/>
      <c r="O188" s="1">
        <v>5</v>
      </c>
      <c r="P188" s="1">
        <v>41</v>
      </c>
      <c r="Q188" s="1">
        <v>27.51144787894744</v>
      </c>
      <c r="R188" s="1">
        <v>0</v>
      </c>
      <c r="S188" s="1"/>
    </row>
    <row r="189" spans="1:19">
      <c r="A189" s="1" t="s">
        <v>29</v>
      </c>
      <c r="B189" s="464">
        <v>791.5</v>
      </c>
      <c r="C189" s="1"/>
      <c r="D189" s="1" t="s">
        <v>17</v>
      </c>
      <c r="E189" s="1">
        <v>31</v>
      </c>
      <c r="F189" s="1">
        <v>315</v>
      </c>
      <c r="G189" s="1">
        <v>57.527223319359372</v>
      </c>
      <c r="H189" s="1">
        <v>0</v>
      </c>
      <c r="I189" s="1"/>
      <c r="J189" s="1">
        <v>31</v>
      </c>
      <c r="K189" s="1">
        <v>201</v>
      </c>
      <c r="L189" s="1">
        <v>26.352650909187549</v>
      </c>
      <c r="M189" s="1">
        <v>0</v>
      </c>
      <c r="N189" s="1"/>
      <c r="O189" s="1">
        <v>26</v>
      </c>
      <c r="P189" s="1">
        <v>98</v>
      </c>
      <c r="Q189" s="1">
        <v>6.843621981379739</v>
      </c>
      <c r="R189" s="1">
        <v>0</v>
      </c>
      <c r="S189" s="1"/>
    </row>
    <row r="190" spans="1:19">
      <c r="A190" s="1" t="s">
        <v>30</v>
      </c>
      <c r="B190" s="464">
        <v>791.5</v>
      </c>
      <c r="C190" s="1"/>
      <c r="D190" s="1" t="s">
        <v>10</v>
      </c>
      <c r="E190" s="1">
        <v>0</v>
      </c>
      <c r="F190" s="1">
        <v>0</v>
      </c>
      <c r="G190" s="1" t="s">
        <v>13</v>
      </c>
      <c r="H190" s="1">
        <v>0</v>
      </c>
      <c r="I190" s="1"/>
      <c r="J190" s="1">
        <v>0</v>
      </c>
      <c r="K190" s="1">
        <v>0</v>
      </c>
      <c r="L190" s="1" t="s">
        <v>13</v>
      </c>
      <c r="M190" s="1">
        <v>0</v>
      </c>
      <c r="N190" s="1"/>
      <c r="O190" s="1">
        <v>0</v>
      </c>
      <c r="P190" s="1">
        <v>0</v>
      </c>
      <c r="Q190" s="1" t="s">
        <v>13</v>
      </c>
      <c r="R190" s="1">
        <v>0</v>
      </c>
      <c r="S190" s="1"/>
    </row>
    <row r="191" spans="1:19">
      <c r="A191" s="1"/>
      <c r="B191" s="464"/>
      <c r="C191" s="1"/>
      <c r="D191" s="1" t="s">
        <v>17</v>
      </c>
      <c r="E191" s="1">
        <v>5</v>
      </c>
      <c r="F191" s="1">
        <v>581</v>
      </c>
      <c r="G191" s="1">
        <v>138.47112065727845</v>
      </c>
      <c r="H191" s="1">
        <v>1</v>
      </c>
      <c r="I191" s="1"/>
      <c r="J191" s="1">
        <v>5</v>
      </c>
      <c r="K191" s="1">
        <v>1076</v>
      </c>
      <c r="L191" s="1">
        <v>96.606922541004494</v>
      </c>
      <c r="M191" s="1">
        <v>2</v>
      </c>
      <c r="N191" s="1"/>
      <c r="O191" s="1">
        <v>5</v>
      </c>
      <c r="P191" s="1">
        <v>309</v>
      </c>
      <c r="Q191" s="1">
        <v>37.162966904809181</v>
      </c>
      <c r="R191" s="1">
        <v>1</v>
      </c>
      <c r="S191" s="1"/>
    </row>
    <row r="192" spans="1:19">
      <c r="A192" s="1" t="s">
        <v>30</v>
      </c>
      <c r="B192" s="464">
        <v>793.7</v>
      </c>
      <c r="C192" s="1"/>
      <c r="D192" s="1" t="s">
        <v>10</v>
      </c>
      <c r="E192" s="1">
        <v>0</v>
      </c>
      <c r="F192" s="1">
        <v>0</v>
      </c>
      <c r="G192" s="1" t="s">
        <v>13</v>
      </c>
      <c r="H192" s="1">
        <v>0</v>
      </c>
      <c r="I192" s="1"/>
      <c r="J192" s="1">
        <v>0</v>
      </c>
      <c r="K192" s="1">
        <v>0</v>
      </c>
      <c r="L192" s="1" t="s">
        <v>13</v>
      </c>
      <c r="M192" s="1">
        <v>0</v>
      </c>
      <c r="N192" s="1"/>
      <c r="O192" s="1">
        <v>0</v>
      </c>
      <c r="P192" s="1">
        <v>0</v>
      </c>
      <c r="Q192" s="1" t="s">
        <v>13</v>
      </c>
      <c r="R192" s="1">
        <v>0</v>
      </c>
      <c r="S192" s="1"/>
    </row>
    <row r="193" spans="1:19">
      <c r="A193" s="1"/>
      <c r="B193" s="464"/>
      <c r="C193" s="1"/>
      <c r="D193" s="1" t="s">
        <v>17</v>
      </c>
      <c r="E193" s="1">
        <v>5</v>
      </c>
      <c r="F193" s="1">
        <v>428</v>
      </c>
      <c r="G193" s="1">
        <v>157.02879632568352</v>
      </c>
      <c r="H193" s="1">
        <v>1</v>
      </c>
      <c r="I193" s="1"/>
      <c r="J193" s="1">
        <v>5</v>
      </c>
      <c r="K193" s="1">
        <v>2046</v>
      </c>
      <c r="L193" s="1">
        <v>127.20429097223069</v>
      </c>
      <c r="M193" s="1">
        <v>2</v>
      </c>
      <c r="N193" s="1"/>
      <c r="O193" s="1">
        <v>5</v>
      </c>
      <c r="P193" s="1">
        <v>262</v>
      </c>
      <c r="Q193" s="1">
        <v>44.431404026062481</v>
      </c>
      <c r="R193" s="1">
        <v>1</v>
      </c>
      <c r="S193" s="1"/>
    </row>
    <row r="194" spans="1:19">
      <c r="A194" s="1" t="s">
        <v>30</v>
      </c>
      <c r="B194" s="464">
        <v>797.3</v>
      </c>
      <c r="C194" s="1"/>
      <c r="D194" s="1" t="s">
        <v>10</v>
      </c>
      <c r="E194" s="1">
        <v>0</v>
      </c>
      <c r="F194" s="1">
        <v>0</v>
      </c>
      <c r="G194" s="1" t="s">
        <v>13</v>
      </c>
      <c r="H194" s="1">
        <v>0</v>
      </c>
      <c r="I194" s="1"/>
      <c r="J194" s="1">
        <v>0</v>
      </c>
      <c r="K194" s="1">
        <v>0</v>
      </c>
      <c r="L194" s="1" t="s">
        <v>13</v>
      </c>
      <c r="M194" s="1">
        <v>0</v>
      </c>
      <c r="N194" s="1"/>
      <c r="O194" s="1">
        <v>0</v>
      </c>
      <c r="P194" s="1">
        <v>0</v>
      </c>
      <c r="Q194" s="1" t="s">
        <v>13</v>
      </c>
      <c r="R194" s="1">
        <v>0</v>
      </c>
      <c r="S194" s="1"/>
    </row>
    <row r="195" spans="1:19">
      <c r="A195" s="1"/>
      <c r="B195" s="464"/>
      <c r="C195" s="1"/>
      <c r="D195" s="1" t="s">
        <v>17</v>
      </c>
      <c r="E195" s="1">
        <v>0</v>
      </c>
      <c r="F195" s="1">
        <v>0</v>
      </c>
      <c r="G195" s="1" t="s">
        <v>13</v>
      </c>
      <c r="H195" s="1">
        <v>0</v>
      </c>
      <c r="I195" s="1"/>
      <c r="J195" s="1">
        <v>0</v>
      </c>
      <c r="K195" s="1">
        <v>0</v>
      </c>
      <c r="L195" s="1" t="s">
        <v>13</v>
      </c>
      <c r="M195" s="1">
        <v>0</v>
      </c>
      <c r="N195" s="1"/>
      <c r="O195" s="1">
        <v>0</v>
      </c>
      <c r="P195" s="1">
        <v>0</v>
      </c>
      <c r="Q195" s="1" t="s">
        <v>13</v>
      </c>
      <c r="R195" s="1">
        <v>0</v>
      </c>
      <c r="S195" s="1"/>
    </row>
    <row r="196" spans="1:19">
      <c r="A196" s="1" t="s">
        <v>31</v>
      </c>
      <c r="B196" s="464">
        <v>935.5</v>
      </c>
      <c r="C196" s="1"/>
      <c r="D196" s="1" t="s">
        <v>17</v>
      </c>
      <c r="E196" s="1">
        <v>9</v>
      </c>
      <c r="F196" s="1">
        <v>88.6</v>
      </c>
      <c r="G196" s="1">
        <v>18.81344567331546</v>
      </c>
      <c r="H196" s="1">
        <v>0</v>
      </c>
      <c r="I196" s="1"/>
      <c r="J196" s="1">
        <v>11</v>
      </c>
      <c r="K196" s="1">
        <v>43.5</v>
      </c>
      <c r="L196" s="1">
        <v>2.6306867382854819</v>
      </c>
      <c r="M196" s="1">
        <v>0</v>
      </c>
      <c r="N196" s="1"/>
      <c r="O196" s="1">
        <v>7</v>
      </c>
      <c r="P196" s="1">
        <v>6</v>
      </c>
      <c r="Q196" s="1">
        <v>2.1552288555398609</v>
      </c>
      <c r="R196" s="1">
        <v>0</v>
      </c>
      <c r="S196" s="1"/>
    </row>
    <row r="197" spans="1:19">
      <c r="A197" s="1"/>
      <c r="B197" s="464"/>
      <c r="C197" s="1"/>
      <c r="D197" s="1"/>
      <c r="E197" s="1"/>
      <c r="F197" s="1"/>
      <c r="G197" s="1"/>
      <c r="H197" s="1"/>
      <c r="I197" s="1"/>
      <c r="J197" s="1"/>
      <c r="K197" s="1"/>
      <c r="L197" s="1"/>
      <c r="M197" s="1"/>
      <c r="N197" s="1"/>
      <c r="O197" s="1"/>
      <c r="P197" s="1"/>
      <c r="Q197" s="1"/>
      <c r="R197" s="1"/>
      <c r="S197" s="1"/>
    </row>
    <row r="198" spans="1:19">
      <c r="A198" s="1"/>
      <c r="B198" s="464"/>
      <c r="C198" s="1"/>
      <c r="D198" s="1"/>
      <c r="E198" s="1"/>
      <c r="F198" s="1"/>
      <c r="G198" s="1"/>
      <c r="H198" s="1"/>
      <c r="I198" s="1"/>
      <c r="J198" s="1"/>
      <c r="K198" s="1"/>
      <c r="L198" s="1"/>
      <c r="M198" s="1"/>
      <c r="N198" s="1"/>
      <c r="O198" s="1"/>
      <c r="P198" s="1"/>
      <c r="Q198" s="1"/>
      <c r="R198" s="1"/>
      <c r="S198" s="1"/>
    </row>
    <row r="199" spans="1:19">
      <c r="A199" s="1"/>
      <c r="B199" s="464"/>
      <c r="C199" s="1"/>
      <c r="D199" s="1"/>
      <c r="E199" s="1"/>
      <c r="F199" s="465" t="s">
        <v>50</v>
      </c>
      <c r="G199" s="1"/>
      <c r="H199" s="1"/>
      <c r="I199" s="1"/>
      <c r="J199" s="1"/>
      <c r="K199" s="465" t="s">
        <v>51</v>
      </c>
      <c r="L199" s="1"/>
      <c r="M199" s="1"/>
      <c r="N199" s="1"/>
      <c r="O199" s="1"/>
      <c r="P199" s="465" t="s">
        <v>52</v>
      </c>
      <c r="Q199" s="1"/>
      <c r="R199" s="1"/>
      <c r="S199" s="1"/>
    </row>
    <row r="200" spans="1:19">
      <c r="A200" s="1"/>
      <c r="B200" s="464"/>
      <c r="C200" s="1"/>
      <c r="D200" s="1"/>
      <c r="E200" s="1"/>
      <c r="F200" s="1"/>
      <c r="G200" s="1"/>
      <c r="H200" s="316" t="s">
        <v>33</v>
      </c>
      <c r="I200" s="1"/>
      <c r="J200" s="1"/>
      <c r="K200" s="1"/>
      <c r="L200" s="1"/>
      <c r="M200" s="1"/>
      <c r="N200" s="1"/>
      <c r="O200" s="1"/>
      <c r="P200" s="1"/>
      <c r="Q200" s="1"/>
      <c r="R200" s="1"/>
      <c r="S200" s="1"/>
    </row>
    <row r="201" spans="1:19">
      <c r="A201" s="1" t="s">
        <v>3</v>
      </c>
      <c r="B201" s="316" t="s">
        <v>4</v>
      </c>
      <c r="C201" s="316"/>
      <c r="D201" s="316" t="s">
        <v>5</v>
      </c>
      <c r="E201" s="316" t="s">
        <v>6</v>
      </c>
      <c r="F201" s="316" t="s">
        <v>7</v>
      </c>
      <c r="G201" s="316" t="s">
        <v>8</v>
      </c>
      <c r="H201" s="316" t="s">
        <v>36</v>
      </c>
      <c r="I201" s="1"/>
      <c r="J201" s="316" t="s">
        <v>6</v>
      </c>
      <c r="K201" s="316" t="s">
        <v>7</v>
      </c>
      <c r="L201" s="316" t="s">
        <v>8</v>
      </c>
      <c r="M201" s="316"/>
      <c r="N201" s="316"/>
      <c r="O201" s="316" t="s">
        <v>6</v>
      </c>
      <c r="P201" s="316" t="s">
        <v>7</v>
      </c>
      <c r="Q201" s="316" t="s">
        <v>8</v>
      </c>
      <c r="R201" s="1"/>
      <c r="S201" s="1"/>
    </row>
    <row r="202" spans="1:19">
      <c r="A202" s="1" t="s">
        <v>9</v>
      </c>
      <c r="B202" s="464">
        <v>-8.5</v>
      </c>
      <c r="C202" s="1"/>
      <c r="D202" s="1" t="s">
        <v>10</v>
      </c>
      <c r="E202" s="1">
        <v>23</v>
      </c>
      <c r="F202" s="1">
        <v>684</v>
      </c>
      <c r="G202" s="1">
        <v>96.897411406313523</v>
      </c>
      <c r="H202" s="1">
        <v>2</v>
      </c>
      <c r="I202" s="1"/>
      <c r="J202" s="1">
        <v>15</v>
      </c>
      <c r="K202" s="1">
        <v>382</v>
      </c>
      <c r="L202" s="1">
        <v>112.40328544704657</v>
      </c>
      <c r="M202" s="1"/>
      <c r="N202" s="1"/>
      <c r="O202" s="1">
        <v>5</v>
      </c>
      <c r="P202" s="1">
        <v>500</v>
      </c>
      <c r="Q202" s="1">
        <v>282.57993215116221</v>
      </c>
      <c r="R202" s="1"/>
      <c r="S202" s="1"/>
    </row>
    <row r="203" spans="1:19">
      <c r="A203" s="1" t="s">
        <v>37</v>
      </c>
      <c r="B203" s="464"/>
      <c r="C203" s="1"/>
      <c r="D203" s="1"/>
      <c r="E203" s="1"/>
      <c r="F203" s="1"/>
      <c r="G203" s="1"/>
      <c r="H203" s="1"/>
      <c r="I203" s="1"/>
      <c r="J203" s="1"/>
      <c r="K203" s="1"/>
      <c r="L203" s="1"/>
      <c r="M203" s="1"/>
      <c r="N203" s="1"/>
      <c r="O203" s="1"/>
      <c r="P203" s="1"/>
      <c r="Q203" s="1"/>
      <c r="R203" s="1"/>
      <c r="S203" s="1"/>
    </row>
    <row r="204" spans="1:19">
      <c r="A204" s="1" t="s">
        <v>12</v>
      </c>
      <c r="B204" s="464">
        <v>-4.5</v>
      </c>
      <c r="C204" s="1"/>
      <c r="D204" s="1" t="s">
        <v>10</v>
      </c>
      <c r="E204" s="1">
        <v>0</v>
      </c>
      <c r="F204" s="1">
        <v>0</v>
      </c>
      <c r="G204" s="1" t="s">
        <v>13</v>
      </c>
      <c r="H204" s="1">
        <v>0</v>
      </c>
      <c r="I204" s="1"/>
      <c r="J204" s="1">
        <v>0</v>
      </c>
      <c r="K204" s="1">
        <v>0</v>
      </c>
      <c r="L204" s="1" t="s">
        <v>13</v>
      </c>
      <c r="M204" s="1"/>
      <c r="N204" s="1"/>
      <c r="O204" s="1">
        <v>0</v>
      </c>
      <c r="P204" s="1">
        <v>0</v>
      </c>
      <c r="Q204" s="1" t="s">
        <v>13</v>
      </c>
      <c r="R204" s="1"/>
      <c r="S204" s="1"/>
    </row>
    <row r="205" spans="1:19">
      <c r="A205" s="1" t="s">
        <v>38</v>
      </c>
      <c r="B205" s="464"/>
      <c r="C205" s="1"/>
      <c r="D205" s="1"/>
      <c r="E205" s="1"/>
      <c r="F205" s="1"/>
      <c r="G205" s="1"/>
      <c r="H205" s="1"/>
      <c r="I205" s="1"/>
      <c r="J205" s="1"/>
      <c r="K205" s="1"/>
      <c r="L205" s="1"/>
      <c r="M205" s="1"/>
      <c r="N205" s="1"/>
      <c r="O205" s="1"/>
      <c r="P205" s="1"/>
      <c r="Q205" s="1"/>
      <c r="R205" s="1"/>
      <c r="S205" s="1"/>
    </row>
    <row r="206" spans="1:19">
      <c r="A206" s="1" t="s">
        <v>15</v>
      </c>
      <c r="B206" s="257" t="s">
        <v>16</v>
      </c>
      <c r="C206" s="1"/>
      <c r="D206" s="1" t="s">
        <v>10</v>
      </c>
      <c r="E206" s="1">
        <v>0</v>
      </c>
      <c r="F206" s="1">
        <v>0</v>
      </c>
      <c r="G206" s="1" t="s">
        <v>13</v>
      </c>
      <c r="H206" s="1">
        <v>0</v>
      </c>
      <c r="I206" s="1"/>
      <c r="J206" s="1"/>
      <c r="K206" s="1"/>
      <c r="L206" s="1"/>
      <c r="M206" s="1"/>
      <c r="N206" s="1"/>
      <c r="O206" s="1"/>
      <c r="P206" s="1"/>
      <c r="Q206" s="1"/>
      <c r="R206" s="1"/>
      <c r="S206" s="1"/>
    </row>
    <row r="207" spans="1:19">
      <c r="A207" s="1"/>
      <c r="B207" s="464"/>
      <c r="C207" s="1"/>
      <c r="D207" s="1" t="s">
        <v>17</v>
      </c>
      <c r="E207" s="1">
        <v>0</v>
      </c>
      <c r="F207" s="1">
        <v>0</v>
      </c>
      <c r="G207" s="1" t="s">
        <v>13</v>
      </c>
      <c r="H207" s="1">
        <v>0</v>
      </c>
      <c r="I207" s="1"/>
      <c r="J207" s="1"/>
      <c r="K207" s="1"/>
      <c r="L207" s="1"/>
      <c r="M207" s="1"/>
      <c r="N207" s="1"/>
      <c r="O207" s="1"/>
      <c r="P207" s="1"/>
      <c r="Q207" s="1"/>
      <c r="R207" s="1"/>
      <c r="S207" s="1"/>
    </row>
    <row r="208" spans="1:19">
      <c r="A208" s="1" t="s">
        <v>15</v>
      </c>
      <c r="B208" s="257" t="s">
        <v>18</v>
      </c>
      <c r="C208" s="1"/>
      <c r="D208" s="1" t="s">
        <v>10</v>
      </c>
      <c r="E208" s="1">
        <v>0</v>
      </c>
      <c r="F208" s="1">
        <v>0</v>
      </c>
      <c r="G208" s="1" t="s">
        <v>13</v>
      </c>
      <c r="H208" s="1">
        <v>0</v>
      </c>
      <c r="I208" s="1"/>
      <c r="J208" s="1"/>
      <c r="K208" s="1"/>
      <c r="L208" s="1"/>
      <c r="M208" s="1"/>
      <c r="N208" s="1"/>
      <c r="O208" s="1"/>
      <c r="P208" s="1"/>
      <c r="Q208" s="1"/>
      <c r="R208" s="1"/>
      <c r="S208" s="1"/>
    </row>
    <row r="209" spans="1:19">
      <c r="A209" s="1"/>
      <c r="B209" s="464"/>
      <c r="C209" s="1"/>
      <c r="D209" s="1" t="s">
        <v>17</v>
      </c>
      <c r="E209" s="1">
        <v>5</v>
      </c>
      <c r="F209" s="1">
        <v>2400</v>
      </c>
      <c r="G209" s="1">
        <v>405.11889707066251</v>
      </c>
      <c r="H209" s="1">
        <v>3</v>
      </c>
      <c r="I209" s="1"/>
      <c r="J209" s="1"/>
      <c r="K209" s="1"/>
      <c r="L209" s="1"/>
      <c r="M209" s="1"/>
      <c r="N209" s="1"/>
      <c r="O209" s="1"/>
      <c r="P209" s="1"/>
      <c r="Q209" s="1"/>
      <c r="R209" s="1"/>
      <c r="S209" s="1"/>
    </row>
    <row r="210" spans="1:19">
      <c r="A210" s="1" t="s">
        <v>15</v>
      </c>
      <c r="B210" s="257" t="s">
        <v>19</v>
      </c>
      <c r="C210" s="1"/>
      <c r="D210" s="1" t="s">
        <v>10</v>
      </c>
      <c r="E210" s="1">
        <v>0</v>
      </c>
      <c r="F210" s="1">
        <v>0</v>
      </c>
      <c r="G210" s="1" t="s">
        <v>13</v>
      </c>
      <c r="H210" s="1">
        <v>0</v>
      </c>
      <c r="I210" s="1"/>
      <c r="J210" s="1"/>
      <c r="K210" s="1"/>
      <c r="L210" s="1"/>
      <c r="M210" s="1"/>
      <c r="N210" s="1"/>
      <c r="O210" s="1"/>
      <c r="P210" s="1"/>
      <c r="Q210" s="1"/>
      <c r="R210" s="1"/>
      <c r="S210" s="1"/>
    </row>
    <row r="211" spans="1:19">
      <c r="A211" s="1"/>
      <c r="B211" s="464"/>
      <c r="C211" s="1"/>
      <c r="D211" s="1" t="s">
        <v>17</v>
      </c>
      <c r="E211" s="1">
        <v>0</v>
      </c>
      <c r="F211" s="1">
        <v>0</v>
      </c>
      <c r="G211" s="1" t="s">
        <v>13</v>
      </c>
      <c r="H211" s="1">
        <v>0</v>
      </c>
      <c r="I211" s="1"/>
      <c r="J211" s="1"/>
      <c r="K211" s="1"/>
      <c r="L211" s="1"/>
      <c r="M211" s="1"/>
      <c r="N211" s="1"/>
      <c r="O211" s="1"/>
      <c r="P211" s="1"/>
      <c r="Q211" s="1"/>
      <c r="R211" s="1"/>
      <c r="S211" s="1"/>
    </row>
    <row r="212" spans="1:19">
      <c r="A212" s="1" t="s">
        <v>15</v>
      </c>
      <c r="B212" s="464">
        <v>4.3</v>
      </c>
      <c r="C212" s="1"/>
      <c r="D212" s="1" t="s">
        <v>10</v>
      </c>
      <c r="E212" s="1">
        <v>0</v>
      </c>
      <c r="F212" s="1">
        <v>0</v>
      </c>
      <c r="G212" s="1" t="s">
        <v>13</v>
      </c>
      <c r="H212" s="1">
        <v>0</v>
      </c>
      <c r="I212" s="1"/>
      <c r="J212" s="1"/>
      <c r="K212" s="1"/>
      <c r="L212" s="1"/>
      <c r="M212" s="1"/>
      <c r="N212" s="1"/>
      <c r="O212" s="1"/>
      <c r="P212" s="1"/>
      <c r="Q212" s="1"/>
      <c r="R212" s="1"/>
      <c r="S212" s="1"/>
    </row>
    <row r="213" spans="1:19">
      <c r="A213" s="1"/>
      <c r="B213" s="464"/>
      <c r="C213" s="1"/>
      <c r="D213" s="1" t="s">
        <v>17</v>
      </c>
      <c r="E213" s="1">
        <v>5</v>
      </c>
      <c r="F213" s="1">
        <v>2400</v>
      </c>
      <c r="G213" s="1">
        <v>351.49504208990106</v>
      </c>
      <c r="H213" s="1">
        <v>3</v>
      </c>
      <c r="I213" s="1"/>
      <c r="J213" s="1"/>
      <c r="K213" s="1"/>
      <c r="L213" s="1"/>
      <c r="M213" s="1"/>
      <c r="N213" s="1"/>
      <c r="O213" s="1"/>
      <c r="P213" s="1"/>
      <c r="Q213" s="1"/>
      <c r="R213" s="1"/>
      <c r="S213" s="1"/>
    </row>
    <row r="214" spans="1:19">
      <c r="A214" s="1" t="s">
        <v>20</v>
      </c>
      <c r="B214" s="464">
        <v>86.8</v>
      </c>
      <c r="C214" s="1"/>
      <c r="D214" s="1" t="s">
        <v>17</v>
      </c>
      <c r="E214" s="1">
        <v>31</v>
      </c>
      <c r="F214" s="1">
        <v>97</v>
      </c>
      <c r="G214" s="1">
        <v>11.112728095312988</v>
      </c>
      <c r="H214" s="1">
        <v>0</v>
      </c>
      <c r="I214" s="1"/>
      <c r="J214" s="1">
        <v>30</v>
      </c>
      <c r="K214" s="1">
        <v>2897</v>
      </c>
      <c r="L214" s="1">
        <v>41.110652382894045</v>
      </c>
      <c r="M214" s="1"/>
      <c r="N214" s="1"/>
      <c r="O214" s="1">
        <v>31</v>
      </c>
      <c r="P214" s="1">
        <v>1920</v>
      </c>
      <c r="Q214" s="1">
        <v>187.54010145520547</v>
      </c>
      <c r="R214" s="1"/>
      <c r="S214" s="1"/>
    </row>
    <row r="215" spans="1:19">
      <c r="A215" s="1" t="s">
        <v>21</v>
      </c>
      <c r="B215" s="464">
        <v>84.2</v>
      </c>
      <c r="C215" s="1"/>
      <c r="D215" s="1" t="s">
        <v>10</v>
      </c>
      <c r="E215" s="1">
        <v>0</v>
      </c>
      <c r="F215" s="1">
        <v>0</v>
      </c>
      <c r="G215" s="1" t="s">
        <v>13</v>
      </c>
      <c r="H215" s="1">
        <v>0</v>
      </c>
      <c r="I215" s="1"/>
      <c r="J215" s="1"/>
      <c r="K215" s="1"/>
      <c r="L215" s="1"/>
      <c r="M215" s="1"/>
      <c r="N215" s="1"/>
      <c r="O215" s="1"/>
      <c r="P215" s="1"/>
      <c r="Q215" s="1"/>
      <c r="R215" s="1"/>
      <c r="S215" s="1"/>
    </row>
    <row r="216" spans="1:19">
      <c r="A216" s="1"/>
      <c r="B216" s="464"/>
      <c r="C216" s="1"/>
      <c r="D216" s="1" t="s">
        <v>17</v>
      </c>
      <c r="E216" s="1">
        <v>0</v>
      </c>
      <c r="F216" s="1">
        <v>0</v>
      </c>
      <c r="G216" s="1" t="s">
        <v>13</v>
      </c>
      <c r="H216" s="1">
        <v>0</v>
      </c>
      <c r="I216" s="1"/>
      <c r="J216" s="1"/>
      <c r="K216" s="1"/>
      <c r="L216" s="1"/>
      <c r="M216" s="1"/>
      <c r="N216" s="1"/>
      <c r="O216" s="1"/>
      <c r="P216" s="1"/>
      <c r="Q216" s="1"/>
      <c r="R216" s="1"/>
      <c r="S216" s="1"/>
    </row>
    <row r="217" spans="1:19">
      <c r="A217" s="1" t="s">
        <v>21</v>
      </c>
      <c r="B217" s="464">
        <v>86.8</v>
      </c>
      <c r="C217" s="1"/>
      <c r="D217" s="1" t="s">
        <v>10</v>
      </c>
      <c r="E217" s="1">
        <v>0</v>
      </c>
      <c r="F217" s="1">
        <v>0</v>
      </c>
      <c r="G217" s="1" t="s">
        <v>13</v>
      </c>
      <c r="H217" s="1">
        <v>0</v>
      </c>
      <c r="I217" s="1"/>
      <c r="J217" s="1"/>
      <c r="K217" s="1"/>
      <c r="L217" s="1"/>
      <c r="M217" s="1"/>
      <c r="N217" s="1"/>
      <c r="O217" s="1"/>
      <c r="P217" s="1"/>
      <c r="Q217" s="1"/>
      <c r="R217" s="1"/>
      <c r="S217" s="1"/>
    </row>
    <row r="218" spans="1:19">
      <c r="A218" s="1"/>
      <c r="B218" s="464"/>
      <c r="C218" s="1"/>
      <c r="D218" s="1" t="s">
        <v>17</v>
      </c>
      <c r="E218" s="1">
        <v>4</v>
      </c>
      <c r="F218" s="1">
        <v>41</v>
      </c>
      <c r="G218" s="1" t="s">
        <v>13</v>
      </c>
      <c r="H218" s="1">
        <v>0</v>
      </c>
      <c r="I218" s="1"/>
      <c r="J218" s="1"/>
      <c r="K218" s="1"/>
      <c r="L218" s="1"/>
      <c r="M218" s="1"/>
      <c r="N218" s="1"/>
      <c r="O218" s="1"/>
      <c r="P218" s="1"/>
      <c r="Q218" s="1"/>
      <c r="R218" s="1"/>
      <c r="S218" s="1"/>
    </row>
    <row r="219" spans="1:19">
      <c r="A219" s="1" t="s">
        <v>21</v>
      </c>
      <c r="B219" s="464">
        <v>91.4</v>
      </c>
      <c r="C219" s="1"/>
      <c r="D219" s="1" t="s">
        <v>10</v>
      </c>
      <c r="E219" s="1">
        <v>0</v>
      </c>
      <c r="F219" s="1">
        <v>0</v>
      </c>
      <c r="G219" s="1" t="s">
        <v>13</v>
      </c>
      <c r="H219" s="1">
        <v>0</v>
      </c>
      <c r="I219" s="1"/>
      <c r="J219" s="1"/>
      <c r="K219" s="1"/>
      <c r="L219" s="1"/>
      <c r="M219" s="1"/>
      <c r="N219" s="1"/>
      <c r="O219" s="1"/>
      <c r="P219" s="1"/>
      <c r="Q219" s="1"/>
      <c r="R219" s="1"/>
      <c r="S219" s="1"/>
    </row>
    <row r="220" spans="1:19">
      <c r="A220" s="1"/>
      <c r="B220" s="464"/>
      <c r="C220" s="1"/>
      <c r="D220" s="1" t="s">
        <v>17</v>
      </c>
      <c r="E220" s="1">
        <v>0</v>
      </c>
      <c r="F220" s="1">
        <v>0</v>
      </c>
      <c r="G220" s="1" t="s">
        <v>13</v>
      </c>
      <c r="H220" s="1">
        <v>0</v>
      </c>
      <c r="I220" s="1"/>
      <c r="J220" s="1"/>
      <c r="K220" s="1"/>
      <c r="L220" s="1"/>
      <c r="M220" s="1"/>
      <c r="N220" s="1"/>
      <c r="O220" s="1"/>
      <c r="P220" s="1"/>
      <c r="Q220" s="1"/>
      <c r="R220" s="1"/>
      <c r="S220" s="1"/>
    </row>
    <row r="221" spans="1:19">
      <c r="A221" s="1" t="s">
        <v>21</v>
      </c>
      <c r="B221" s="464">
        <v>92.8</v>
      </c>
      <c r="C221" s="1"/>
      <c r="D221" s="1" t="s">
        <v>10</v>
      </c>
      <c r="E221" s="1">
        <v>0</v>
      </c>
      <c r="F221" s="1">
        <v>0</v>
      </c>
      <c r="G221" s="1" t="s">
        <v>13</v>
      </c>
      <c r="H221" s="1">
        <v>0</v>
      </c>
      <c r="I221" s="1"/>
      <c r="J221" s="1"/>
      <c r="K221" s="1"/>
      <c r="L221" s="1"/>
      <c r="M221" s="1"/>
      <c r="N221" s="1"/>
      <c r="O221" s="1"/>
      <c r="P221" s="1"/>
      <c r="Q221" s="1"/>
      <c r="R221" s="1"/>
      <c r="S221" s="1"/>
    </row>
    <row r="222" spans="1:19">
      <c r="A222" s="1"/>
      <c r="B222" s="464"/>
      <c r="C222" s="1"/>
      <c r="D222" s="1" t="s">
        <v>17</v>
      </c>
      <c r="E222" s="1">
        <v>4</v>
      </c>
      <c r="F222" s="1">
        <v>464</v>
      </c>
      <c r="G222" s="1" t="s">
        <v>13</v>
      </c>
      <c r="H222" s="1">
        <v>1</v>
      </c>
      <c r="I222" s="1"/>
      <c r="J222" s="1"/>
      <c r="K222" s="1"/>
      <c r="L222" s="1"/>
      <c r="M222" s="1"/>
      <c r="N222" s="1"/>
      <c r="O222" s="1"/>
      <c r="P222" s="1"/>
      <c r="Q222" s="1"/>
      <c r="R222" s="1"/>
      <c r="S222" s="1"/>
    </row>
    <row r="223" spans="1:19">
      <c r="A223" s="1" t="s">
        <v>22</v>
      </c>
      <c r="B223" s="464">
        <v>306.89999999999998</v>
      </c>
      <c r="C223" s="1"/>
      <c r="D223" s="1" t="s">
        <v>10</v>
      </c>
      <c r="E223" s="1">
        <v>0</v>
      </c>
      <c r="F223" s="1">
        <v>0</v>
      </c>
      <c r="G223" s="1" t="s">
        <v>13</v>
      </c>
      <c r="H223" s="1">
        <v>0</v>
      </c>
      <c r="I223" s="1"/>
      <c r="J223" s="1">
        <v>18</v>
      </c>
      <c r="K223" s="1">
        <v>1500</v>
      </c>
      <c r="L223" s="1">
        <v>228.52475340567216</v>
      </c>
      <c r="M223" s="1"/>
      <c r="N223" s="1"/>
      <c r="O223" s="1">
        <v>11</v>
      </c>
      <c r="P223" s="1">
        <v>2050</v>
      </c>
      <c r="Q223" s="1">
        <v>645.75552451068268</v>
      </c>
      <c r="R223" s="1"/>
      <c r="S223" s="1"/>
    </row>
    <row r="224" spans="1:19">
      <c r="A224" s="1" t="s">
        <v>23</v>
      </c>
      <c r="B224" s="464">
        <v>305.10000000000002</v>
      </c>
      <c r="C224" s="1"/>
      <c r="D224" s="1" t="s">
        <v>10</v>
      </c>
      <c r="E224" s="1">
        <v>0</v>
      </c>
      <c r="F224" s="1">
        <v>0</v>
      </c>
      <c r="G224" s="1" t="s">
        <v>13</v>
      </c>
      <c r="H224" s="1">
        <v>0</v>
      </c>
      <c r="I224" s="1"/>
      <c r="J224" s="1"/>
      <c r="K224" s="1"/>
      <c r="L224" s="1"/>
      <c r="M224" s="1"/>
      <c r="N224" s="1"/>
      <c r="O224" s="1"/>
      <c r="P224" s="1"/>
      <c r="Q224" s="1"/>
      <c r="R224" s="1"/>
      <c r="S224" s="1"/>
    </row>
    <row r="225" spans="1:19">
      <c r="A225" s="1"/>
      <c r="B225" s="464"/>
      <c r="C225" s="1"/>
      <c r="D225" s="1" t="s">
        <v>17</v>
      </c>
      <c r="E225" s="1">
        <v>5</v>
      </c>
      <c r="F225" s="1">
        <v>262</v>
      </c>
      <c r="G225" s="1">
        <v>26.721505757083651</v>
      </c>
      <c r="H225" s="1">
        <v>1</v>
      </c>
      <c r="I225" s="1"/>
      <c r="J225" s="1"/>
      <c r="K225" s="1"/>
      <c r="L225" s="1"/>
      <c r="M225" s="1"/>
      <c r="N225" s="1"/>
      <c r="O225" s="1"/>
      <c r="P225" s="1"/>
      <c r="Q225" s="1"/>
      <c r="R225" s="1"/>
      <c r="S225" s="1"/>
    </row>
    <row r="226" spans="1:19">
      <c r="A226" s="1" t="s">
        <v>23</v>
      </c>
      <c r="B226" s="464">
        <v>308.10000000000002</v>
      </c>
      <c r="C226" s="1"/>
      <c r="D226" s="1" t="s">
        <v>10</v>
      </c>
      <c r="E226" s="1">
        <v>0</v>
      </c>
      <c r="F226" s="1">
        <v>0</v>
      </c>
      <c r="G226" s="1" t="s">
        <v>13</v>
      </c>
      <c r="H226" s="1">
        <v>0</v>
      </c>
      <c r="I226" s="1"/>
      <c r="J226" s="1"/>
      <c r="K226" s="1"/>
      <c r="L226" s="1"/>
      <c r="M226" s="1"/>
      <c r="N226" s="1"/>
      <c r="O226" s="1"/>
      <c r="P226" s="1"/>
      <c r="Q226" s="1"/>
      <c r="R226" s="1"/>
      <c r="S226" s="1"/>
    </row>
    <row r="227" spans="1:19">
      <c r="A227" s="1"/>
      <c r="B227" s="464"/>
      <c r="C227" s="1"/>
      <c r="D227" s="1" t="s">
        <v>17</v>
      </c>
      <c r="E227" s="1">
        <v>0</v>
      </c>
      <c r="F227" s="1">
        <v>0</v>
      </c>
      <c r="G227" s="1" t="s">
        <v>13</v>
      </c>
      <c r="H227" s="1">
        <v>0</v>
      </c>
      <c r="I227" s="1"/>
      <c r="J227" s="1"/>
      <c r="K227" s="1"/>
      <c r="L227" s="1"/>
      <c r="M227" s="1"/>
      <c r="N227" s="1"/>
      <c r="O227" s="1"/>
      <c r="P227" s="1"/>
      <c r="Q227" s="1"/>
      <c r="R227" s="1"/>
      <c r="S227" s="1"/>
    </row>
    <row r="228" spans="1:19">
      <c r="A228" s="1" t="s">
        <v>23</v>
      </c>
      <c r="B228" s="464">
        <v>314.8</v>
      </c>
      <c r="C228" s="1"/>
      <c r="D228" s="1" t="s">
        <v>10</v>
      </c>
      <c r="E228" s="1">
        <v>0</v>
      </c>
      <c r="F228" s="1">
        <v>0</v>
      </c>
      <c r="G228" s="1" t="s">
        <v>13</v>
      </c>
      <c r="H228" s="1">
        <v>0</v>
      </c>
      <c r="I228" s="1"/>
      <c r="J228" s="1"/>
      <c r="K228" s="1"/>
      <c r="L228" s="1"/>
      <c r="M228" s="1"/>
      <c r="N228" s="1"/>
      <c r="O228" s="1"/>
      <c r="P228" s="1"/>
      <c r="Q228" s="1"/>
      <c r="R228" s="1"/>
      <c r="S228" s="1"/>
    </row>
    <row r="229" spans="1:19">
      <c r="A229" s="1"/>
      <c r="B229" s="464"/>
      <c r="C229" s="1"/>
      <c r="D229" s="1" t="s">
        <v>17</v>
      </c>
      <c r="E229" s="1">
        <v>5</v>
      </c>
      <c r="F229" s="1">
        <v>538</v>
      </c>
      <c r="G229" s="1">
        <v>43.790287700684928</v>
      </c>
      <c r="H229" s="1">
        <v>1</v>
      </c>
      <c r="I229" s="1"/>
      <c r="J229" s="1"/>
      <c r="K229" s="1"/>
      <c r="L229" s="1"/>
      <c r="M229" s="1"/>
      <c r="N229" s="1"/>
      <c r="O229" s="1"/>
      <c r="P229" s="1"/>
      <c r="Q229" s="1"/>
      <c r="R229" s="1"/>
      <c r="S229" s="1"/>
    </row>
    <row r="230" spans="1:19">
      <c r="A230" s="1" t="s">
        <v>24</v>
      </c>
      <c r="B230" s="464">
        <v>351</v>
      </c>
      <c r="C230" s="1"/>
      <c r="D230" s="1" t="s">
        <v>10</v>
      </c>
      <c r="E230" s="1">
        <v>4</v>
      </c>
      <c r="F230" s="1">
        <v>1</v>
      </c>
      <c r="G230" s="1" t="s">
        <v>13</v>
      </c>
      <c r="H230" s="1">
        <v>0</v>
      </c>
      <c r="I230" s="1"/>
      <c r="J230" s="1">
        <v>5</v>
      </c>
      <c r="K230" s="1">
        <v>1</v>
      </c>
      <c r="L230" s="1">
        <v>1</v>
      </c>
      <c r="M230" s="1"/>
      <c r="N230" s="1"/>
      <c r="O230" s="1">
        <v>4</v>
      </c>
      <c r="P230" s="1">
        <v>1</v>
      </c>
      <c r="Q230" s="1" t="s">
        <v>13</v>
      </c>
      <c r="R230" s="1"/>
      <c r="S230" s="1"/>
    </row>
    <row r="231" spans="1:19">
      <c r="A231" s="1" t="s">
        <v>25</v>
      </c>
      <c r="B231" s="464">
        <v>462.8</v>
      </c>
      <c r="C231" s="1"/>
      <c r="D231" s="1" t="s">
        <v>10</v>
      </c>
      <c r="E231" s="1">
        <v>5</v>
      </c>
      <c r="F231" s="1">
        <v>33.33</v>
      </c>
      <c r="G231" s="1">
        <v>4.0649565651437891</v>
      </c>
      <c r="H231" s="1">
        <v>0</v>
      </c>
      <c r="I231" s="1"/>
      <c r="J231" s="1">
        <v>4</v>
      </c>
      <c r="K231" s="1">
        <v>51.6</v>
      </c>
      <c r="L231" s="1" t="s">
        <v>13</v>
      </c>
      <c r="M231" s="1"/>
      <c r="N231" s="1"/>
      <c r="O231" s="1">
        <v>5</v>
      </c>
      <c r="P231" s="1">
        <v>980</v>
      </c>
      <c r="Q231" s="1">
        <v>100.75845386288044</v>
      </c>
      <c r="R231" s="1"/>
      <c r="S231" s="1"/>
    </row>
    <row r="232" spans="1:19">
      <c r="A232" s="1" t="s">
        <v>26</v>
      </c>
      <c r="B232" s="464">
        <v>462.6</v>
      </c>
      <c r="C232" s="1"/>
      <c r="D232" s="1" t="s">
        <v>10</v>
      </c>
      <c r="E232" s="1">
        <v>0</v>
      </c>
      <c r="F232" s="1">
        <v>0</v>
      </c>
      <c r="G232" s="1" t="s">
        <v>13</v>
      </c>
      <c r="H232" s="1">
        <v>0</v>
      </c>
      <c r="I232" s="1"/>
      <c r="J232" s="1"/>
      <c r="K232" s="1"/>
      <c r="L232" s="1"/>
      <c r="M232" s="1"/>
      <c r="N232" s="1"/>
      <c r="O232" s="1"/>
      <c r="P232" s="1"/>
      <c r="Q232" s="1"/>
      <c r="R232" s="1"/>
      <c r="S232" s="1"/>
    </row>
    <row r="233" spans="1:19">
      <c r="A233" s="1"/>
      <c r="B233" s="464"/>
      <c r="C233" s="1"/>
      <c r="D233" s="1" t="s">
        <v>17</v>
      </c>
      <c r="E233" s="1">
        <v>5</v>
      </c>
      <c r="F233" s="1">
        <v>31</v>
      </c>
      <c r="G233" s="1">
        <v>4.3104298963686718</v>
      </c>
      <c r="H233" s="1">
        <v>0</v>
      </c>
      <c r="I233" s="1"/>
      <c r="J233" s="1"/>
      <c r="K233" s="1"/>
      <c r="L233" s="1"/>
      <c r="M233" s="1"/>
      <c r="N233" s="1"/>
      <c r="O233" s="1"/>
      <c r="P233" s="1"/>
      <c r="Q233" s="1"/>
      <c r="R233" s="1"/>
      <c r="S233" s="1"/>
    </row>
    <row r="234" spans="1:19">
      <c r="A234" s="1" t="s">
        <v>26</v>
      </c>
      <c r="B234" s="464">
        <v>463.9</v>
      </c>
      <c r="C234" s="1"/>
      <c r="D234" s="1" t="s">
        <v>10</v>
      </c>
      <c r="E234" s="1">
        <v>0</v>
      </c>
      <c r="F234" s="1">
        <v>0</v>
      </c>
      <c r="G234" s="1" t="s">
        <v>13</v>
      </c>
      <c r="H234" s="1">
        <v>0</v>
      </c>
      <c r="I234" s="1"/>
      <c r="J234" s="1"/>
      <c r="K234" s="1"/>
      <c r="L234" s="1"/>
      <c r="M234" s="1"/>
      <c r="N234" s="1"/>
      <c r="O234" s="1"/>
      <c r="P234" s="1"/>
      <c r="Q234" s="1"/>
      <c r="R234" s="1"/>
      <c r="S234" s="1"/>
    </row>
    <row r="235" spans="1:19">
      <c r="A235" s="1"/>
      <c r="B235" s="464"/>
      <c r="C235" s="1"/>
      <c r="D235" s="1" t="s">
        <v>17</v>
      </c>
      <c r="E235" s="1">
        <v>0</v>
      </c>
      <c r="F235" s="1">
        <v>0</v>
      </c>
      <c r="G235" s="1" t="s">
        <v>13</v>
      </c>
      <c r="H235" s="1">
        <v>0</v>
      </c>
      <c r="I235" s="1"/>
      <c r="J235" s="1"/>
      <c r="K235" s="1"/>
      <c r="L235" s="1"/>
      <c r="M235" s="1"/>
      <c r="N235" s="1"/>
      <c r="O235" s="1"/>
      <c r="P235" s="1"/>
      <c r="Q235" s="1"/>
      <c r="R235" s="1"/>
      <c r="S235" s="1"/>
    </row>
    <row r="236" spans="1:19">
      <c r="A236" s="1" t="s">
        <v>26</v>
      </c>
      <c r="B236" s="464">
        <v>469.9</v>
      </c>
      <c r="C236" s="1"/>
      <c r="D236" s="1" t="s">
        <v>10</v>
      </c>
      <c r="E236" s="1">
        <v>0</v>
      </c>
      <c r="F236" s="1">
        <v>0</v>
      </c>
      <c r="G236" s="1" t="s">
        <v>13</v>
      </c>
      <c r="H236" s="1">
        <v>0</v>
      </c>
      <c r="I236" s="1"/>
      <c r="J236" s="1"/>
      <c r="K236" s="1"/>
      <c r="L236" s="1"/>
      <c r="M236" s="1"/>
      <c r="N236" s="1"/>
      <c r="O236" s="1"/>
      <c r="P236" s="1"/>
      <c r="Q236" s="1"/>
      <c r="R236" s="1"/>
      <c r="S236" s="1"/>
    </row>
    <row r="237" spans="1:19">
      <c r="A237" s="1"/>
      <c r="B237" s="464"/>
      <c r="C237" s="1"/>
      <c r="D237" s="1" t="s">
        <v>17</v>
      </c>
      <c r="E237" s="1">
        <v>0</v>
      </c>
      <c r="F237" s="1">
        <v>0</v>
      </c>
      <c r="G237" s="1" t="s">
        <v>13</v>
      </c>
      <c r="H237" s="1">
        <v>0</v>
      </c>
      <c r="I237" s="1"/>
      <c r="J237" s="1"/>
      <c r="K237" s="1"/>
      <c r="L237" s="1"/>
      <c r="M237" s="1"/>
      <c r="N237" s="1"/>
      <c r="O237" s="1"/>
      <c r="P237" s="1"/>
      <c r="Q237" s="1"/>
      <c r="R237" s="1"/>
      <c r="S237" s="1"/>
    </row>
    <row r="238" spans="1:19">
      <c r="A238" s="1" t="s">
        <v>26</v>
      </c>
      <c r="B238" s="464">
        <v>470</v>
      </c>
      <c r="C238" s="1"/>
      <c r="D238" s="1" t="s">
        <v>10</v>
      </c>
      <c r="E238" s="1">
        <v>0</v>
      </c>
      <c r="F238" s="1">
        <v>0</v>
      </c>
      <c r="G238" s="1" t="s">
        <v>13</v>
      </c>
      <c r="H238" s="1">
        <v>0</v>
      </c>
      <c r="I238" s="1"/>
      <c r="J238" s="1"/>
      <c r="K238" s="1"/>
      <c r="L238" s="1"/>
      <c r="M238" s="1"/>
      <c r="N238" s="1"/>
      <c r="O238" s="1"/>
      <c r="P238" s="1"/>
      <c r="Q238" s="1"/>
      <c r="R238" s="1"/>
      <c r="S238" s="1"/>
    </row>
    <row r="239" spans="1:19">
      <c r="A239" s="1"/>
      <c r="B239" s="464"/>
      <c r="C239" s="1"/>
      <c r="D239" s="1" t="s">
        <v>17</v>
      </c>
      <c r="E239" s="1">
        <v>5</v>
      </c>
      <c r="F239" s="1">
        <v>20</v>
      </c>
      <c r="G239" s="1">
        <v>6.6698303292797609</v>
      </c>
      <c r="H239" s="1">
        <v>0</v>
      </c>
      <c r="I239" s="1"/>
      <c r="J239" s="1"/>
      <c r="K239" s="1"/>
      <c r="L239" s="1"/>
      <c r="M239" s="1"/>
      <c r="N239" s="1"/>
      <c r="O239" s="1"/>
      <c r="P239" s="1"/>
      <c r="Q239" s="1"/>
      <c r="R239" s="1"/>
      <c r="S239" s="1"/>
    </row>
    <row r="240" spans="1:19">
      <c r="A240" s="1" t="s">
        <v>26</v>
      </c>
      <c r="B240" s="464">
        <v>477.5</v>
      </c>
      <c r="C240" s="1"/>
      <c r="D240" s="1" t="s">
        <v>10</v>
      </c>
      <c r="E240" s="1">
        <v>0</v>
      </c>
      <c r="F240" s="1">
        <v>0</v>
      </c>
      <c r="G240" s="1" t="s">
        <v>13</v>
      </c>
      <c r="H240" s="1">
        <v>0</v>
      </c>
      <c r="I240" s="1"/>
      <c r="J240" s="1"/>
      <c r="K240" s="1"/>
      <c r="L240" s="1"/>
      <c r="M240" s="1"/>
      <c r="N240" s="1"/>
      <c r="O240" s="1"/>
      <c r="P240" s="1"/>
      <c r="Q240" s="1"/>
      <c r="R240" s="1"/>
      <c r="S240" s="1"/>
    </row>
    <row r="241" spans="1:19">
      <c r="A241" s="1"/>
      <c r="B241" s="464"/>
      <c r="C241" s="1"/>
      <c r="D241" s="1" t="s">
        <v>17</v>
      </c>
      <c r="E241" s="1">
        <v>5</v>
      </c>
      <c r="F241" s="1">
        <v>46</v>
      </c>
      <c r="G241" s="1">
        <v>9.0172179449890741</v>
      </c>
      <c r="H241" s="1">
        <v>0</v>
      </c>
      <c r="I241" s="1"/>
      <c r="J241" s="1"/>
      <c r="K241" s="1"/>
      <c r="L241" s="1"/>
      <c r="M241" s="1"/>
      <c r="N241" s="1"/>
      <c r="O241" s="1"/>
      <c r="P241" s="1"/>
      <c r="Q241" s="1"/>
      <c r="R241" s="1"/>
      <c r="S241" s="1"/>
    </row>
    <row r="242" spans="1:19">
      <c r="A242" s="1" t="s">
        <v>27</v>
      </c>
      <c r="B242" s="464">
        <v>594</v>
      </c>
      <c r="C242" s="1"/>
      <c r="D242" s="1" t="s">
        <v>17</v>
      </c>
      <c r="E242" s="1">
        <v>31</v>
      </c>
      <c r="F242" s="1">
        <v>43</v>
      </c>
      <c r="G242" s="1">
        <v>3.1088235424599007</v>
      </c>
      <c r="H242" s="1">
        <v>0</v>
      </c>
      <c r="I242" s="1"/>
      <c r="J242" s="1">
        <v>30</v>
      </c>
      <c r="K242" s="1">
        <v>228</v>
      </c>
      <c r="L242" s="1">
        <v>15.560190996193318</v>
      </c>
      <c r="M242" s="1"/>
      <c r="N242" s="1"/>
      <c r="O242" s="1">
        <v>30</v>
      </c>
      <c r="P242" s="1">
        <v>1220</v>
      </c>
      <c r="Q242" s="1">
        <v>215.90632194494606</v>
      </c>
      <c r="R242" s="1"/>
      <c r="S242" s="1"/>
    </row>
    <row r="243" spans="1:19">
      <c r="A243" s="1" t="s">
        <v>28</v>
      </c>
      <c r="B243" s="464">
        <v>594</v>
      </c>
      <c r="C243" s="1"/>
      <c r="D243" s="1" t="s">
        <v>10</v>
      </c>
      <c r="E243" s="1">
        <v>0</v>
      </c>
      <c r="F243" s="1">
        <v>0</v>
      </c>
      <c r="G243" s="1" t="s">
        <v>13</v>
      </c>
      <c r="H243" s="1">
        <v>0</v>
      </c>
      <c r="I243" s="1"/>
      <c r="J243" s="1"/>
      <c r="K243" s="1"/>
      <c r="L243" s="1"/>
      <c r="M243" s="1"/>
      <c r="N243" s="1"/>
      <c r="O243" s="1"/>
      <c r="P243" s="1"/>
      <c r="Q243" s="1"/>
      <c r="R243" s="1"/>
      <c r="S243" s="1"/>
    </row>
    <row r="244" spans="1:19">
      <c r="A244" s="1"/>
      <c r="B244" s="464"/>
      <c r="C244" s="1"/>
      <c r="D244" s="1" t="s">
        <v>17</v>
      </c>
      <c r="E244" s="1">
        <v>5</v>
      </c>
      <c r="F244" s="1">
        <v>41</v>
      </c>
      <c r="G244" s="1">
        <v>8.3667495946970689</v>
      </c>
      <c r="H244" s="1">
        <v>0</v>
      </c>
      <c r="I244" s="1"/>
      <c r="J244" s="1"/>
      <c r="K244" s="1"/>
      <c r="L244" s="1"/>
      <c r="M244" s="1"/>
      <c r="N244" s="1"/>
      <c r="O244" s="1"/>
      <c r="P244" s="1"/>
      <c r="Q244" s="1"/>
      <c r="R244" s="1"/>
      <c r="S244" s="1"/>
    </row>
    <row r="245" spans="1:19">
      <c r="A245" s="1" t="s">
        <v>28</v>
      </c>
      <c r="B245" s="464">
        <v>608.70000000000005</v>
      </c>
      <c r="C245" s="1"/>
      <c r="D245" s="1" t="s">
        <v>10</v>
      </c>
      <c r="E245" s="1">
        <v>0</v>
      </c>
      <c r="F245" s="1">
        <v>0</v>
      </c>
      <c r="G245" s="1" t="s">
        <v>13</v>
      </c>
      <c r="H245" s="1">
        <v>0</v>
      </c>
      <c r="I245" s="1"/>
      <c r="J245" s="1"/>
      <c r="K245" s="1"/>
      <c r="L245" s="1"/>
      <c r="M245" s="1"/>
      <c r="N245" s="1"/>
      <c r="O245" s="1"/>
      <c r="P245" s="1"/>
      <c r="Q245" s="1"/>
      <c r="R245" s="1"/>
      <c r="S245" s="1"/>
    </row>
    <row r="246" spans="1:19">
      <c r="A246" s="1"/>
      <c r="B246" s="464"/>
      <c r="C246" s="1"/>
      <c r="D246" s="1" t="s">
        <v>17</v>
      </c>
      <c r="E246" s="1">
        <v>0</v>
      </c>
      <c r="F246" s="1">
        <v>0</v>
      </c>
      <c r="G246" s="1" t="s">
        <v>13</v>
      </c>
      <c r="H246" s="1">
        <v>0</v>
      </c>
      <c r="I246" s="1"/>
      <c r="J246" s="1"/>
      <c r="K246" s="1"/>
      <c r="L246" s="1"/>
      <c r="M246" s="1"/>
      <c r="N246" s="1"/>
      <c r="O246" s="1"/>
      <c r="P246" s="1"/>
      <c r="Q246" s="1"/>
      <c r="R246" s="1"/>
      <c r="S246" s="1"/>
    </row>
    <row r="247" spans="1:19">
      <c r="A247" s="1" t="s">
        <v>28</v>
      </c>
      <c r="B247" s="464">
        <v>619.29999999999995</v>
      </c>
      <c r="C247" s="1"/>
      <c r="D247" s="1" t="s">
        <v>10</v>
      </c>
      <c r="E247" s="1">
        <v>0</v>
      </c>
      <c r="F247" s="1">
        <v>0</v>
      </c>
      <c r="G247" s="1" t="s">
        <v>13</v>
      </c>
      <c r="H247" s="1">
        <v>0</v>
      </c>
      <c r="I247" s="1"/>
      <c r="J247" s="1"/>
      <c r="K247" s="1"/>
      <c r="L247" s="1"/>
      <c r="M247" s="1"/>
      <c r="N247" s="1"/>
      <c r="O247" s="1"/>
      <c r="P247" s="1"/>
      <c r="Q247" s="1"/>
      <c r="R247" s="1"/>
      <c r="S247" s="1"/>
    </row>
    <row r="248" spans="1:19">
      <c r="A248" s="1"/>
      <c r="B248" s="464"/>
      <c r="C248" s="1"/>
      <c r="D248" s="1" t="s">
        <v>17</v>
      </c>
      <c r="E248" s="1">
        <v>5</v>
      </c>
      <c r="F248" s="1">
        <v>20</v>
      </c>
      <c r="G248" s="1">
        <v>9.0288045144743432</v>
      </c>
      <c r="H248" s="1">
        <v>0</v>
      </c>
      <c r="I248" s="1"/>
      <c r="J248" s="1"/>
      <c r="K248" s="1"/>
      <c r="L248" s="1"/>
      <c r="M248" s="1"/>
      <c r="N248" s="1"/>
      <c r="O248" s="1"/>
      <c r="P248" s="1"/>
      <c r="Q248" s="1"/>
      <c r="R248" s="1"/>
      <c r="S248" s="1"/>
    </row>
    <row r="249" spans="1:19">
      <c r="A249" s="1" t="s">
        <v>29</v>
      </c>
      <c r="B249" s="464">
        <v>791.5</v>
      </c>
      <c r="C249" s="1"/>
      <c r="D249" s="1" t="s">
        <v>17</v>
      </c>
      <c r="E249" s="1">
        <v>30</v>
      </c>
      <c r="F249" s="1">
        <v>171</v>
      </c>
      <c r="G249" s="1">
        <v>9.9733070638102337</v>
      </c>
      <c r="H249" s="1">
        <v>0</v>
      </c>
      <c r="I249" s="1"/>
      <c r="J249" s="1">
        <v>30</v>
      </c>
      <c r="K249" s="1">
        <v>318</v>
      </c>
      <c r="L249" s="1">
        <v>30.271775569665483</v>
      </c>
      <c r="M249" s="1"/>
      <c r="N249" s="1"/>
      <c r="O249" s="1">
        <v>31</v>
      </c>
      <c r="P249" s="1">
        <v>1710</v>
      </c>
      <c r="Q249" s="1">
        <v>182.97971283016611</v>
      </c>
      <c r="R249" s="1"/>
      <c r="S249" s="1"/>
    </row>
    <row r="250" spans="1:19">
      <c r="A250" s="1" t="s">
        <v>30</v>
      </c>
      <c r="B250" s="464">
        <v>791.5</v>
      </c>
      <c r="C250" s="1"/>
      <c r="D250" s="1" t="s">
        <v>10</v>
      </c>
      <c r="E250" s="1">
        <v>0</v>
      </c>
      <c r="F250" s="1">
        <v>0</v>
      </c>
      <c r="G250" s="1" t="s">
        <v>13</v>
      </c>
      <c r="H250" s="1">
        <v>0</v>
      </c>
      <c r="I250" s="1"/>
      <c r="J250" s="1"/>
      <c r="K250" s="1"/>
      <c r="L250" s="1"/>
      <c r="M250" s="1"/>
      <c r="N250" s="1"/>
      <c r="O250" s="1"/>
      <c r="P250" s="1"/>
      <c r="Q250" s="1"/>
      <c r="R250" s="1"/>
      <c r="S250" s="1"/>
    </row>
    <row r="251" spans="1:19">
      <c r="A251" s="1"/>
      <c r="B251" s="464"/>
      <c r="C251" s="1"/>
      <c r="D251" s="1" t="s">
        <v>17</v>
      </c>
      <c r="E251" s="1">
        <v>5</v>
      </c>
      <c r="F251" s="1">
        <v>63</v>
      </c>
      <c r="G251" s="1">
        <v>14.450008743915868</v>
      </c>
      <c r="H251" s="1">
        <v>0</v>
      </c>
      <c r="I251" s="1"/>
      <c r="J251" s="1"/>
      <c r="K251" s="1"/>
      <c r="L251" s="1"/>
      <c r="M251" s="1"/>
      <c r="N251" s="1"/>
      <c r="O251" s="1"/>
      <c r="P251" s="1"/>
      <c r="Q251" s="1"/>
      <c r="R251" s="1"/>
      <c r="S251" s="1"/>
    </row>
    <row r="252" spans="1:19">
      <c r="A252" s="1" t="s">
        <v>30</v>
      </c>
      <c r="B252" s="464">
        <v>793.7</v>
      </c>
      <c r="C252" s="1"/>
      <c r="D252" s="1" t="s">
        <v>10</v>
      </c>
      <c r="E252" s="1">
        <v>0</v>
      </c>
      <c r="F252" s="1">
        <v>0</v>
      </c>
      <c r="G252" s="1" t="s">
        <v>13</v>
      </c>
      <c r="H252" s="1">
        <v>0</v>
      </c>
      <c r="I252" s="1"/>
      <c r="J252" s="1"/>
      <c r="K252" s="1"/>
      <c r="L252" s="1"/>
      <c r="M252" s="1"/>
      <c r="N252" s="1"/>
      <c r="O252" s="1"/>
      <c r="P252" s="1"/>
      <c r="Q252" s="1"/>
      <c r="R252" s="1"/>
      <c r="S252" s="1"/>
    </row>
    <row r="253" spans="1:19">
      <c r="A253" s="1"/>
      <c r="B253" s="464"/>
      <c r="C253" s="1"/>
      <c r="D253" s="1" t="s">
        <v>17</v>
      </c>
      <c r="E253" s="1">
        <v>5</v>
      </c>
      <c r="F253" s="1">
        <v>86</v>
      </c>
      <c r="G253" s="1">
        <v>27.774763325474787</v>
      </c>
      <c r="H253" s="1">
        <v>0</v>
      </c>
      <c r="I253" s="1"/>
      <c r="J253" s="1"/>
      <c r="K253" s="1"/>
      <c r="L253" s="1"/>
      <c r="M253" s="1"/>
      <c r="N253" s="1"/>
      <c r="O253" s="1"/>
      <c r="P253" s="1"/>
      <c r="Q253" s="1"/>
      <c r="R253" s="1"/>
      <c r="S253" s="1"/>
    </row>
    <row r="254" spans="1:19">
      <c r="A254" s="1" t="s">
        <v>30</v>
      </c>
      <c r="B254" s="464">
        <v>797.3</v>
      </c>
      <c r="C254" s="1"/>
      <c r="D254" s="1" t="s">
        <v>10</v>
      </c>
      <c r="E254" s="1">
        <v>0</v>
      </c>
      <c r="F254" s="1">
        <v>0</v>
      </c>
      <c r="G254" s="1" t="s">
        <v>13</v>
      </c>
      <c r="H254" s="1">
        <v>0</v>
      </c>
      <c r="I254" s="1"/>
      <c r="J254" s="1"/>
      <c r="K254" s="1"/>
      <c r="L254" s="1"/>
      <c r="M254" s="1"/>
      <c r="N254" s="1"/>
      <c r="O254" s="1"/>
      <c r="P254" s="1"/>
      <c r="Q254" s="1"/>
      <c r="R254" s="1"/>
      <c r="S254" s="1"/>
    </row>
    <row r="255" spans="1:19">
      <c r="A255" s="1"/>
      <c r="B255" s="464"/>
      <c r="C255" s="1"/>
      <c r="D255" s="1" t="s">
        <v>17</v>
      </c>
      <c r="E255" s="1">
        <v>0</v>
      </c>
      <c r="F255" s="1">
        <v>0</v>
      </c>
      <c r="G255" s="1" t="s">
        <v>13</v>
      </c>
      <c r="H255" s="1">
        <v>0</v>
      </c>
      <c r="I255" s="1"/>
      <c r="J255" s="1"/>
      <c r="K255" s="1"/>
      <c r="L255" s="1"/>
      <c r="M255" s="1"/>
      <c r="N255" s="1"/>
      <c r="O255" s="1"/>
      <c r="P255" s="1"/>
      <c r="Q255" s="1"/>
      <c r="R255" s="1"/>
      <c r="S255" s="1"/>
    </row>
    <row r="256" spans="1:19">
      <c r="A256" s="1" t="s">
        <v>31</v>
      </c>
      <c r="B256" s="464">
        <v>935.5</v>
      </c>
      <c r="C256" s="1"/>
      <c r="D256" s="1" t="s">
        <v>17</v>
      </c>
      <c r="E256" s="1">
        <v>8</v>
      </c>
      <c r="F256" s="1">
        <v>272</v>
      </c>
      <c r="G256" s="1">
        <v>11.278366552742364</v>
      </c>
      <c r="H256" s="1">
        <v>1</v>
      </c>
      <c r="I256" s="1"/>
      <c r="J256" s="1">
        <v>10</v>
      </c>
      <c r="K256" s="1">
        <v>81</v>
      </c>
      <c r="L256" s="1">
        <v>13.567244559190707</v>
      </c>
      <c r="M256" s="1"/>
      <c r="N256" s="1"/>
      <c r="O256" s="1">
        <v>8</v>
      </c>
      <c r="P256" s="1">
        <v>192</v>
      </c>
      <c r="Q256" s="1">
        <v>24.743566462330236</v>
      </c>
      <c r="R256" s="1"/>
      <c r="S256" s="1"/>
    </row>
    <row r="257" spans="1:19">
      <c r="A257" s="1"/>
      <c r="B257" s="464"/>
      <c r="C257" s="1"/>
      <c r="D257" s="1"/>
      <c r="E257" s="1"/>
      <c r="F257" s="1"/>
      <c r="G257" s="1"/>
      <c r="H257" s="1"/>
      <c r="I257" s="1"/>
      <c r="J257" s="1"/>
      <c r="K257" s="1"/>
      <c r="L257" s="1"/>
      <c r="M257" s="1"/>
      <c r="N257" s="1"/>
      <c r="O257" s="1"/>
      <c r="P257" s="1"/>
      <c r="Q257" s="1"/>
      <c r="R257" s="1"/>
      <c r="S257" s="1"/>
    </row>
    <row r="258" spans="1:19">
      <c r="A258" s="1"/>
      <c r="B258" s="464"/>
      <c r="C258" s="1"/>
      <c r="D258" s="1"/>
      <c r="E258" s="1"/>
      <c r="F258" s="1"/>
      <c r="G258" s="1"/>
      <c r="H258" s="1"/>
      <c r="I258" s="1"/>
      <c r="J258" s="1"/>
      <c r="K258" s="1"/>
      <c r="L258" s="1"/>
      <c r="M258" s="1"/>
      <c r="N258" s="1"/>
      <c r="O258" s="1"/>
      <c r="P258" s="1"/>
      <c r="Q258" s="1"/>
      <c r="R258" s="1"/>
      <c r="S258" s="1"/>
    </row>
    <row r="259" spans="1:19">
      <c r="A259" s="1"/>
      <c r="B259" s="464"/>
      <c r="C259" s="1"/>
      <c r="D259" s="1"/>
      <c r="E259" s="1"/>
      <c r="F259" s="1"/>
      <c r="G259" s="1"/>
      <c r="H259" s="1"/>
      <c r="I259" s="1"/>
      <c r="J259" s="1"/>
      <c r="K259" s="1"/>
      <c r="L259" s="1"/>
      <c r="M259" s="1"/>
      <c r="N259" s="1"/>
      <c r="O259" s="1"/>
      <c r="P259" s="1"/>
      <c r="Q259" s="1"/>
      <c r="R259" s="1"/>
      <c r="S259" s="1"/>
    </row>
    <row r="260" spans="1:19">
      <c r="A260" s="1" t="s">
        <v>39</v>
      </c>
      <c r="B260" s="464"/>
      <c r="C260" s="1"/>
      <c r="D260" s="1"/>
      <c r="E260" s="1"/>
      <c r="F260" s="1"/>
      <c r="G260" s="1"/>
      <c r="H260" s="1"/>
      <c r="I260" s="1"/>
      <c r="J260" s="1"/>
      <c r="K260" s="1"/>
      <c r="L260" s="1"/>
      <c r="M260" s="1"/>
      <c r="N260" s="1"/>
      <c r="O260" s="1" t="s">
        <v>45</v>
      </c>
      <c r="P260" s="1"/>
      <c r="Q260" s="1"/>
      <c r="R260" s="1"/>
      <c r="S260" s="1"/>
    </row>
    <row r="261" spans="1:19">
      <c r="A261" s="1" t="s">
        <v>40</v>
      </c>
      <c r="B261" s="464"/>
      <c r="C261" s="1"/>
      <c r="D261" s="1"/>
      <c r="E261" s="1"/>
      <c r="F261" s="1"/>
      <c r="G261" s="1"/>
      <c r="H261" s="1"/>
      <c r="I261" s="1"/>
      <c r="J261" s="1"/>
      <c r="K261" s="1"/>
      <c r="L261" s="1"/>
      <c r="M261" s="1" t="s">
        <v>46</v>
      </c>
      <c r="N261" s="1"/>
      <c r="O261" s="1"/>
      <c r="P261" s="1"/>
      <c r="Q261" s="1"/>
      <c r="R261" s="1"/>
      <c r="S261" s="1"/>
    </row>
    <row r="262" spans="1:19">
      <c r="A262" s="1" t="s">
        <v>115</v>
      </c>
      <c r="B262" s="464"/>
      <c r="C262" s="1"/>
      <c r="D262" s="1"/>
      <c r="E262" s="1"/>
      <c r="F262" s="1"/>
      <c r="G262" s="1"/>
      <c r="H262" s="1"/>
      <c r="I262" s="1"/>
      <c r="J262" s="1"/>
      <c r="K262" s="1"/>
      <c r="L262" s="1"/>
      <c r="M262" s="1"/>
      <c r="N262" s="1"/>
      <c r="O262" s="1"/>
      <c r="P262" s="1"/>
      <c r="Q262" s="1"/>
      <c r="R262" s="1"/>
      <c r="S262" s="1"/>
    </row>
    <row r="263" spans="1:19">
      <c r="A263" s="1" t="s">
        <v>42</v>
      </c>
      <c r="B263" s="464"/>
      <c r="C263" s="1"/>
      <c r="D263" s="1"/>
      <c r="E263" s="1"/>
      <c r="F263" s="1"/>
      <c r="G263" s="1"/>
      <c r="H263" s="1"/>
      <c r="I263" s="1"/>
      <c r="J263" s="1"/>
      <c r="K263" s="1"/>
      <c r="L263" s="1"/>
      <c r="M263" s="1"/>
      <c r="N263" s="1"/>
      <c r="O263" s="1"/>
      <c r="P263" s="1"/>
      <c r="Q263" s="1"/>
      <c r="R263" s="1"/>
      <c r="S263" s="1"/>
    </row>
    <row r="264" spans="1:19">
      <c r="A264" s="1" t="s">
        <v>116</v>
      </c>
      <c r="B264" s="464"/>
      <c r="C264" s="1"/>
      <c r="D264" s="1"/>
      <c r="E264" s="1"/>
      <c r="F264" s="1"/>
      <c r="G264" s="1"/>
      <c r="H264" s="1"/>
      <c r="I264" s="1"/>
      <c r="J264" s="1"/>
      <c r="K264" s="1"/>
      <c r="L264" s="1"/>
      <c r="M264" s="1"/>
      <c r="N264" s="1"/>
      <c r="O264" s="1"/>
      <c r="P264" s="1"/>
      <c r="Q264" s="1"/>
      <c r="R264" s="1"/>
      <c r="S264" s="1"/>
    </row>
    <row r="265" spans="1:19">
      <c r="A265" s="1" t="s">
        <v>117</v>
      </c>
      <c r="B265" s="464"/>
      <c r="C265" s="1"/>
      <c r="D265" s="1"/>
      <c r="E265" s="1"/>
      <c r="F265" s="1"/>
      <c r="G265" s="1"/>
      <c r="H265" s="1"/>
      <c r="I265" s="1"/>
      <c r="J265" s="1"/>
      <c r="K265" s="1"/>
      <c r="L265" s="1"/>
      <c r="M265" s="1"/>
      <c r="N265" s="1"/>
      <c r="O265" s="1"/>
      <c r="P265" s="1"/>
      <c r="Q265" s="1"/>
      <c r="R265" s="1"/>
      <c r="S265" s="1"/>
    </row>
    <row r="266" spans="1:19">
      <c r="A266" s="1"/>
      <c r="B266" s="464"/>
      <c r="C266" s="1"/>
      <c r="D266" s="1"/>
      <c r="E266" s="1"/>
      <c r="F266" s="1"/>
      <c r="G266" s="1"/>
      <c r="H266" s="1"/>
      <c r="I266" s="1"/>
      <c r="J266" s="1"/>
      <c r="K266" s="1"/>
      <c r="L266" s="1"/>
      <c r="M266" s="1"/>
      <c r="N266" s="1"/>
      <c r="O266" s="1"/>
      <c r="P266" s="1"/>
      <c r="Q266" s="1"/>
      <c r="R266" s="1"/>
      <c r="S266" s="1"/>
    </row>
    <row r="267" spans="1:19">
      <c r="A267" s="1"/>
      <c r="B267" s="464"/>
      <c r="C267" s="1"/>
      <c r="D267" s="1"/>
      <c r="E267" s="1"/>
      <c r="F267" s="1"/>
      <c r="G267" s="1"/>
      <c r="H267" s="1"/>
      <c r="I267" s="1"/>
      <c r="J267" s="1"/>
      <c r="K267" s="1"/>
      <c r="L267" s="1"/>
      <c r="M267" s="1"/>
      <c r="N267" s="1"/>
      <c r="O267" s="1"/>
      <c r="P267" s="1"/>
      <c r="Q267" s="1"/>
      <c r="R267" s="1"/>
      <c r="S267" s="1"/>
    </row>
    <row r="268" spans="1:19">
      <c r="A268" s="1"/>
      <c r="B268" s="464"/>
      <c r="C268" s="1"/>
      <c r="D268" s="1"/>
      <c r="E268" s="1"/>
      <c r="F268" s="1"/>
      <c r="G268" s="1"/>
      <c r="H268" s="1"/>
      <c r="I268" s="1"/>
      <c r="J268" s="1"/>
      <c r="K268" s="1"/>
      <c r="L268" s="1"/>
      <c r="M268" s="1"/>
      <c r="N268" s="1"/>
      <c r="O268" s="1"/>
      <c r="P268" s="1"/>
      <c r="Q268" s="1"/>
      <c r="R268" s="1"/>
      <c r="S268"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workbookViewId="0">
      <selection activeCell="O131" sqref="O131"/>
    </sheetView>
  </sheetViews>
  <sheetFormatPr defaultRowHeight="14.4"/>
  <sheetData>
    <row r="1" spans="1:21">
      <c r="A1" s="1"/>
      <c r="B1" s="316"/>
      <c r="C1" s="1"/>
      <c r="D1" s="1"/>
      <c r="E1" s="316"/>
      <c r="F1" s="452"/>
      <c r="G1" s="452"/>
      <c r="H1" s="1"/>
      <c r="I1" s="1"/>
      <c r="J1" s="316"/>
      <c r="K1" s="452"/>
      <c r="L1" s="452"/>
      <c r="M1" s="1"/>
      <c r="N1" s="1"/>
      <c r="O1" s="316"/>
      <c r="P1" s="452"/>
      <c r="Q1" s="452"/>
      <c r="R1" s="1"/>
      <c r="S1" s="1"/>
      <c r="T1" s="1"/>
      <c r="U1" s="1"/>
    </row>
    <row r="2" spans="1:21">
      <c r="A2" s="1"/>
      <c r="B2" s="316"/>
      <c r="C2" s="1"/>
      <c r="D2" s="1"/>
      <c r="E2" s="316"/>
      <c r="F2" s="452"/>
      <c r="G2" s="452"/>
      <c r="H2" s="1"/>
      <c r="I2" s="1"/>
      <c r="J2" s="316"/>
      <c r="K2" s="452"/>
      <c r="L2" s="452"/>
      <c r="M2" s="1"/>
      <c r="N2" s="1"/>
      <c r="O2" s="316"/>
      <c r="P2" s="452"/>
      <c r="Q2" s="452"/>
      <c r="R2" s="1"/>
      <c r="S2" s="1"/>
      <c r="T2" s="1"/>
      <c r="U2" s="1"/>
    </row>
    <row r="3" spans="1:21">
      <c r="A3" s="1"/>
      <c r="B3" s="316"/>
      <c r="C3" s="1"/>
      <c r="D3" s="1"/>
      <c r="E3" s="316"/>
      <c r="F3" s="460" t="s">
        <v>0</v>
      </c>
      <c r="G3" s="452"/>
      <c r="H3" s="1"/>
      <c r="I3" s="1"/>
      <c r="J3" s="316"/>
      <c r="K3" s="460" t="s">
        <v>1</v>
      </c>
      <c r="L3" s="452"/>
      <c r="M3" s="1"/>
      <c r="N3" s="1"/>
      <c r="O3" s="316"/>
      <c r="P3" s="460" t="s">
        <v>2</v>
      </c>
      <c r="Q3" s="452"/>
      <c r="R3" s="1"/>
      <c r="S3" s="1"/>
      <c r="T3" s="1"/>
      <c r="U3" s="1"/>
    </row>
    <row r="4" spans="1:21">
      <c r="A4" s="1"/>
      <c r="B4" s="316"/>
      <c r="C4" s="1"/>
      <c r="D4" s="1"/>
      <c r="E4" s="316"/>
      <c r="F4" s="452"/>
      <c r="G4" s="452"/>
      <c r="H4" s="1"/>
      <c r="I4" s="1"/>
      <c r="J4" s="316"/>
      <c r="K4" s="452"/>
      <c r="L4" s="452"/>
      <c r="M4" s="1"/>
      <c r="N4" s="1"/>
      <c r="O4" s="316"/>
      <c r="P4" s="452"/>
      <c r="Q4" s="452"/>
      <c r="R4" s="1"/>
      <c r="S4" s="1"/>
      <c r="T4" s="1"/>
      <c r="U4" s="1"/>
    </row>
    <row r="5" spans="1:21">
      <c r="A5" s="1" t="s">
        <v>3</v>
      </c>
      <c r="B5" s="316" t="s">
        <v>4</v>
      </c>
      <c r="C5" s="1"/>
      <c r="D5" s="1" t="s">
        <v>5</v>
      </c>
      <c r="E5" s="316" t="s">
        <v>6</v>
      </c>
      <c r="F5" s="452" t="s">
        <v>7</v>
      </c>
      <c r="G5" s="452" t="s">
        <v>8</v>
      </c>
      <c r="H5" s="1"/>
      <c r="I5" s="1"/>
      <c r="J5" s="316" t="s">
        <v>6</v>
      </c>
      <c r="K5" s="452" t="s">
        <v>7</v>
      </c>
      <c r="L5" s="452" t="s">
        <v>8</v>
      </c>
      <c r="M5" s="1"/>
      <c r="N5" s="1"/>
      <c r="O5" s="316" t="s">
        <v>6</v>
      </c>
      <c r="P5" s="452" t="s">
        <v>7</v>
      </c>
      <c r="Q5" s="452" t="s">
        <v>8</v>
      </c>
      <c r="R5" s="1"/>
      <c r="S5" s="1"/>
      <c r="T5" s="1"/>
      <c r="U5" s="1"/>
    </row>
    <row r="6" spans="1:21">
      <c r="A6" s="1" t="s">
        <v>9</v>
      </c>
      <c r="B6" s="316">
        <v>-8.5</v>
      </c>
      <c r="C6" s="1"/>
      <c r="D6" s="1" t="s">
        <v>10</v>
      </c>
      <c r="E6" s="316">
        <v>21</v>
      </c>
      <c r="F6" s="452">
        <v>466</v>
      </c>
      <c r="G6" s="452">
        <v>92.750060213571658</v>
      </c>
      <c r="H6" s="1"/>
      <c r="I6" s="1"/>
      <c r="J6" s="316">
        <v>19</v>
      </c>
      <c r="K6" s="452">
        <v>477</v>
      </c>
      <c r="L6" s="452">
        <v>205.68431455124619</v>
      </c>
      <c r="M6" s="1"/>
      <c r="N6" s="1"/>
      <c r="O6" s="316">
        <v>21</v>
      </c>
      <c r="P6" s="452">
        <v>280</v>
      </c>
      <c r="Q6" s="452">
        <v>51.270263002126093</v>
      </c>
      <c r="R6" s="1"/>
      <c r="S6" s="1"/>
      <c r="T6" s="1"/>
      <c r="U6" s="1"/>
    </row>
    <row r="7" spans="1:21">
      <c r="A7" s="1" t="s">
        <v>11</v>
      </c>
      <c r="B7" s="316"/>
      <c r="C7" s="1"/>
      <c r="D7" s="1"/>
      <c r="E7" s="316"/>
      <c r="F7" s="452"/>
      <c r="G7" s="452"/>
      <c r="H7" s="1"/>
      <c r="I7" s="1"/>
      <c r="J7" s="316"/>
      <c r="K7" s="452"/>
      <c r="L7" s="452"/>
      <c r="M7" s="1"/>
      <c r="N7" s="1"/>
      <c r="O7" s="316"/>
      <c r="P7" s="452"/>
      <c r="Q7" s="452"/>
      <c r="R7" s="1"/>
      <c r="S7" s="1"/>
      <c r="T7" s="1"/>
      <c r="U7" s="1"/>
    </row>
    <row r="8" spans="1:21">
      <c r="A8" s="1"/>
      <c r="B8" s="316"/>
      <c r="C8" s="1"/>
      <c r="D8" s="1"/>
      <c r="E8" s="316"/>
      <c r="F8" s="452"/>
      <c r="G8" s="452"/>
      <c r="H8" s="1"/>
      <c r="I8" s="1"/>
      <c r="J8" s="316"/>
      <c r="K8" s="452"/>
      <c r="L8" s="452"/>
      <c r="M8" s="1"/>
      <c r="N8" s="1"/>
      <c r="O8" s="316"/>
      <c r="P8" s="452"/>
      <c r="Q8" s="452"/>
      <c r="R8" s="1"/>
      <c r="S8" s="1"/>
      <c r="T8" s="1"/>
      <c r="U8" s="1"/>
    </row>
    <row r="9" spans="1:21">
      <c r="A9" s="1" t="s">
        <v>12</v>
      </c>
      <c r="B9" s="316">
        <v>-4.5</v>
      </c>
      <c r="C9" s="1"/>
      <c r="D9" s="1" t="s">
        <v>10</v>
      </c>
      <c r="E9" s="316">
        <v>0</v>
      </c>
      <c r="F9" s="452">
        <v>0</v>
      </c>
      <c r="G9" s="452" t="s">
        <v>13</v>
      </c>
      <c r="H9" s="1"/>
      <c r="I9" s="1"/>
      <c r="J9" s="316">
        <v>0</v>
      </c>
      <c r="K9" s="452">
        <v>0</v>
      </c>
      <c r="L9" s="452" t="s">
        <v>13</v>
      </c>
      <c r="M9" s="1"/>
      <c r="N9" s="1"/>
      <c r="O9" s="316">
        <v>0</v>
      </c>
      <c r="P9" s="452">
        <v>0</v>
      </c>
      <c r="Q9" s="452" t="s">
        <v>13</v>
      </c>
      <c r="R9" s="1"/>
      <c r="S9" s="1"/>
      <c r="T9" s="1"/>
      <c r="U9" s="1"/>
    </row>
    <row r="10" spans="1:21">
      <c r="A10" s="1" t="s">
        <v>14</v>
      </c>
      <c r="B10" s="316"/>
      <c r="C10" s="1"/>
      <c r="D10" s="1"/>
      <c r="E10" s="316"/>
      <c r="F10" s="452"/>
      <c r="G10" s="452"/>
      <c r="H10" s="1"/>
      <c r="I10" s="1"/>
      <c r="J10" s="316"/>
      <c r="K10" s="452"/>
      <c r="L10" s="452"/>
      <c r="M10" s="1"/>
      <c r="N10" s="1"/>
      <c r="O10" s="316"/>
      <c r="P10" s="452"/>
      <c r="Q10" s="452"/>
      <c r="R10" s="1"/>
      <c r="S10" s="1"/>
      <c r="T10" s="1"/>
      <c r="U10" s="1"/>
    </row>
    <row r="11" spans="1:21">
      <c r="A11" s="1" t="s">
        <v>15</v>
      </c>
      <c r="B11" s="316" t="s">
        <v>16</v>
      </c>
      <c r="C11" s="1"/>
      <c r="D11" s="1" t="s">
        <v>10</v>
      </c>
      <c r="E11" s="316"/>
      <c r="F11" s="452"/>
      <c r="G11" s="452"/>
      <c r="H11" s="1"/>
      <c r="I11" s="1"/>
      <c r="J11" s="316"/>
      <c r="K11" s="452"/>
      <c r="L11" s="452"/>
      <c r="M11" s="1"/>
      <c r="N11" s="1"/>
      <c r="O11" s="316"/>
      <c r="P11" s="452"/>
      <c r="Q11" s="452"/>
      <c r="R11" s="1"/>
      <c r="S11" s="1"/>
      <c r="T11" s="1"/>
      <c r="U11" s="1"/>
    </row>
    <row r="12" spans="1:21">
      <c r="A12" s="1"/>
      <c r="B12" s="316"/>
      <c r="C12" s="1"/>
      <c r="D12" s="1" t="s">
        <v>17</v>
      </c>
      <c r="E12" s="316"/>
      <c r="F12" s="452"/>
      <c r="G12" s="452"/>
      <c r="H12" s="1"/>
      <c r="I12" s="1"/>
      <c r="J12" s="316"/>
      <c r="K12" s="452"/>
      <c r="L12" s="452"/>
      <c r="M12" s="1"/>
      <c r="N12" s="1"/>
      <c r="O12" s="316"/>
      <c r="P12" s="452"/>
      <c r="Q12" s="452"/>
      <c r="R12" s="1"/>
      <c r="S12" s="1"/>
      <c r="T12" s="1"/>
      <c r="U12" s="1"/>
    </row>
    <row r="13" spans="1:21">
      <c r="A13" s="1" t="s">
        <v>15</v>
      </c>
      <c r="B13" s="316" t="s">
        <v>18</v>
      </c>
      <c r="C13" s="1"/>
      <c r="D13" s="1" t="s">
        <v>10</v>
      </c>
      <c r="E13" s="316"/>
      <c r="F13" s="452"/>
      <c r="G13" s="452"/>
      <c r="H13" s="1"/>
      <c r="I13" s="1"/>
      <c r="J13" s="316"/>
      <c r="K13" s="452"/>
      <c r="L13" s="452"/>
      <c r="M13" s="1"/>
      <c r="N13" s="1"/>
      <c r="O13" s="316"/>
      <c r="P13" s="452"/>
      <c r="Q13" s="452"/>
      <c r="R13" s="1"/>
      <c r="S13" s="1"/>
      <c r="T13" s="1"/>
      <c r="U13" s="1"/>
    </row>
    <row r="14" spans="1:21">
      <c r="A14" s="1"/>
      <c r="B14" s="316"/>
      <c r="C14" s="1"/>
      <c r="D14" s="1" t="s">
        <v>17</v>
      </c>
      <c r="E14" s="316"/>
      <c r="F14" s="452"/>
      <c r="G14" s="452"/>
      <c r="H14" s="1"/>
      <c r="I14" s="1"/>
      <c r="J14" s="316"/>
      <c r="K14" s="452"/>
      <c r="L14" s="452"/>
      <c r="M14" s="1"/>
      <c r="N14" s="1"/>
      <c r="O14" s="316"/>
      <c r="P14" s="452"/>
      <c r="Q14" s="452"/>
      <c r="R14" s="1"/>
      <c r="S14" s="1"/>
      <c r="T14" s="1"/>
      <c r="U14" s="1"/>
    </row>
    <row r="15" spans="1:21">
      <c r="A15" s="1" t="s">
        <v>15</v>
      </c>
      <c r="B15" s="316" t="s">
        <v>19</v>
      </c>
      <c r="C15" s="1"/>
      <c r="D15" s="1" t="s">
        <v>10</v>
      </c>
      <c r="E15" s="316"/>
      <c r="F15" s="452"/>
      <c r="G15" s="452"/>
      <c r="H15" s="1"/>
      <c r="I15" s="1"/>
      <c r="J15" s="316"/>
      <c r="K15" s="452"/>
      <c r="L15" s="452"/>
      <c r="M15" s="1"/>
      <c r="N15" s="1"/>
      <c r="O15" s="316"/>
      <c r="P15" s="452"/>
      <c r="Q15" s="452"/>
      <c r="R15" s="1"/>
      <c r="S15" s="1"/>
      <c r="T15" s="1"/>
      <c r="U15" s="1"/>
    </row>
    <row r="16" spans="1:21">
      <c r="A16" s="1"/>
      <c r="B16" s="316"/>
      <c r="C16" s="1"/>
      <c r="D16" s="1" t="s">
        <v>17</v>
      </c>
      <c r="E16" s="316"/>
      <c r="F16" s="452"/>
      <c r="G16" s="452"/>
      <c r="H16" s="1"/>
      <c r="I16" s="1"/>
      <c r="J16" s="316"/>
      <c r="K16" s="452"/>
      <c r="L16" s="452"/>
      <c r="M16" s="1"/>
      <c r="N16" s="1"/>
      <c r="O16" s="316"/>
      <c r="P16" s="452"/>
      <c r="Q16" s="452"/>
      <c r="R16" s="1"/>
      <c r="S16" s="1"/>
      <c r="T16" s="1"/>
      <c r="U16" s="1"/>
    </row>
    <row r="17" spans="1:21">
      <c r="A17" s="1" t="s">
        <v>15</v>
      </c>
      <c r="B17" s="316">
        <v>4.3</v>
      </c>
      <c r="C17" s="1"/>
      <c r="D17" s="1" t="s">
        <v>10</v>
      </c>
      <c r="E17" s="316"/>
      <c r="F17" s="452"/>
      <c r="G17" s="452"/>
      <c r="H17" s="1"/>
      <c r="I17" s="1"/>
      <c r="J17" s="316"/>
      <c r="K17" s="452"/>
      <c r="L17" s="452"/>
      <c r="M17" s="1"/>
      <c r="N17" s="1"/>
      <c r="O17" s="316"/>
      <c r="P17" s="452"/>
      <c r="Q17" s="452"/>
      <c r="R17" s="1"/>
      <c r="S17" s="1"/>
      <c r="T17" s="1"/>
      <c r="U17" s="1"/>
    </row>
    <row r="18" spans="1:21">
      <c r="A18" s="1"/>
      <c r="B18" s="316"/>
      <c r="C18" s="1"/>
      <c r="D18" s="1" t="s">
        <v>17</v>
      </c>
      <c r="E18" s="316"/>
      <c r="F18" s="452"/>
      <c r="G18" s="452"/>
      <c r="H18" s="1"/>
      <c r="I18" s="1"/>
      <c r="J18" s="316"/>
      <c r="K18" s="452"/>
      <c r="L18" s="452"/>
      <c r="M18" s="1"/>
      <c r="N18" s="1"/>
      <c r="O18" s="316"/>
      <c r="P18" s="452"/>
      <c r="Q18" s="452"/>
      <c r="R18" s="1"/>
      <c r="S18" s="1"/>
      <c r="T18" s="1"/>
      <c r="U18" s="1"/>
    </row>
    <row r="19" spans="1:21">
      <c r="A19" s="1" t="s">
        <v>20</v>
      </c>
      <c r="B19" s="316">
        <v>86.8</v>
      </c>
      <c r="C19" s="1"/>
      <c r="D19" s="1" t="s">
        <v>17</v>
      </c>
      <c r="E19" s="316">
        <v>30</v>
      </c>
      <c r="F19" s="452">
        <v>2025</v>
      </c>
      <c r="G19" s="452">
        <v>202.76710810356965</v>
      </c>
      <c r="H19" s="1"/>
      <c r="I19" s="1"/>
      <c r="J19" s="316">
        <v>28</v>
      </c>
      <c r="K19" s="452">
        <v>6750</v>
      </c>
      <c r="L19" s="452">
        <v>715.50675890604339</v>
      </c>
      <c r="M19" s="1"/>
      <c r="N19" s="1"/>
      <c r="O19" s="316">
        <v>31</v>
      </c>
      <c r="P19" s="452">
        <v>2435</v>
      </c>
      <c r="Q19" s="452">
        <v>63.637691053445053</v>
      </c>
      <c r="R19" s="1"/>
      <c r="S19" s="1"/>
      <c r="T19" s="1"/>
      <c r="U19" s="1"/>
    </row>
    <row r="20" spans="1:21">
      <c r="A20" s="1" t="s">
        <v>21</v>
      </c>
      <c r="B20" s="316">
        <v>84.2</v>
      </c>
      <c r="C20" s="1"/>
      <c r="D20" s="1" t="s">
        <v>10</v>
      </c>
      <c r="E20" s="316"/>
      <c r="F20" s="452"/>
      <c r="G20" s="452"/>
      <c r="H20" s="1"/>
      <c r="I20" s="1"/>
      <c r="J20" s="316"/>
      <c r="K20" s="452"/>
      <c r="L20" s="452"/>
      <c r="M20" s="1"/>
      <c r="N20" s="1"/>
      <c r="O20" s="316"/>
      <c r="P20" s="452"/>
      <c r="Q20" s="452"/>
      <c r="R20" s="1"/>
      <c r="S20" s="1"/>
      <c r="T20" s="1"/>
      <c r="U20" s="1"/>
    </row>
    <row r="21" spans="1:21">
      <c r="A21" s="1"/>
      <c r="B21" s="316"/>
      <c r="C21" s="1"/>
      <c r="D21" s="1" t="s">
        <v>17</v>
      </c>
      <c r="E21" s="316"/>
      <c r="F21" s="452"/>
      <c r="G21" s="452"/>
      <c r="H21" s="1"/>
      <c r="I21" s="1"/>
      <c r="J21" s="316"/>
      <c r="K21" s="452"/>
      <c r="L21" s="452"/>
      <c r="M21" s="1"/>
      <c r="N21" s="1"/>
      <c r="O21" s="316"/>
      <c r="P21" s="452"/>
      <c r="Q21" s="452"/>
      <c r="R21" s="1"/>
      <c r="S21" s="1"/>
      <c r="T21" s="1"/>
      <c r="U21" s="1"/>
    </row>
    <row r="22" spans="1:21">
      <c r="A22" s="1" t="s">
        <v>21</v>
      </c>
      <c r="B22" s="316">
        <v>86.8</v>
      </c>
      <c r="C22" s="1"/>
      <c r="D22" s="1" t="s">
        <v>10</v>
      </c>
      <c r="E22" s="316"/>
      <c r="F22" s="452"/>
      <c r="G22" s="452"/>
      <c r="H22" s="1"/>
      <c r="I22" s="1"/>
      <c r="J22" s="316"/>
      <c r="K22" s="452"/>
      <c r="L22" s="452"/>
      <c r="M22" s="1"/>
      <c r="N22" s="1"/>
      <c r="O22" s="316"/>
      <c r="P22" s="452"/>
      <c r="Q22" s="452"/>
      <c r="R22" s="1"/>
      <c r="S22" s="1"/>
      <c r="T22" s="1"/>
      <c r="U22" s="1"/>
    </row>
    <row r="23" spans="1:21">
      <c r="A23" s="1"/>
      <c r="B23" s="316"/>
      <c r="C23" s="1"/>
      <c r="D23" s="1" t="s">
        <v>17</v>
      </c>
      <c r="E23" s="316"/>
      <c r="F23" s="452"/>
      <c r="G23" s="452"/>
      <c r="H23" s="1"/>
      <c r="I23" s="1"/>
      <c r="J23" s="316"/>
      <c r="K23" s="452"/>
      <c r="L23" s="452"/>
      <c r="M23" s="1"/>
      <c r="N23" s="1"/>
      <c r="O23" s="316"/>
      <c r="P23" s="452"/>
      <c r="Q23" s="452"/>
      <c r="R23" s="1"/>
      <c r="S23" s="1"/>
      <c r="T23" s="1"/>
      <c r="U23" s="1"/>
    </row>
    <row r="24" spans="1:21">
      <c r="A24" s="1" t="s">
        <v>21</v>
      </c>
      <c r="B24" s="316">
        <v>91.4</v>
      </c>
      <c r="C24" s="1"/>
      <c r="D24" s="1" t="s">
        <v>10</v>
      </c>
      <c r="E24" s="316"/>
      <c r="F24" s="452"/>
      <c r="G24" s="452"/>
      <c r="H24" s="1"/>
      <c r="I24" s="1"/>
      <c r="J24" s="316"/>
      <c r="K24" s="452"/>
      <c r="L24" s="452"/>
      <c r="M24" s="1"/>
      <c r="N24" s="1"/>
      <c r="O24" s="316"/>
      <c r="P24" s="452"/>
      <c r="Q24" s="452"/>
      <c r="R24" s="1"/>
      <c r="S24" s="1"/>
      <c r="T24" s="1"/>
      <c r="U24" s="1"/>
    </row>
    <row r="25" spans="1:21">
      <c r="A25" s="1"/>
      <c r="B25" s="316"/>
      <c r="C25" s="1"/>
      <c r="D25" s="1" t="s">
        <v>17</v>
      </c>
      <c r="E25" s="316"/>
      <c r="F25" s="452"/>
      <c r="G25" s="452"/>
      <c r="H25" s="1"/>
      <c r="I25" s="1"/>
      <c r="J25" s="316"/>
      <c r="K25" s="452"/>
      <c r="L25" s="452"/>
      <c r="M25" s="1"/>
      <c r="N25" s="1"/>
      <c r="O25" s="316"/>
      <c r="P25" s="452"/>
      <c r="Q25" s="452"/>
      <c r="R25" s="1"/>
      <c r="S25" s="1"/>
      <c r="T25" s="1"/>
      <c r="U25" s="1"/>
    </row>
    <row r="26" spans="1:21">
      <c r="A26" s="1" t="s">
        <v>21</v>
      </c>
      <c r="B26" s="316">
        <v>92.8</v>
      </c>
      <c r="C26" s="1"/>
      <c r="D26" s="1" t="s">
        <v>10</v>
      </c>
      <c r="E26" s="316"/>
      <c r="F26" s="452"/>
      <c r="G26" s="452"/>
      <c r="H26" s="1"/>
      <c r="I26" s="1"/>
      <c r="J26" s="316"/>
      <c r="K26" s="452"/>
      <c r="L26" s="452"/>
      <c r="M26" s="1"/>
      <c r="N26" s="1"/>
      <c r="O26" s="316"/>
      <c r="P26" s="452"/>
      <c r="Q26" s="452"/>
      <c r="R26" s="1"/>
      <c r="S26" s="1"/>
      <c r="T26" s="1"/>
      <c r="U26" s="1"/>
    </row>
    <row r="27" spans="1:21">
      <c r="A27" s="1"/>
      <c r="B27" s="316"/>
      <c r="C27" s="1"/>
      <c r="D27" s="1" t="s">
        <v>17</v>
      </c>
      <c r="E27" s="316"/>
      <c r="F27" s="452"/>
      <c r="G27" s="452"/>
      <c r="H27" s="1"/>
      <c r="I27" s="1"/>
      <c r="J27" s="316"/>
      <c r="K27" s="452"/>
      <c r="L27" s="452"/>
      <c r="M27" s="1"/>
      <c r="N27" s="1"/>
      <c r="O27" s="316"/>
      <c r="P27" s="452"/>
      <c r="Q27" s="452"/>
      <c r="R27" s="1"/>
      <c r="S27" s="1"/>
      <c r="T27" s="1"/>
      <c r="U27" s="1"/>
    </row>
    <row r="28" spans="1:21">
      <c r="A28" s="1" t="s">
        <v>22</v>
      </c>
      <c r="B28" s="316">
        <v>306.89999999999998</v>
      </c>
      <c r="C28" s="1"/>
      <c r="D28" s="1" t="s">
        <v>10</v>
      </c>
      <c r="E28" s="316">
        <v>0</v>
      </c>
      <c r="F28" s="452">
        <v>0</v>
      </c>
      <c r="G28" s="452" t="s">
        <v>13</v>
      </c>
      <c r="H28" s="1"/>
      <c r="I28" s="1"/>
      <c r="J28" s="316">
        <v>0</v>
      </c>
      <c r="K28" s="452">
        <v>0</v>
      </c>
      <c r="L28" s="452" t="s">
        <v>13</v>
      </c>
      <c r="M28" s="1"/>
      <c r="N28" s="1"/>
      <c r="O28" s="316">
        <v>0</v>
      </c>
      <c r="P28" s="452">
        <v>0</v>
      </c>
      <c r="Q28" s="452" t="s">
        <v>13</v>
      </c>
      <c r="R28" s="1"/>
      <c r="S28" s="1"/>
      <c r="T28" s="1"/>
      <c r="U28" s="1"/>
    </row>
    <row r="29" spans="1:21">
      <c r="A29" s="1" t="s">
        <v>23</v>
      </c>
      <c r="B29" s="316">
        <v>305.10000000000002</v>
      </c>
      <c r="C29" s="1"/>
      <c r="D29" s="1" t="s">
        <v>10</v>
      </c>
      <c r="E29" s="316"/>
      <c r="F29" s="452"/>
      <c r="G29" s="452"/>
      <c r="H29" s="1"/>
      <c r="I29" s="1"/>
      <c r="J29" s="316"/>
      <c r="K29" s="452"/>
      <c r="L29" s="452"/>
      <c r="M29" s="1"/>
      <c r="N29" s="1"/>
      <c r="O29" s="316"/>
      <c r="P29" s="452"/>
      <c r="Q29" s="452"/>
      <c r="R29" s="1"/>
      <c r="S29" s="1"/>
      <c r="T29" s="1"/>
      <c r="U29" s="1"/>
    </row>
    <row r="30" spans="1:21">
      <c r="A30" s="1"/>
      <c r="B30" s="316"/>
      <c r="C30" s="1"/>
      <c r="D30" s="1" t="s">
        <v>17</v>
      </c>
      <c r="E30" s="316"/>
      <c r="F30" s="452"/>
      <c r="G30" s="452"/>
      <c r="H30" s="1"/>
      <c r="I30" s="1"/>
      <c r="J30" s="316"/>
      <c r="K30" s="452"/>
      <c r="L30" s="452"/>
      <c r="M30" s="1"/>
      <c r="N30" s="1"/>
      <c r="O30" s="316"/>
      <c r="P30" s="452"/>
      <c r="Q30" s="452"/>
      <c r="R30" s="1"/>
      <c r="S30" s="1"/>
      <c r="T30" s="1"/>
      <c r="U30" s="1"/>
    </row>
    <row r="31" spans="1:21">
      <c r="A31" s="1" t="s">
        <v>23</v>
      </c>
      <c r="B31" s="316">
        <v>308.10000000000002</v>
      </c>
      <c r="C31" s="1"/>
      <c r="D31" s="1" t="s">
        <v>10</v>
      </c>
      <c r="E31" s="316"/>
      <c r="F31" s="452"/>
      <c r="G31" s="452"/>
      <c r="H31" s="1"/>
      <c r="I31" s="1"/>
      <c r="J31" s="316"/>
      <c r="K31" s="452"/>
      <c r="L31" s="452"/>
      <c r="M31" s="1"/>
      <c r="N31" s="1"/>
      <c r="O31" s="316"/>
      <c r="P31" s="452"/>
      <c r="Q31" s="452"/>
      <c r="R31" s="1"/>
      <c r="S31" s="1"/>
      <c r="T31" s="1"/>
      <c r="U31" s="1"/>
    </row>
    <row r="32" spans="1:21">
      <c r="A32" s="1"/>
      <c r="B32" s="316"/>
      <c r="C32" s="1"/>
      <c r="D32" s="1" t="s">
        <v>17</v>
      </c>
      <c r="E32" s="316"/>
      <c r="F32" s="452"/>
      <c r="G32" s="452"/>
      <c r="H32" s="1"/>
      <c r="I32" s="1"/>
      <c r="J32" s="316"/>
      <c r="K32" s="452"/>
      <c r="L32" s="452"/>
      <c r="M32" s="1"/>
      <c r="N32" s="1"/>
      <c r="O32" s="316"/>
      <c r="P32" s="452"/>
      <c r="Q32" s="452"/>
      <c r="R32" s="1"/>
      <c r="S32" s="1"/>
      <c r="T32" s="1"/>
      <c r="U32" s="1"/>
    </row>
    <row r="33" spans="1:21">
      <c r="A33" s="1" t="s">
        <v>23</v>
      </c>
      <c r="B33" s="316">
        <v>314.8</v>
      </c>
      <c r="C33" s="1"/>
      <c r="D33" s="1" t="s">
        <v>10</v>
      </c>
      <c r="E33" s="316"/>
      <c r="F33" s="452"/>
      <c r="G33" s="452"/>
      <c r="H33" s="1"/>
      <c r="I33" s="1"/>
      <c r="J33" s="316"/>
      <c r="K33" s="452"/>
      <c r="L33" s="452"/>
      <c r="M33" s="1"/>
      <c r="N33" s="1"/>
      <c r="O33" s="316"/>
      <c r="P33" s="452"/>
      <c r="Q33" s="452"/>
      <c r="R33" s="1"/>
      <c r="S33" s="1"/>
      <c r="T33" s="1"/>
      <c r="U33" s="1"/>
    </row>
    <row r="34" spans="1:21">
      <c r="A34" s="1"/>
      <c r="B34" s="316"/>
      <c r="C34" s="1"/>
      <c r="D34" s="1" t="s">
        <v>17</v>
      </c>
      <c r="E34" s="316"/>
      <c r="F34" s="452"/>
      <c r="G34" s="452"/>
      <c r="H34" s="1"/>
      <c r="I34" s="1"/>
      <c r="J34" s="316"/>
      <c r="K34" s="452"/>
      <c r="L34" s="452"/>
      <c r="M34" s="1"/>
      <c r="N34" s="1"/>
      <c r="O34" s="316"/>
      <c r="P34" s="452"/>
      <c r="Q34" s="452"/>
      <c r="R34" s="1"/>
      <c r="S34" s="1"/>
      <c r="T34" s="1"/>
      <c r="U34" s="1"/>
    </row>
    <row r="35" spans="1:21">
      <c r="A35" s="1" t="s">
        <v>24</v>
      </c>
      <c r="B35" s="316">
        <v>351</v>
      </c>
      <c r="C35" s="1"/>
      <c r="D35" s="1" t="s">
        <v>10</v>
      </c>
      <c r="E35" s="316">
        <v>4</v>
      </c>
      <c r="F35" s="452">
        <v>1</v>
      </c>
      <c r="G35" s="452" t="s">
        <v>13</v>
      </c>
      <c r="H35" s="1"/>
      <c r="I35" s="1"/>
      <c r="J35" s="316">
        <v>4</v>
      </c>
      <c r="K35" s="452">
        <v>126</v>
      </c>
      <c r="L35" s="452" t="s">
        <v>13</v>
      </c>
      <c r="M35" s="1"/>
      <c r="N35" s="1"/>
      <c r="O35" s="316">
        <v>5</v>
      </c>
      <c r="P35" s="452">
        <v>1</v>
      </c>
      <c r="Q35" s="452">
        <v>1</v>
      </c>
      <c r="R35" s="1"/>
      <c r="S35" s="1"/>
      <c r="T35" s="1"/>
      <c r="U35" s="1"/>
    </row>
    <row r="36" spans="1:21">
      <c r="A36" s="1" t="s">
        <v>25</v>
      </c>
      <c r="B36" s="316">
        <v>462.8</v>
      </c>
      <c r="C36" s="1"/>
      <c r="D36" s="1" t="s">
        <v>17</v>
      </c>
      <c r="E36" s="316">
        <v>5</v>
      </c>
      <c r="F36" s="452">
        <v>565</v>
      </c>
      <c r="G36" s="452">
        <v>72.165817331126448</v>
      </c>
      <c r="H36" s="1"/>
      <c r="I36" s="1"/>
      <c r="J36" s="316">
        <v>4</v>
      </c>
      <c r="K36" s="452">
        <v>1164</v>
      </c>
      <c r="L36" s="452" t="s">
        <v>13</v>
      </c>
      <c r="M36" s="1"/>
      <c r="N36" s="1"/>
      <c r="O36" s="316">
        <v>4</v>
      </c>
      <c r="P36" s="452">
        <v>441.6</v>
      </c>
      <c r="Q36" s="452" t="s">
        <v>13</v>
      </c>
      <c r="R36" s="1"/>
      <c r="S36" s="1"/>
      <c r="T36" s="1"/>
      <c r="U36" s="1"/>
    </row>
    <row r="37" spans="1:21">
      <c r="A37" s="1" t="s">
        <v>26</v>
      </c>
      <c r="B37" s="316">
        <v>462.6</v>
      </c>
      <c r="C37" s="1"/>
      <c r="D37" s="1" t="s">
        <v>10</v>
      </c>
      <c r="E37" s="316"/>
      <c r="F37" s="452"/>
      <c r="G37" s="452"/>
      <c r="H37" s="1"/>
      <c r="I37" s="1"/>
      <c r="J37" s="316"/>
      <c r="K37" s="452"/>
      <c r="L37" s="452"/>
      <c r="M37" s="1"/>
      <c r="N37" s="1"/>
      <c r="O37" s="316"/>
      <c r="P37" s="452"/>
      <c r="Q37" s="452"/>
      <c r="R37" s="1"/>
      <c r="S37" s="1"/>
      <c r="T37" s="1"/>
      <c r="U37" s="1"/>
    </row>
    <row r="38" spans="1:21">
      <c r="A38" s="1"/>
      <c r="B38" s="316"/>
      <c r="C38" s="1"/>
      <c r="D38" s="1" t="s">
        <v>17</v>
      </c>
      <c r="E38" s="316"/>
      <c r="F38" s="452"/>
      <c r="G38" s="452"/>
      <c r="H38" s="1"/>
      <c r="I38" s="1"/>
      <c r="J38" s="316"/>
      <c r="K38" s="452"/>
      <c r="L38" s="452"/>
      <c r="M38" s="1"/>
      <c r="N38" s="1"/>
      <c r="O38" s="316"/>
      <c r="P38" s="452"/>
      <c r="Q38" s="452"/>
      <c r="R38" s="1"/>
      <c r="S38" s="1"/>
      <c r="T38" s="1"/>
      <c r="U38" s="1"/>
    </row>
    <row r="39" spans="1:21">
      <c r="A39" s="1" t="s">
        <v>26</v>
      </c>
      <c r="B39" s="316">
        <v>463.9</v>
      </c>
      <c r="C39" s="1"/>
      <c r="D39" s="1" t="s">
        <v>10</v>
      </c>
      <c r="E39" s="316"/>
      <c r="F39" s="452"/>
      <c r="G39" s="452"/>
      <c r="H39" s="1"/>
      <c r="I39" s="1"/>
      <c r="J39" s="316"/>
      <c r="K39" s="452"/>
      <c r="L39" s="452"/>
      <c r="M39" s="1"/>
      <c r="N39" s="1"/>
      <c r="O39" s="316"/>
      <c r="P39" s="452"/>
      <c r="Q39" s="452"/>
      <c r="R39" s="1"/>
      <c r="S39" s="1"/>
      <c r="T39" s="1"/>
      <c r="U39" s="1"/>
    </row>
    <row r="40" spans="1:21">
      <c r="A40" s="1"/>
      <c r="B40" s="316"/>
      <c r="C40" s="1"/>
      <c r="D40" s="1" t="s">
        <v>17</v>
      </c>
      <c r="E40" s="316"/>
      <c r="F40" s="452"/>
      <c r="G40" s="452"/>
      <c r="H40" s="1"/>
      <c r="I40" s="1"/>
      <c r="J40" s="316"/>
      <c r="K40" s="452"/>
      <c r="L40" s="452"/>
      <c r="M40" s="1"/>
      <c r="N40" s="1"/>
      <c r="O40" s="316"/>
      <c r="P40" s="452"/>
      <c r="Q40" s="452"/>
      <c r="R40" s="1"/>
      <c r="S40" s="1"/>
      <c r="T40" s="1"/>
      <c r="U40" s="1"/>
    </row>
    <row r="41" spans="1:21">
      <c r="A41" s="1" t="s">
        <v>26</v>
      </c>
      <c r="B41" s="316">
        <v>469.9</v>
      </c>
      <c r="C41" s="1"/>
      <c r="D41" s="1" t="s">
        <v>10</v>
      </c>
      <c r="E41" s="316"/>
      <c r="F41" s="452"/>
      <c r="G41" s="452"/>
      <c r="H41" s="1"/>
      <c r="I41" s="1"/>
      <c r="J41" s="316"/>
      <c r="K41" s="452"/>
      <c r="L41" s="452"/>
      <c r="M41" s="1"/>
      <c r="N41" s="1"/>
      <c r="O41" s="316"/>
      <c r="P41" s="452"/>
      <c r="Q41" s="452"/>
      <c r="R41" s="1"/>
      <c r="S41" s="1"/>
      <c r="T41" s="1"/>
      <c r="U41" s="1"/>
    </row>
    <row r="42" spans="1:21">
      <c r="A42" s="1"/>
      <c r="B42" s="316"/>
      <c r="C42" s="1"/>
      <c r="D42" s="1" t="s">
        <v>17</v>
      </c>
      <c r="E42" s="316"/>
      <c r="F42" s="452"/>
      <c r="G42" s="452"/>
      <c r="H42" s="1"/>
      <c r="I42" s="1"/>
      <c r="J42" s="316"/>
      <c r="K42" s="452"/>
      <c r="L42" s="452"/>
      <c r="M42" s="1"/>
      <c r="N42" s="1"/>
      <c r="O42" s="316"/>
      <c r="P42" s="452"/>
      <c r="Q42" s="452"/>
      <c r="R42" s="1"/>
      <c r="S42" s="1"/>
      <c r="T42" s="1"/>
      <c r="U42" s="1"/>
    </row>
    <row r="43" spans="1:21">
      <c r="A43" s="1" t="s">
        <v>26</v>
      </c>
      <c r="B43" s="316">
        <v>470</v>
      </c>
      <c r="C43" s="1"/>
      <c r="D43" s="1" t="s">
        <v>10</v>
      </c>
      <c r="E43" s="316"/>
      <c r="F43" s="452"/>
      <c r="G43" s="452"/>
      <c r="H43" s="1"/>
      <c r="I43" s="1"/>
      <c r="J43" s="316"/>
      <c r="K43" s="452"/>
      <c r="L43" s="452"/>
      <c r="M43" s="1"/>
      <c r="N43" s="1"/>
      <c r="O43" s="316"/>
      <c r="P43" s="452"/>
      <c r="Q43" s="452"/>
      <c r="R43" s="1"/>
      <c r="S43" s="1"/>
      <c r="T43" s="1"/>
      <c r="U43" s="1"/>
    </row>
    <row r="44" spans="1:21">
      <c r="A44" s="1"/>
      <c r="B44" s="316"/>
      <c r="C44" s="1"/>
      <c r="D44" s="1" t="s">
        <v>17</v>
      </c>
      <c r="E44" s="316"/>
      <c r="F44" s="452"/>
      <c r="G44" s="452"/>
      <c r="H44" s="1"/>
      <c r="I44" s="1"/>
      <c r="J44" s="316"/>
      <c r="K44" s="452"/>
      <c r="L44" s="452"/>
      <c r="M44" s="1"/>
      <c r="N44" s="1"/>
      <c r="O44" s="316"/>
      <c r="P44" s="452"/>
      <c r="Q44" s="452"/>
      <c r="R44" s="1"/>
      <c r="S44" s="1"/>
      <c r="T44" s="1"/>
      <c r="U44" s="1"/>
    </row>
    <row r="45" spans="1:21">
      <c r="A45" s="1" t="s">
        <v>26</v>
      </c>
      <c r="B45" s="316">
        <v>477.5</v>
      </c>
      <c r="C45" s="1"/>
      <c r="D45" s="1" t="s">
        <v>10</v>
      </c>
      <c r="E45" s="316"/>
      <c r="F45" s="452"/>
      <c r="G45" s="452"/>
      <c r="H45" s="1"/>
      <c r="I45" s="1"/>
      <c r="J45" s="316"/>
      <c r="K45" s="452"/>
      <c r="L45" s="452"/>
      <c r="M45" s="1"/>
      <c r="N45" s="1"/>
      <c r="O45" s="316"/>
      <c r="P45" s="452"/>
      <c r="Q45" s="452"/>
      <c r="R45" s="1"/>
      <c r="S45" s="1"/>
      <c r="T45" s="1"/>
      <c r="U45" s="1"/>
    </row>
    <row r="46" spans="1:21">
      <c r="A46" s="1"/>
      <c r="B46" s="316"/>
      <c r="C46" s="1"/>
      <c r="D46" s="1" t="s">
        <v>17</v>
      </c>
      <c r="E46" s="316"/>
      <c r="F46" s="452"/>
      <c r="G46" s="452"/>
      <c r="H46" s="1"/>
      <c r="I46" s="1"/>
      <c r="J46" s="316"/>
      <c r="K46" s="452"/>
      <c r="L46" s="452"/>
      <c r="M46" s="1"/>
      <c r="N46" s="1"/>
      <c r="O46" s="316"/>
      <c r="P46" s="452"/>
      <c r="Q46" s="452"/>
      <c r="R46" s="1"/>
      <c r="S46" s="1"/>
      <c r="T46" s="1"/>
      <c r="U46" s="1"/>
    </row>
    <row r="47" spans="1:21">
      <c r="A47" s="1" t="s">
        <v>27</v>
      </c>
      <c r="B47" s="316">
        <v>594</v>
      </c>
      <c r="C47" s="1"/>
      <c r="D47" s="1" t="s">
        <v>17</v>
      </c>
      <c r="E47" s="316">
        <v>31</v>
      </c>
      <c r="F47" s="452">
        <v>770</v>
      </c>
      <c r="G47" s="452">
        <v>77.506650987811824</v>
      </c>
      <c r="H47" s="1"/>
      <c r="I47" s="1"/>
      <c r="J47" s="316">
        <v>28</v>
      </c>
      <c r="K47" s="452">
        <v>14200</v>
      </c>
      <c r="L47" s="452">
        <v>191.61853070906443</v>
      </c>
      <c r="M47" s="1"/>
      <c r="N47" s="1"/>
      <c r="O47" s="316">
        <v>31</v>
      </c>
      <c r="P47" s="452">
        <v>5794</v>
      </c>
      <c r="Q47" s="452">
        <v>119.66727561989056</v>
      </c>
      <c r="R47" s="1"/>
      <c r="S47" s="1"/>
      <c r="T47" s="1"/>
      <c r="U47" s="1"/>
    </row>
    <row r="48" spans="1:21">
      <c r="A48" s="1" t="s">
        <v>28</v>
      </c>
      <c r="B48" s="316">
        <v>594</v>
      </c>
      <c r="C48" s="1"/>
      <c r="D48" s="1" t="s">
        <v>10</v>
      </c>
      <c r="E48" s="316"/>
      <c r="F48" s="452"/>
      <c r="G48" s="452"/>
      <c r="H48" s="1"/>
      <c r="I48" s="1"/>
      <c r="J48" s="316"/>
      <c r="K48" s="452"/>
      <c r="L48" s="452"/>
      <c r="M48" s="1"/>
      <c r="N48" s="1"/>
      <c r="O48" s="316"/>
      <c r="P48" s="452"/>
      <c r="Q48" s="452"/>
      <c r="R48" s="1"/>
      <c r="S48" s="1"/>
      <c r="T48" s="1"/>
      <c r="U48" s="1"/>
    </row>
    <row r="49" spans="1:21">
      <c r="A49" s="1"/>
      <c r="B49" s="316"/>
      <c r="C49" s="1"/>
      <c r="D49" s="1" t="s">
        <v>17</v>
      </c>
      <c r="E49" s="316"/>
      <c r="F49" s="452"/>
      <c r="G49" s="452"/>
      <c r="H49" s="1"/>
      <c r="I49" s="1"/>
      <c r="J49" s="316"/>
      <c r="K49" s="452"/>
      <c r="L49" s="452"/>
      <c r="M49" s="1"/>
      <c r="N49" s="1"/>
      <c r="O49" s="316"/>
      <c r="P49" s="452"/>
      <c r="Q49" s="452"/>
      <c r="R49" s="1"/>
      <c r="S49" s="1"/>
      <c r="T49" s="1"/>
      <c r="U49" s="1"/>
    </row>
    <row r="50" spans="1:21">
      <c r="A50" s="1" t="s">
        <v>28</v>
      </c>
      <c r="B50" s="316">
        <v>680.7</v>
      </c>
      <c r="C50" s="1"/>
      <c r="D50" s="1" t="s">
        <v>10</v>
      </c>
      <c r="E50" s="316"/>
      <c r="F50" s="452"/>
      <c r="G50" s="452"/>
      <c r="H50" s="1"/>
      <c r="I50" s="1"/>
      <c r="J50" s="316"/>
      <c r="K50" s="452"/>
      <c r="L50" s="452"/>
      <c r="M50" s="1"/>
      <c r="N50" s="1"/>
      <c r="O50" s="316"/>
      <c r="P50" s="452"/>
      <c r="Q50" s="452"/>
      <c r="R50" s="1"/>
      <c r="S50" s="1"/>
      <c r="T50" s="1"/>
      <c r="U50" s="1"/>
    </row>
    <row r="51" spans="1:21">
      <c r="A51" s="1"/>
      <c r="B51" s="316"/>
      <c r="C51" s="1"/>
      <c r="D51" s="1" t="s">
        <v>17</v>
      </c>
      <c r="E51" s="316"/>
      <c r="F51" s="452"/>
      <c r="G51" s="452"/>
      <c r="H51" s="1"/>
      <c r="I51" s="1"/>
      <c r="J51" s="316"/>
      <c r="K51" s="452"/>
      <c r="L51" s="452"/>
      <c r="M51" s="1"/>
      <c r="N51" s="1"/>
      <c r="O51" s="316"/>
      <c r="P51" s="452"/>
      <c r="Q51" s="452"/>
      <c r="R51" s="1"/>
      <c r="S51" s="1"/>
      <c r="T51" s="1"/>
      <c r="U51" s="1"/>
    </row>
    <row r="52" spans="1:21">
      <c r="A52" s="1" t="s">
        <v>28</v>
      </c>
      <c r="B52" s="316">
        <v>619.29999999999995</v>
      </c>
      <c r="C52" s="1"/>
      <c r="D52" s="1" t="s">
        <v>10</v>
      </c>
      <c r="E52" s="316"/>
      <c r="F52" s="452"/>
      <c r="G52" s="452"/>
      <c r="H52" s="1"/>
      <c r="I52" s="1"/>
      <c r="J52" s="316"/>
      <c r="K52" s="452"/>
      <c r="L52" s="452"/>
      <c r="M52" s="1"/>
      <c r="N52" s="1"/>
      <c r="O52" s="316"/>
      <c r="P52" s="452"/>
      <c r="Q52" s="452"/>
      <c r="R52" s="1"/>
      <c r="S52" s="1"/>
      <c r="T52" s="1"/>
      <c r="U52" s="1"/>
    </row>
    <row r="53" spans="1:21">
      <c r="A53" s="1"/>
      <c r="B53" s="316"/>
      <c r="C53" s="1"/>
      <c r="D53" s="1" t="s">
        <v>17</v>
      </c>
      <c r="E53" s="316"/>
      <c r="F53" s="452"/>
      <c r="G53" s="452"/>
      <c r="H53" s="1"/>
      <c r="I53" s="1"/>
      <c r="J53" s="316"/>
      <c r="K53" s="452"/>
      <c r="L53" s="452"/>
      <c r="M53" s="1"/>
      <c r="N53" s="1"/>
      <c r="O53" s="316"/>
      <c r="P53" s="452"/>
      <c r="Q53" s="452"/>
      <c r="R53" s="1"/>
      <c r="S53" s="1"/>
      <c r="T53" s="1"/>
      <c r="U53" s="1"/>
    </row>
    <row r="54" spans="1:21">
      <c r="A54" s="1" t="s">
        <v>29</v>
      </c>
      <c r="B54" s="316">
        <v>791.5</v>
      </c>
      <c r="C54" s="1"/>
      <c r="D54" s="1" t="s">
        <v>17</v>
      </c>
      <c r="E54" s="316">
        <v>30</v>
      </c>
      <c r="F54" s="452">
        <v>3654</v>
      </c>
      <c r="G54" s="452">
        <v>105.97244652040179</v>
      </c>
      <c r="H54" s="1"/>
      <c r="I54" s="1"/>
      <c r="J54" s="316">
        <v>28</v>
      </c>
      <c r="K54" s="452">
        <v>6867</v>
      </c>
      <c r="L54" s="452">
        <v>134.21373194898905</v>
      </c>
      <c r="M54" s="1"/>
      <c r="N54" s="1"/>
      <c r="O54" s="316">
        <v>31</v>
      </c>
      <c r="P54" s="452">
        <v>1480</v>
      </c>
      <c r="Q54" s="452">
        <v>122.51552901792759</v>
      </c>
      <c r="R54" s="1"/>
      <c r="S54" s="1"/>
      <c r="T54" s="1"/>
      <c r="U54" s="1"/>
    </row>
    <row r="55" spans="1:21">
      <c r="A55" s="1" t="s">
        <v>30</v>
      </c>
      <c r="B55" s="316">
        <v>791.5</v>
      </c>
      <c r="C55" s="1"/>
      <c r="D55" s="1" t="s">
        <v>10</v>
      </c>
      <c r="E55" s="316"/>
      <c r="F55" s="452"/>
      <c r="G55" s="452"/>
      <c r="H55" s="1"/>
      <c r="I55" s="1"/>
      <c r="J55" s="316"/>
      <c r="K55" s="452"/>
      <c r="L55" s="452"/>
      <c r="M55" s="1"/>
      <c r="N55" s="1"/>
      <c r="O55" s="316"/>
      <c r="P55" s="452"/>
      <c r="Q55" s="452"/>
      <c r="R55" s="1"/>
      <c r="S55" s="1"/>
      <c r="T55" s="1"/>
      <c r="U55" s="1"/>
    </row>
    <row r="56" spans="1:21">
      <c r="A56" s="1"/>
      <c r="B56" s="316"/>
      <c r="C56" s="1"/>
      <c r="D56" s="1" t="s">
        <v>17</v>
      </c>
      <c r="E56" s="316"/>
      <c r="F56" s="452"/>
      <c r="G56" s="452"/>
      <c r="H56" s="1"/>
      <c r="I56" s="1"/>
      <c r="J56" s="316"/>
      <c r="K56" s="452"/>
      <c r="L56" s="452"/>
      <c r="M56" s="1"/>
      <c r="N56" s="1"/>
      <c r="O56" s="316"/>
      <c r="P56" s="452"/>
      <c r="Q56" s="452"/>
      <c r="R56" s="1"/>
      <c r="S56" s="1"/>
      <c r="T56" s="1"/>
      <c r="U56" s="1"/>
    </row>
    <row r="57" spans="1:21">
      <c r="A57" s="1" t="s">
        <v>30</v>
      </c>
      <c r="B57" s="316">
        <v>793.7</v>
      </c>
      <c r="C57" s="1"/>
      <c r="D57" s="1" t="s">
        <v>10</v>
      </c>
      <c r="E57" s="316"/>
      <c r="F57" s="452"/>
      <c r="G57" s="452"/>
      <c r="H57" s="1"/>
      <c r="I57" s="1"/>
      <c r="J57" s="316"/>
      <c r="K57" s="452"/>
      <c r="L57" s="452"/>
      <c r="M57" s="1"/>
      <c r="N57" s="1"/>
      <c r="O57" s="316"/>
      <c r="P57" s="452"/>
      <c r="Q57" s="452"/>
      <c r="R57" s="1"/>
      <c r="S57" s="1"/>
      <c r="T57" s="1"/>
      <c r="U57" s="1"/>
    </row>
    <row r="58" spans="1:21">
      <c r="A58" s="1"/>
      <c r="B58" s="316"/>
      <c r="C58" s="1"/>
      <c r="D58" s="1" t="s">
        <v>17</v>
      </c>
      <c r="E58" s="316"/>
      <c r="F58" s="452"/>
      <c r="G58" s="452"/>
      <c r="H58" s="1"/>
      <c r="I58" s="1"/>
      <c r="J58" s="316"/>
      <c r="K58" s="452"/>
      <c r="L58" s="452"/>
      <c r="M58" s="1"/>
      <c r="N58" s="1"/>
      <c r="O58" s="316"/>
      <c r="P58" s="452"/>
      <c r="Q58" s="452"/>
      <c r="R58" s="1"/>
      <c r="S58" s="1"/>
      <c r="T58" s="1"/>
      <c r="U58" s="1"/>
    </row>
    <row r="59" spans="1:21">
      <c r="A59" s="1" t="s">
        <v>30</v>
      </c>
      <c r="B59" s="316">
        <v>797.3</v>
      </c>
      <c r="C59" s="1"/>
      <c r="D59" s="1" t="s">
        <v>10</v>
      </c>
      <c r="E59" s="316"/>
      <c r="F59" s="452"/>
      <c r="G59" s="452"/>
      <c r="H59" s="1"/>
      <c r="I59" s="1"/>
      <c r="J59" s="316"/>
      <c r="K59" s="452"/>
      <c r="L59" s="452"/>
      <c r="M59" s="1"/>
      <c r="N59" s="1"/>
      <c r="O59" s="316"/>
      <c r="P59" s="452"/>
      <c r="Q59" s="452"/>
      <c r="R59" s="1"/>
      <c r="S59" s="1"/>
      <c r="T59" s="1"/>
      <c r="U59" s="1"/>
    </row>
    <row r="60" spans="1:21">
      <c r="A60" s="1"/>
      <c r="B60" s="316"/>
      <c r="C60" s="1"/>
      <c r="D60" s="1" t="s">
        <v>17</v>
      </c>
      <c r="E60" s="316"/>
      <c r="F60" s="452"/>
      <c r="G60" s="452"/>
      <c r="H60" s="1"/>
      <c r="I60" s="1"/>
      <c r="J60" s="316"/>
      <c r="K60" s="452"/>
      <c r="L60" s="452"/>
      <c r="M60" s="1"/>
      <c r="N60" s="1"/>
      <c r="O60" s="316"/>
      <c r="P60" s="452"/>
      <c r="Q60" s="452"/>
      <c r="R60" s="1"/>
      <c r="S60" s="1"/>
      <c r="T60" s="1"/>
      <c r="U60" s="1"/>
    </row>
    <row r="61" spans="1:21">
      <c r="A61" s="1" t="s">
        <v>31</v>
      </c>
      <c r="B61" s="316">
        <v>935.5</v>
      </c>
      <c r="C61" s="1"/>
      <c r="D61" s="1" t="s">
        <v>17</v>
      </c>
      <c r="E61" s="316">
        <v>9</v>
      </c>
      <c r="F61" s="452">
        <v>167</v>
      </c>
      <c r="G61" s="452">
        <v>29.517122702014245</v>
      </c>
      <c r="H61" s="1"/>
      <c r="I61" s="1"/>
      <c r="J61" s="316">
        <v>11</v>
      </c>
      <c r="K61" s="452">
        <v>66</v>
      </c>
      <c r="L61" s="452">
        <v>19.382730436310094</v>
      </c>
      <c r="M61" s="1"/>
      <c r="N61" s="1"/>
      <c r="O61" s="316">
        <v>10</v>
      </c>
      <c r="P61" s="452">
        <v>50</v>
      </c>
      <c r="Q61" s="452">
        <v>17.481710715408557</v>
      </c>
      <c r="R61" s="1"/>
      <c r="S61" s="1"/>
      <c r="T61" s="1"/>
      <c r="U61" s="1"/>
    </row>
    <row r="62" spans="1:21">
      <c r="A62" s="1"/>
      <c r="B62" s="316"/>
      <c r="C62" s="1"/>
      <c r="D62" s="1"/>
      <c r="E62" s="316"/>
      <c r="F62" s="452"/>
      <c r="G62" s="452"/>
      <c r="H62" s="1"/>
      <c r="I62" s="1"/>
      <c r="J62" s="316"/>
      <c r="K62" s="452"/>
      <c r="L62" s="452"/>
      <c r="M62" s="1"/>
      <c r="N62" s="1"/>
      <c r="O62" s="316"/>
      <c r="P62" s="452"/>
      <c r="Q62" s="452"/>
      <c r="R62" s="1"/>
      <c r="S62" s="1"/>
      <c r="T62" s="1"/>
      <c r="U62" s="1"/>
    </row>
    <row r="63" spans="1:21">
      <c r="A63" s="1"/>
      <c r="B63" s="316"/>
      <c r="C63" s="1"/>
      <c r="D63" s="1"/>
      <c r="E63" s="316"/>
      <c r="F63" s="452"/>
      <c r="G63" s="452"/>
      <c r="H63" s="1"/>
      <c r="I63" s="1"/>
      <c r="J63" s="316"/>
      <c r="K63" s="452"/>
      <c r="L63" s="452"/>
      <c r="M63" s="1"/>
      <c r="N63" s="1"/>
      <c r="O63" s="316"/>
      <c r="P63" s="452"/>
      <c r="Q63" s="452"/>
      <c r="R63" s="1"/>
      <c r="S63" s="1"/>
      <c r="T63" s="1"/>
      <c r="U63" s="1"/>
    </row>
    <row r="64" spans="1:21">
      <c r="A64" s="1"/>
      <c r="B64" s="316"/>
      <c r="C64" s="1"/>
      <c r="D64" s="1"/>
      <c r="E64" s="316"/>
      <c r="F64" s="452"/>
      <c r="G64" s="452"/>
      <c r="H64" s="1"/>
      <c r="I64" s="1"/>
      <c r="J64" s="316"/>
      <c r="K64" s="452"/>
      <c r="L64" s="452"/>
      <c r="M64" s="1"/>
      <c r="N64" s="1"/>
      <c r="O64" s="316"/>
      <c r="P64" s="452"/>
      <c r="Q64" s="452"/>
      <c r="R64" s="1"/>
      <c r="S64" s="1"/>
      <c r="T64" s="1"/>
      <c r="U64" s="1"/>
    </row>
    <row r="65" spans="1:21">
      <c r="A65" s="1"/>
      <c r="B65" s="316"/>
      <c r="C65" s="1"/>
      <c r="D65" s="1"/>
      <c r="E65" s="316"/>
      <c r="F65" s="460" t="s">
        <v>32</v>
      </c>
      <c r="G65" s="452"/>
      <c r="H65" s="1" t="s">
        <v>33</v>
      </c>
      <c r="I65" s="1"/>
      <c r="J65" s="316"/>
      <c r="K65" s="460" t="s">
        <v>34</v>
      </c>
      <c r="L65" s="452"/>
      <c r="M65" s="1" t="s">
        <v>33</v>
      </c>
      <c r="N65" s="1"/>
      <c r="O65" s="316"/>
      <c r="P65" s="460" t="s">
        <v>35</v>
      </c>
      <c r="Q65" s="452"/>
      <c r="R65" s="1" t="s">
        <v>33</v>
      </c>
      <c r="S65" s="1"/>
      <c r="T65" s="1"/>
      <c r="U65" s="1"/>
    </row>
    <row r="66" spans="1:21">
      <c r="A66" s="1"/>
      <c r="B66" s="316"/>
      <c r="C66" s="1"/>
      <c r="D66" s="1"/>
      <c r="E66" s="316"/>
      <c r="F66" s="452"/>
      <c r="G66" s="452"/>
      <c r="H66" s="1"/>
      <c r="I66" s="1"/>
      <c r="J66" s="316"/>
      <c r="K66" s="452"/>
      <c r="L66" s="452"/>
      <c r="M66" s="1"/>
      <c r="N66" s="1"/>
      <c r="O66" s="316"/>
      <c r="P66" s="452"/>
      <c r="Q66" s="452"/>
      <c r="R66" s="1"/>
      <c r="S66" s="1"/>
      <c r="T66" s="1"/>
      <c r="U66" s="1"/>
    </row>
    <row r="67" spans="1:21">
      <c r="A67" s="1" t="s">
        <v>3</v>
      </c>
      <c r="B67" s="316" t="s">
        <v>4</v>
      </c>
      <c r="C67" s="1"/>
      <c r="D67" s="1" t="s">
        <v>5</v>
      </c>
      <c r="E67" s="316" t="s">
        <v>6</v>
      </c>
      <c r="F67" s="452" t="s">
        <v>7</v>
      </c>
      <c r="G67" s="452" t="s">
        <v>8</v>
      </c>
      <c r="H67" s="1" t="s">
        <v>36</v>
      </c>
      <c r="I67" s="1"/>
      <c r="J67" s="316" t="s">
        <v>6</v>
      </c>
      <c r="K67" s="452" t="s">
        <v>7</v>
      </c>
      <c r="L67" s="452" t="s">
        <v>8</v>
      </c>
      <c r="M67" s="1" t="s">
        <v>36</v>
      </c>
      <c r="N67" s="1"/>
      <c r="O67" s="316" t="s">
        <v>6</v>
      </c>
      <c r="P67" s="452" t="s">
        <v>7</v>
      </c>
      <c r="Q67" s="452" t="s">
        <v>8</v>
      </c>
      <c r="R67" s="1" t="s">
        <v>36</v>
      </c>
      <c r="S67" s="1"/>
      <c r="T67" s="1"/>
      <c r="U67" s="1"/>
    </row>
    <row r="68" spans="1:21">
      <c r="A68" s="1" t="s">
        <v>9</v>
      </c>
      <c r="B68" s="316">
        <v>-8.5</v>
      </c>
      <c r="C68" s="1"/>
      <c r="D68" s="1" t="s">
        <v>10</v>
      </c>
      <c r="E68" s="316">
        <v>21</v>
      </c>
      <c r="F68" s="452">
        <v>402</v>
      </c>
      <c r="G68" s="452">
        <v>104.08190695528087</v>
      </c>
      <c r="H68" s="1">
        <v>2</v>
      </c>
      <c r="I68" s="1"/>
      <c r="J68" s="316">
        <v>22</v>
      </c>
      <c r="K68" s="452">
        <v>590</v>
      </c>
      <c r="L68" s="452">
        <v>69.415090667610798</v>
      </c>
      <c r="M68" s="1">
        <v>2</v>
      </c>
      <c r="N68" s="1"/>
      <c r="O68" s="316">
        <v>21</v>
      </c>
      <c r="P68" s="452">
        <v>590</v>
      </c>
      <c r="Q68" s="452">
        <v>184.43451123763663</v>
      </c>
      <c r="R68" s="1">
        <v>4</v>
      </c>
      <c r="S68" s="1"/>
      <c r="T68" s="1"/>
      <c r="U68" s="1"/>
    </row>
    <row r="69" spans="1:21">
      <c r="A69" s="1" t="s">
        <v>37</v>
      </c>
      <c r="B69" s="316"/>
      <c r="C69" s="1"/>
      <c r="D69" s="1"/>
      <c r="E69" s="316"/>
      <c r="F69" s="452"/>
      <c r="G69" s="452"/>
      <c r="H69" s="1"/>
      <c r="I69" s="1"/>
      <c r="J69" s="316"/>
      <c r="K69" s="452"/>
      <c r="L69" s="452"/>
      <c r="M69" s="1"/>
      <c r="N69" s="1"/>
      <c r="O69" s="316"/>
      <c r="P69" s="452"/>
      <c r="Q69" s="452"/>
      <c r="R69" s="1"/>
      <c r="S69" s="1"/>
      <c r="T69" s="1"/>
      <c r="U69" s="1"/>
    </row>
    <row r="70" spans="1:21">
      <c r="A70" s="1"/>
      <c r="B70" s="316"/>
      <c r="C70" s="1"/>
      <c r="D70" s="1"/>
      <c r="E70" s="316"/>
      <c r="F70" s="452"/>
      <c r="G70" s="452"/>
      <c r="H70" s="1"/>
      <c r="I70" s="1"/>
      <c r="J70" s="316"/>
      <c r="K70" s="452"/>
      <c r="L70" s="452"/>
      <c r="M70" s="1"/>
      <c r="N70" s="1"/>
      <c r="O70" s="316"/>
      <c r="P70" s="452"/>
      <c r="Q70" s="452"/>
      <c r="R70" s="1"/>
      <c r="S70" s="1"/>
      <c r="T70" s="1"/>
      <c r="U70" s="1"/>
    </row>
    <row r="71" spans="1:21">
      <c r="A71" s="1" t="s">
        <v>12</v>
      </c>
      <c r="B71" s="316">
        <v>-4.5</v>
      </c>
      <c r="C71" s="1"/>
      <c r="D71" s="1" t="s">
        <v>10</v>
      </c>
      <c r="E71" s="316" t="s">
        <v>13</v>
      </c>
      <c r="F71" s="452">
        <v>0</v>
      </c>
      <c r="G71" s="452">
        <v>0</v>
      </c>
      <c r="H71" s="1">
        <v>0</v>
      </c>
      <c r="I71" s="1"/>
      <c r="J71" s="316" t="s">
        <v>13</v>
      </c>
      <c r="K71" s="452">
        <v>0</v>
      </c>
      <c r="L71" s="452">
        <v>0</v>
      </c>
      <c r="M71" s="1">
        <v>0</v>
      </c>
      <c r="N71" s="1"/>
      <c r="O71" s="316" t="s">
        <v>13</v>
      </c>
      <c r="P71" s="452">
        <v>0</v>
      </c>
      <c r="Q71" s="452">
        <v>0</v>
      </c>
      <c r="R71" s="1">
        <v>0</v>
      </c>
      <c r="S71" s="1"/>
      <c r="T71" s="1"/>
      <c r="U71" s="1"/>
    </row>
    <row r="72" spans="1:21">
      <c r="A72" s="1" t="s">
        <v>38</v>
      </c>
      <c r="B72" s="316"/>
      <c r="C72" s="1"/>
      <c r="D72" s="1"/>
      <c r="E72" s="316"/>
      <c r="F72" s="452"/>
      <c r="G72" s="452"/>
      <c r="H72" s="1"/>
      <c r="I72" s="1"/>
      <c r="J72" s="316"/>
      <c r="K72" s="452"/>
      <c r="L72" s="452"/>
      <c r="M72" s="1"/>
      <c r="N72" s="1"/>
      <c r="O72" s="316"/>
      <c r="P72" s="452"/>
      <c r="Q72" s="452"/>
      <c r="R72" s="1"/>
      <c r="S72" s="1"/>
      <c r="T72" s="1"/>
      <c r="U72" s="1"/>
    </row>
    <row r="73" spans="1:21">
      <c r="A73" s="1" t="s">
        <v>15</v>
      </c>
      <c r="B73" s="316" t="s">
        <v>16</v>
      </c>
      <c r="C73" s="1"/>
      <c r="D73" s="1" t="s">
        <v>10</v>
      </c>
      <c r="E73" s="316">
        <v>0</v>
      </c>
      <c r="F73" s="452">
        <v>0</v>
      </c>
      <c r="G73" s="452" t="s">
        <v>13</v>
      </c>
      <c r="H73" s="1">
        <v>0</v>
      </c>
      <c r="I73" s="1"/>
      <c r="J73" s="316">
        <v>0</v>
      </c>
      <c r="K73" s="452">
        <v>0</v>
      </c>
      <c r="L73" s="452" t="s">
        <v>13</v>
      </c>
      <c r="M73" s="1">
        <v>0</v>
      </c>
      <c r="N73" s="1"/>
      <c r="O73" s="316">
        <v>0</v>
      </c>
      <c r="P73" s="452">
        <v>0</v>
      </c>
      <c r="Q73" s="452" t="s">
        <v>13</v>
      </c>
      <c r="R73" s="1">
        <v>0</v>
      </c>
      <c r="S73" s="1"/>
      <c r="T73" s="1"/>
      <c r="U73" s="1"/>
    </row>
    <row r="74" spans="1:21">
      <c r="A74" s="1"/>
      <c r="B74" s="316"/>
      <c r="C74" s="1"/>
      <c r="D74" s="1" t="s">
        <v>17</v>
      </c>
      <c r="E74" s="316">
        <v>0</v>
      </c>
      <c r="F74" s="452">
        <v>0</v>
      </c>
      <c r="G74" s="452" t="s">
        <v>13</v>
      </c>
      <c r="H74" s="1">
        <v>0</v>
      </c>
      <c r="I74" s="1"/>
      <c r="J74" s="316">
        <v>0</v>
      </c>
      <c r="K74" s="452">
        <v>0</v>
      </c>
      <c r="L74" s="452" t="s">
        <v>13</v>
      </c>
      <c r="M74" s="1">
        <v>0</v>
      </c>
      <c r="N74" s="1"/>
      <c r="O74" s="316">
        <v>0</v>
      </c>
      <c r="P74" s="452">
        <v>0</v>
      </c>
      <c r="Q74" s="452" t="s">
        <v>13</v>
      </c>
      <c r="R74" s="1">
        <v>0</v>
      </c>
      <c r="S74" s="1"/>
      <c r="T74" s="1"/>
      <c r="U74" s="1"/>
    </row>
    <row r="75" spans="1:21">
      <c r="A75" s="1" t="s">
        <v>15</v>
      </c>
      <c r="B75" s="316" t="s">
        <v>18</v>
      </c>
      <c r="C75" s="1"/>
      <c r="D75" s="1" t="s">
        <v>10</v>
      </c>
      <c r="E75" s="316">
        <v>0</v>
      </c>
      <c r="F75" s="452">
        <v>0</v>
      </c>
      <c r="G75" s="452" t="s">
        <v>13</v>
      </c>
      <c r="H75" s="1">
        <v>0</v>
      </c>
      <c r="I75" s="1"/>
      <c r="J75" s="316">
        <v>0</v>
      </c>
      <c r="K75" s="452">
        <v>0</v>
      </c>
      <c r="L75" s="452" t="s">
        <v>13</v>
      </c>
      <c r="M75" s="1">
        <v>0</v>
      </c>
      <c r="N75" s="1"/>
      <c r="O75" s="316">
        <v>0</v>
      </c>
      <c r="P75" s="452">
        <v>0</v>
      </c>
      <c r="Q75" s="452" t="s">
        <v>13</v>
      </c>
      <c r="R75" s="1">
        <v>0</v>
      </c>
      <c r="S75" s="1"/>
      <c r="T75" s="1"/>
      <c r="U75" s="1"/>
    </row>
    <row r="76" spans="1:21">
      <c r="A76" s="1"/>
      <c r="B76" s="316"/>
      <c r="C76" s="1"/>
      <c r="D76" s="1" t="s">
        <v>17</v>
      </c>
      <c r="E76" s="316">
        <v>3</v>
      </c>
      <c r="F76" s="452">
        <v>360</v>
      </c>
      <c r="G76" s="452" t="s">
        <v>13</v>
      </c>
      <c r="H76" s="1">
        <v>2</v>
      </c>
      <c r="I76" s="1"/>
      <c r="J76" s="316">
        <v>3</v>
      </c>
      <c r="K76" s="452">
        <v>550</v>
      </c>
      <c r="L76" s="452" t="s">
        <v>13</v>
      </c>
      <c r="M76" s="1">
        <v>1</v>
      </c>
      <c r="N76" s="1"/>
      <c r="O76" s="316">
        <v>3</v>
      </c>
      <c r="P76" s="452">
        <v>650</v>
      </c>
      <c r="Q76" s="452" t="s">
        <v>13</v>
      </c>
      <c r="R76" s="1">
        <v>2</v>
      </c>
      <c r="S76" s="1"/>
      <c r="T76" s="1"/>
      <c r="U76" s="1"/>
    </row>
    <row r="77" spans="1:21">
      <c r="A77" s="1" t="s">
        <v>15</v>
      </c>
      <c r="B77" s="316" t="s">
        <v>19</v>
      </c>
      <c r="C77" s="1"/>
      <c r="D77" s="1" t="s">
        <v>10</v>
      </c>
      <c r="E77" s="316">
        <v>0</v>
      </c>
      <c r="F77" s="452">
        <v>0</v>
      </c>
      <c r="G77" s="452" t="s">
        <v>13</v>
      </c>
      <c r="H77" s="1">
        <v>0</v>
      </c>
      <c r="I77" s="1"/>
      <c r="J77" s="316">
        <v>0</v>
      </c>
      <c r="K77" s="452">
        <v>0</v>
      </c>
      <c r="L77" s="452" t="s">
        <v>13</v>
      </c>
      <c r="M77" s="1">
        <v>0</v>
      </c>
      <c r="N77" s="1"/>
      <c r="O77" s="316">
        <v>0</v>
      </c>
      <c r="P77" s="452">
        <v>0</v>
      </c>
      <c r="Q77" s="452" t="s">
        <v>13</v>
      </c>
      <c r="R77" s="1">
        <v>0</v>
      </c>
      <c r="S77" s="1"/>
      <c r="T77" s="1"/>
      <c r="U77" s="1"/>
    </row>
    <row r="78" spans="1:21">
      <c r="A78" s="1"/>
      <c r="B78" s="316"/>
      <c r="C78" s="1"/>
      <c r="D78" s="1" t="s">
        <v>17</v>
      </c>
      <c r="E78" s="316">
        <v>0</v>
      </c>
      <c r="F78" s="452">
        <v>0</v>
      </c>
      <c r="G78" s="452" t="s">
        <v>13</v>
      </c>
      <c r="H78" s="1">
        <v>0</v>
      </c>
      <c r="I78" s="1"/>
      <c r="J78" s="316">
        <v>0</v>
      </c>
      <c r="K78" s="452">
        <v>0</v>
      </c>
      <c r="L78" s="452" t="s">
        <v>13</v>
      </c>
      <c r="M78" s="1">
        <v>0</v>
      </c>
      <c r="N78" s="1"/>
      <c r="O78" s="316">
        <v>0</v>
      </c>
      <c r="P78" s="452">
        <v>0</v>
      </c>
      <c r="Q78" s="452" t="s">
        <v>13</v>
      </c>
      <c r="R78" s="1">
        <v>0</v>
      </c>
      <c r="S78" s="1"/>
      <c r="T78" s="1"/>
      <c r="U78" s="1"/>
    </row>
    <row r="79" spans="1:21">
      <c r="A79" s="1" t="s">
        <v>15</v>
      </c>
      <c r="B79" s="316">
        <v>4.3</v>
      </c>
      <c r="C79" s="1"/>
      <c r="D79" s="1" t="s">
        <v>10</v>
      </c>
      <c r="E79" s="316">
        <v>0</v>
      </c>
      <c r="F79" s="452">
        <v>0</v>
      </c>
      <c r="G79" s="452" t="s">
        <v>13</v>
      </c>
      <c r="H79" s="1">
        <v>0</v>
      </c>
      <c r="I79" s="1"/>
      <c r="J79" s="316">
        <v>0</v>
      </c>
      <c r="K79" s="452">
        <v>0</v>
      </c>
      <c r="L79" s="452" t="s">
        <v>13</v>
      </c>
      <c r="M79" s="1">
        <v>0</v>
      </c>
      <c r="N79" s="1"/>
      <c r="O79" s="316">
        <v>0</v>
      </c>
      <c r="P79" s="452">
        <v>0</v>
      </c>
      <c r="Q79" s="452" t="s">
        <v>13</v>
      </c>
      <c r="R79" s="1">
        <v>0</v>
      </c>
      <c r="S79" s="1"/>
      <c r="T79" s="1"/>
      <c r="U79" s="1"/>
    </row>
    <row r="80" spans="1:21">
      <c r="A80" s="1"/>
      <c r="B80" s="316"/>
      <c r="C80" s="1"/>
      <c r="D80" s="1" t="s">
        <v>17</v>
      </c>
      <c r="E80" s="316">
        <v>3</v>
      </c>
      <c r="F80" s="452">
        <v>580</v>
      </c>
      <c r="G80" s="452" t="s">
        <v>13</v>
      </c>
      <c r="H80" s="1">
        <v>2</v>
      </c>
      <c r="I80" s="1"/>
      <c r="J80" s="316">
        <v>3</v>
      </c>
      <c r="K80" s="452">
        <v>200</v>
      </c>
      <c r="L80" s="452" t="s">
        <v>13</v>
      </c>
      <c r="M80" s="1">
        <v>0</v>
      </c>
      <c r="N80" s="1"/>
      <c r="O80" s="316">
        <v>3</v>
      </c>
      <c r="P80" s="452">
        <v>870</v>
      </c>
      <c r="Q80" s="452" t="s">
        <v>13</v>
      </c>
      <c r="R80" s="1">
        <v>2</v>
      </c>
      <c r="S80" s="1"/>
      <c r="T80" s="1"/>
      <c r="U80" s="1"/>
    </row>
    <row r="81" spans="1:21">
      <c r="A81" s="1" t="s">
        <v>20</v>
      </c>
      <c r="B81" s="316">
        <v>86.8</v>
      </c>
      <c r="C81" s="1"/>
      <c r="D81" s="1" t="s">
        <v>17</v>
      </c>
      <c r="E81" s="316">
        <v>30</v>
      </c>
      <c r="F81" s="452">
        <v>4300</v>
      </c>
      <c r="G81" s="452">
        <v>392.77933413092012</v>
      </c>
      <c r="H81" s="1"/>
      <c r="I81" s="1"/>
      <c r="J81" s="316">
        <v>21</v>
      </c>
      <c r="K81" s="452">
        <v>350</v>
      </c>
      <c r="L81" s="452">
        <v>33.322411848116033</v>
      </c>
      <c r="M81" s="1">
        <v>3</v>
      </c>
      <c r="N81" s="1"/>
      <c r="O81" s="316">
        <v>30</v>
      </c>
      <c r="P81" s="452">
        <v>3550</v>
      </c>
      <c r="Q81" s="452">
        <v>106.92349878384712</v>
      </c>
      <c r="R81" s="1">
        <v>5</v>
      </c>
      <c r="S81" s="1"/>
      <c r="T81" s="1"/>
      <c r="U81" s="1"/>
    </row>
    <row r="82" spans="1:21">
      <c r="A82" s="1" t="s">
        <v>21</v>
      </c>
      <c r="B82" s="316">
        <v>84.2</v>
      </c>
      <c r="C82" s="1"/>
      <c r="D82" s="1" t="s">
        <v>10</v>
      </c>
      <c r="E82" s="316">
        <v>0</v>
      </c>
      <c r="F82" s="452">
        <v>0</v>
      </c>
      <c r="G82" s="452" t="s">
        <v>13</v>
      </c>
      <c r="H82" s="1">
        <v>0</v>
      </c>
      <c r="I82" s="1"/>
      <c r="J82" s="316">
        <v>0</v>
      </c>
      <c r="K82" s="452">
        <v>0</v>
      </c>
      <c r="L82" s="452" t="s">
        <v>13</v>
      </c>
      <c r="M82" s="1">
        <v>0</v>
      </c>
      <c r="N82" s="1"/>
      <c r="O82" s="316">
        <v>0</v>
      </c>
      <c r="P82" s="452">
        <v>0</v>
      </c>
      <c r="Q82" s="452" t="s">
        <v>13</v>
      </c>
      <c r="R82" s="1">
        <v>0</v>
      </c>
      <c r="S82" s="1"/>
      <c r="T82" s="1"/>
      <c r="U82" s="1"/>
    </row>
    <row r="83" spans="1:21">
      <c r="A83" s="1"/>
      <c r="B83" s="316"/>
      <c r="C83" s="1"/>
      <c r="D83" s="1" t="s">
        <v>17</v>
      </c>
      <c r="E83" s="316">
        <v>0</v>
      </c>
      <c r="F83" s="452">
        <v>0</v>
      </c>
      <c r="G83" s="452" t="s">
        <v>13</v>
      </c>
      <c r="H83" s="1">
        <v>0</v>
      </c>
      <c r="I83" s="1"/>
      <c r="J83" s="316">
        <v>0</v>
      </c>
      <c r="K83" s="452">
        <v>0</v>
      </c>
      <c r="L83" s="452" t="s">
        <v>13</v>
      </c>
      <c r="M83" s="1">
        <v>0</v>
      </c>
      <c r="N83" s="1"/>
      <c r="O83" s="316">
        <v>0</v>
      </c>
      <c r="P83" s="452">
        <v>0</v>
      </c>
      <c r="Q83" s="452" t="s">
        <v>13</v>
      </c>
      <c r="R83" s="1">
        <v>0</v>
      </c>
      <c r="S83" s="1"/>
      <c r="T83" s="1"/>
      <c r="U83" s="1"/>
    </row>
    <row r="84" spans="1:21">
      <c r="A84" s="1" t="s">
        <v>21</v>
      </c>
      <c r="B84" s="316">
        <v>86.8</v>
      </c>
      <c r="C84" s="1"/>
      <c r="D84" s="1" t="s">
        <v>10</v>
      </c>
      <c r="E84" s="316">
        <v>5</v>
      </c>
      <c r="F84" s="452">
        <v>1043</v>
      </c>
      <c r="G84" s="452">
        <v>380.23241533615959</v>
      </c>
      <c r="H84" s="1">
        <v>2</v>
      </c>
      <c r="I84" s="1"/>
      <c r="J84" s="316">
        <v>5</v>
      </c>
      <c r="K84" s="452">
        <v>226</v>
      </c>
      <c r="L84" s="452">
        <v>38.580334853406278</v>
      </c>
      <c r="M84" s="1">
        <v>0</v>
      </c>
      <c r="N84" s="1"/>
      <c r="O84" s="316">
        <v>4</v>
      </c>
      <c r="P84" s="452">
        <v>547</v>
      </c>
      <c r="Q84" s="452" t="s">
        <v>13</v>
      </c>
      <c r="R84" s="1">
        <v>1</v>
      </c>
      <c r="S84" s="1"/>
      <c r="T84" s="1"/>
      <c r="U84" s="1"/>
    </row>
    <row r="85" spans="1:21">
      <c r="A85" s="1"/>
      <c r="B85" s="316"/>
      <c r="C85" s="1"/>
      <c r="D85" s="1" t="s">
        <v>17</v>
      </c>
      <c r="E85" s="316">
        <v>5</v>
      </c>
      <c r="F85" s="452">
        <v>1860</v>
      </c>
      <c r="G85" s="452">
        <v>526.9513623991138</v>
      </c>
      <c r="H85" s="1">
        <v>4</v>
      </c>
      <c r="I85" s="1"/>
      <c r="J85" s="316">
        <v>5</v>
      </c>
      <c r="K85" s="452">
        <v>183</v>
      </c>
      <c r="L85" s="452">
        <v>60.176367505251257</v>
      </c>
      <c r="M85" s="1">
        <v>0</v>
      </c>
      <c r="N85" s="1"/>
      <c r="O85" s="316">
        <v>4</v>
      </c>
      <c r="P85" s="452">
        <v>523</v>
      </c>
      <c r="Q85" s="452" t="s">
        <v>13</v>
      </c>
      <c r="R85" s="1">
        <v>1</v>
      </c>
      <c r="S85" s="1"/>
      <c r="T85" s="1"/>
      <c r="U85" s="1"/>
    </row>
    <row r="86" spans="1:21">
      <c r="A86" s="1" t="s">
        <v>21</v>
      </c>
      <c r="B86" s="316">
        <v>91.4</v>
      </c>
      <c r="C86" s="1"/>
      <c r="D86" s="1" t="s">
        <v>10</v>
      </c>
      <c r="E86" s="316">
        <v>0</v>
      </c>
      <c r="F86" s="452">
        <v>0</v>
      </c>
      <c r="G86" s="452" t="s">
        <v>13</v>
      </c>
      <c r="H86" s="1">
        <v>0</v>
      </c>
      <c r="I86" s="1"/>
      <c r="J86" s="316">
        <v>0</v>
      </c>
      <c r="K86" s="452">
        <v>0</v>
      </c>
      <c r="L86" s="452" t="s">
        <v>13</v>
      </c>
      <c r="M86" s="1">
        <v>0</v>
      </c>
      <c r="N86" s="1"/>
      <c r="O86" s="316">
        <v>0</v>
      </c>
      <c r="P86" s="452">
        <v>0</v>
      </c>
      <c r="Q86" s="452" t="s">
        <v>13</v>
      </c>
      <c r="R86" s="1">
        <v>0</v>
      </c>
      <c r="S86" s="1"/>
      <c r="T86" s="1"/>
      <c r="U86" s="1"/>
    </row>
    <row r="87" spans="1:21">
      <c r="A87" s="1"/>
      <c r="B87" s="316"/>
      <c r="C87" s="1"/>
      <c r="D87" s="1" t="s">
        <v>17</v>
      </c>
      <c r="E87" s="316">
        <v>0</v>
      </c>
      <c r="F87" s="452">
        <v>0</v>
      </c>
      <c r="G87" s="452" t="s">
        <v>13</v>
      </c>
      <c r="H87" s="1">
        <v>0</v>
      </c>
      <c r="I87" s="1"/>
      <c r="J87" s="316">
        <v>0</v>
      </c>
      <c r="K87" s="452">
        <v>0</v>
      </c>
      <c r="L87" s="452" t="s">
        <v>13</v>
      </c>
      <c r="M87" s="1">
        <v>0</v>
      </c>
      <c r="N87" s="1"/>
      <c r="O87" s="316">
        <v>0</v>
      </c>
      <c r="P87" s="452">
        <v>0</v>
      </c>
      <c r="Q87" s="452" t="s">
        <v>13</v>
      </c>
      <c r="R87" s="1">
        <v>0</v>
      </c>
      <c r="S87" s="1"/>
      <c r="T87" s="1"/>
      <c r="U87" s="1"/>
    </row>
    <row r="88" spans="1:21">
      <c r="A88" s="1" t="s">
        <v>21</v>
      </c>
      <c r="B88" s="316">
        <v>92.8</v>
      </c>
      <c r="C88" s="1"/>
      <c r="D88" s="1" t="s">
        <v>10</v>
      </c>
      <c r="E88" s="316">
        <v>5</v>
      </c>
      <c r="F88" s="452">
        <v>1081</v>
      </c>
      <c r="G88" s="452">
        <v>452.37777150073055</v>
      </c>
      <c r="H88" s="1">
        <v>2</v>
      </c>
      <c r="I88" s="1"/>
      <c r="J88" s="316">
        <v>5</v>
      </c>
      <c r="K88" s="452">
        <v>689</v>
      </c>
      <c r="L88" s="452">
        <v>91.001064354854137</v>
      </c>
      <c r="M88" s="1">
        <v>1</v>
      </c>
      <c r="N88" s="1"/>
      <c r="O88" s="316">
        <v>4</v>
      </c>
      <c r="P88" s="452">
        <v>720</v>
      </c>
      <c r="Q88" s="452" t="s">
        <v>13</v>
      </c>
      <c r="R88" s="1">
        <v>1</v>
      </c>
      <c r="S88" s="1"/>
      <c r="T88" s="1"/>
      <c r="U88" s="1"/>
    </row>
    <row r="89" spans="1:21">
      <c r="A89" s="1"/>
      <c r="B89" s="316"/>
      <c r="C89" s="1"/>
      <c r="D89" s="1" t="s">
        <v>17</v>
      </c>
      <c r="E89" s="316">
        <v>5</v>
      </c>
      <c r="F89" s="452">
        <v>1854</v>
      </c>
      <c r="G89" s="452">
        <v>644.81904500018095</v>
      </c>
      <c r="H89" s="1">
        <v>5</v>
      </c>
      <c r="I89" s="1"/>
      <c r="J89" s="316">
        <v>5</v>
      </c>
      <c r="K89" s="452">
        <v>794</v>
      </c>
      <c r="L89" s="452">
        <v>89.804795666350984</v>
      </c>
      <c r="M89" s="1">
        <v>1</v>
      </c>
      <c r="N89" s="1"/>
      <c r="O89" s="316">
        <v>4</v>
      </c>
      <c r="P89" s="452">
        <v>646</v>
      </c>
      <c r="Q89" s="452" t="s">
        <v>13</v>
      </c>
      <c r="R89" s="1">
        <v>2</v>
      </c>
      <c r="S89" s="1"/>
      <c r="T89" s="1"/>
      <c r="U89" s="1"/>
    </row>
    <row r="90" spans="1:21">
      <c r="A90" s="1" t="s">
        <v>22</v>
      </c>
      <c r="B90" s="316">
        <v>306.89999999999998</v>
      </c>
      <c r="C90" s="1"/>
      <c r="D90" s="1" t="s">
        <v>10</v>
      </c>
      <c r="E90" s="316">
        <v>0</v>
      </c>
      <c r="F90" s="452">
        <v>0</v>
      </c>
      <c r="G90" s="452" t="s">
        <v>13</v>
      </c>
      <c r="H90" s="1"/>
      <c r="I90" s="1"/>
      <c r="J90" s="316">
        <v>0</v>
      </c>
      <c r="K90" s="452">
        <v>0</v>
      </c>
      <c r="L90" s="452" t="s">
        <v>13</v>
      </c>
      <c r="M90" s="1">
        <v>0</v>
      </c>
      <c r="N90" s="1"/>
      <c r="O90" s="316">
        <v>0</v>
      </c>
      <c r="P90" s="452">
        <v>0</v>
      </c>
      <c r="Q90" s="452" t="s">
        <v>13</v>
      </c>
      <c r="R90" s="1">
        <v>0</v>
      </c>
      <c r="S90" s="1"/>
      <c r="T90" s="1"/>
      <c r="U90" s="1"/>
    </row>
    <row r="91" spans="1:21">
      <c r="A91" s="1" t="s">
        <v>23</v>
      </c>
      <c r="B91" s="316">
        <v>305.10000000000002</v>
      </c>
      <c r="C91" s="1"/>
      <c r="D91" s="1" t="s">
        <v>10</v>
      </c>
      <c r="E91" s="316">
        <v>5</v>
      </c>
      <c r="F91" s="452">
        <v>733</v>
      </c>
      <c r="G91" s="452">
        <v>128.56326882286817</v>
      </c>
      <c r="H91" s="1">
        <v>1</v>
      </c>
      <c r="I91" s="1"/>
      <c r="J91" s="316">
        <v>5</v>
      </c>
      <c r="K91" s="452">
        <v>448</v>
      </c>
      <c r="L91" s="452">
        <v>66.837219094088169</v>
      </c>
      <c r="M91" s="1">
        <v>1</v>
      </c>
      <c r="N91" s="1"/>
      <c r="O91" s="316">
        <v>5</v>
      </c>
      <c r="P91" s="452">
        <v>1616</v>
      </c>
      <c r="Q91" s="452">
        <v>54.502303356842248</v>
      </c>
      <c r="R91" s="1">
        <v>1</v>
      </c>
      <c r="S91" s="1"/>
      <c r="T91" s="1"/>
      <c r="U91" s="1"/>
    </row>
    <row r="92" spans="1:21">
      <c r="A92" s="1"/>
      <c r="B92" s="316"/>
      <c r="C92" s="1"/>
      <c r="D92" s="1" t="s">
        <v>17</v>
      </c>
      <c r="E92" s="316">
        <v>5</v>
      </c>
      <c r="F92" s="452">
        <v>583</v>
      </c>
      <c r="G92" s="452">
        <v>255.83339709420287</v>
      </c>
      <c r="H92" s="1">
        <v>3</v>
      </c>
      <c r="I92" s="1"/>
      <c r="J92" s="316">
        <v>5</v>
      </c>
      <c r="K92" s="452">
        <v>847</v>
      </c>
      <c r="L92" s="452">
        <v>70.432153501073344</v>
      </c>
      <c r="M92" s="1">
        <v>1</v>
      </c>
      <c r="N92" s="1"/>
      <c r="O92" s="316">
        <v>5</v>
      </c>
      <c r="P92" s="452">
        <v>2489</v>
      </c>
      <c r="Q92" s="452">
        <v>110.74627930160555</v>
      </c>
      <c r="R92" s="1">
        <v>2</v>
      </c>
      <c r="S92" s="1"/>
      <c r="T92" s="1"/>
      <c r="U92" s="1"/>
    </row>
    <row r="93" spans="1:21">
      <c r="A93" s="1" t="s">
        <v>23</v>
      </c>
      <c r="B93" s="316">
        <v>308.10000000000002</v>
      </c>
      <c r="C93" s="1"/>
      <c r="D93" s="1" t="s">
        <v>10</v>
      </c>
      <c r="E93" s="316">
        <v>0</v>
      </c>
      <c r="F93" s="452">
        <v>0</v>
      </c>
      <c r="G93" s="452" t="s">
        <v>13</v>
      </c>
      <c r="H93" s="1">
        <v>0</v>
      </c>
      <c r="I93" s="1"/>
      <c r="J93" s="316">
        <v>0</v>
      </c>
      <c r="K93" s="452">
        <v>0</v>
      </c>
      <c r="L93" s="452" t="s">
        <v>13</v>
      </c>
      <c r="M93" s="1">
        <v>0</v>
      </c>
      <c r="N93" s="1"/>
      <c r="O93" s="316">
        <v>0</v>
      </c>
      <c r="P93" s="452">
        <v>0</v>
      </c>
      <c r="Q93" s="452" t="s">
        <v>13</v>
      </c>
      <c r="R93" s="1">
        <v>0</v>
      </c>
      <c r="S93" s="1"/>
      <c r="T93" s="1"/>
      <c r="U93" s="1"/>
    </row>
    <row r="94" spans="1:21">
      <c r="A94" s="1"/>
      <c r="B94" s="316"/>
      <c r="C94" s="1"/>
      <c r="D94" s="1" t="s">
        <v>17</v>
      </c>
      <c r="E94" s="316">
        <v>0</v>
      </c>
      <c r="F94" s="452">
        <v>0</v>
      </c>
      <c r="G94" s="452" t="s">
        <v>13</v>
      </c>
      <c r="H94" s="1">
        <v>0</v>
      </c>
      <c r="I94" s="1"/>
      <c r="J94" s="316">
        <v>0</v>
      </c>
      <c r="K94" s="452">
        <v>0</v>
      </c>
      <c r="L94" s="452" t="s">
        <v>13</v>
      </c>
      <c r="M94" s="1">
        <v>0</v>
      </c>
      <c r="N94" s="1"/>
      <c r="O94" s="316">
        <v>0</v>
      </c>
      <c r="P94" s="452">
        <v>0</v>
      </c>
      <c r="Q94" s="452" t="s">
        <v>13</v>
      </c>
      <c r="R94" s="1">
        <v>0</v>
      </c>
      <c r="S94" s="1"/>
      <c r="T94" s="1"/>
      <c r="U94" s="1"/>
    </row>
    <row r="95" spans="1:21">
      <c r="A95" s="1" t="s">
        <v>23</v>
      </c>
      <c r="B95" s="316">
        <v>314.8</v>
      </c>
      <c r="C95" s="1"/>
      <c r="D95" s="1" t="s">
        <v>10</v>
      </c>
      <c r="E95" s="316">
        <v>5</v>
      </c>
      <c r="F95" s="452">
        <v>1012</v>
      </c>
      <c r="G95" s="452">
        <v>125.55684260631149</v>
      </c>
      <c r="H95" s="1">
        <v>1</v>
      </c>
      <c r="I95" s="1"/>
      <c r="J95" s="316">
        <v>5</v>
      </c>
      <c r="K95" s="452">
        <v>512</v>
      </c>
      <c r="L95" s="452">
        <v>45.704134024632083</v>
      </c>
      <c r="M95" s="1">
        <v>1</v>
      </c>
      <c r="N95" s="1"/>
      <c r="O95" s="316">
        <v>5</v>
      </c>
      <c r="P95" s="452">
        <v>1333</v>
      </c>
      <c r="Q95" s="452">
        <v>270.33636657338093</v>
      </c>
      <c r="R95" s="1">
        <v>1</v>
      </c>
      <c r="S95" s="1"/>
      <c r="T95" s="1"/>
      <c r="U95" s="1"/>
    </row>
    <row r="96" spans="1:21">
      <c r="A96" s="1"/>
      <c r="B96" s="316"/>
      <c r="C96" s="1"/>
      <c r="D96" s="1" t="s">
        <v>17</v>
      </c>
      <c r="E96" s="316">
        <v>5</v>
      </c>
      <c r="F96" s="452">
        <v>1317</v>
      </c>
      <c r="G96" s="452">
        <v>529.77127683859669</v>
      </c>
      <c r="H96" s="1">
        <v>5</v>
      </c>
      <c r="I96" s="1"/>
      <c r="J96" s="316">
        <v>5</v>
      </c>
      <c r="K96" s="452">
        <v>1106</v>
      </c>
      <c r="L96" s="452">
        <v>184.17497192115451</v>
      </c>
      <c r="M96" s="1">
        <v>2</v>
      </c>
      <c r="N96" s="1"/>
      <c r="O96" s="316">
        <v>5</v>
      </c>
      <c r="P96" s="452">
        <v>2282</v>
      </c>
      <c r="Q96" s="452">
        <v>169.82708204789267</v>
      </c>
      <c r="R96" s="1">
        <v>2</v>
      </c>
      <c r="S96" s="1"/>
      <c r="T96" s="1"/>
      <c r="U96" s="1"/>
    </row>
    <row r="97" spans="1:21">
      <c r="A97" s="1" t="s">
        <v>24</v>
      </c>
      <c r="B97" s="316">
        <v>351</v>
      </c>
      <c r="C97" s="1"/>
      <c r="D97" s="1" t="s">
        <v>10</v>
      </c>
      <c r="E97" s="316">
        <v>4</v>
      </c>
      <c r="F97" s="452">
        <v>1</v>
      </c>
      <c r="G97" s="452" t="s">
        <v>13</v>
      </c>
      <c r="H97" s="1"/>
      <c r="I97" s="1"/>
      <c r="J97" s="316">
        <v>4</v>
      </c>
      <c r="K97" s="452">
        <v>1</v>
      </c>
      <c r="L97" s="452" t="s">
        <v>13</v>
      </c>
      <c r="M97" s="1">
        <v>0</v>
      </c>
      <c r="N97" s="1"/>
      <c r="O97" s="316">
        <v>3</v>
      </c>
      <c r="P97" s="452">
        <v>1</v>
      </c>
      <c r="Q97" s="452" t="s">
        <v>13</v>
      </c>
      <c r="R97" s="1">
        <v>0</v>
      </c>
      <c r="S97" s="1"/>
      <c r="T97" s="1"/>
      <c r="U97" s="1"/>
    </row>
    <row r="98" spans="1:21">
      <c r="A98" s="1" t="s">
        <v>25</v>
      </c>
      <c r="B98" s="316">
        <v>462.8</v>
      </c>
      <c r="C98" s="1"/>
      <c r="D98" s="1" t="s">
        <v>17</v>
      </c>
      <c r="E98" s="316">
        <v>4</v>
      </c>
      <c r="F98" s="452">
        <v>297</v>
      </c>
      <c r="G98" s="452" t="s">
        <v>13</v>
      </c>
      <c r="H98" s="1"/>
      <c r="I98" s="1"/>
      <c r="J98" s="316">
        <v>5</v>
      </c>
      <c r="K98" s="452">
        <v>1106.6500000000001</v>
      </c>
      <c r="L98" s="452">
        <v>78.032568062983771</v>
      </c>
      <c r="M98" s="1">
        <v>2</v>
      </c>
      <c r="N98" s="1"/>
      <c r="O98" s="316">
        <v>4</v>
      </c>
      <c r="P98" s="452">
        <v>290</v>
      </c>
      <c r="Q98" s="452" t="s">
        <v>13</v>
      </c>
      <c r="R98" s="1">
        <v>1</v>
      </c>
      <c r="S98" s="1"/>
      <c r="T98" s="1"/>
      <c r="U98" s="1"/>
    </row>
    <row r="99" spans="1:21">
      <c r="A99" s="1" t="s">
        <v>26</v>
      </c>
      <c r="B99" s="316">
        <v>462.6</v>
      </c>
      <c r="C99" s="1"/>
      <c r="D99" s="1" t="s">
        <v>10</v>
      </c>
      <c r="E99" s="316">
        <v>0</v>
      </c>
      <c r="F99" s="452">
        <v>0</v>
      </c>
      <c r="G99" s="452" t="s">
        <v>13</v>
      </c>
      <c r="H99" s="1">
        <v>0</v>
      </c>
      <c r="I99" s="1"/>
      <c r="J99" s="316">
        <v>0</v>
      </c>
      <c r="K99" s="452">
        <v>0</v>
      </c>
      <c r="L99" s="452" t="s">
        <v>13</v>
      </c>
      <c r="M99" s="1">
        <v>0</v>
      </c>
      <c r="N99" s="1"/>
      <c r="O99" s="316">
        <v>0</v>
      </c>
      <c r="P99" s="452">
        <v>0</v>
      </c>
      <c r="Q99" s="452" t="s">
        <v>13</v>
      </c>
      <c r="R99" s="1">
        <v>0</v>
      </c>
      <c r="S99" s="1"/>
      <c r="T99" s="1"/>
      <c r="U99" s="1"/>
    </row>
    <row r="100" spans="1:21">
      <c r="A100" s="1"/>
      <c r="B100" s="316"/>
      <c r="C100" s="1"/>
      <c r="D100" s="1" t="s">
        <v>17</v>
      </c>
      <c r="E100" s="316">
        <v>5</v>
      </c>
      <c r="F100" s="452">
        <v>687</v>
      </c>
      <c r="G100" s="452">
        <v>195.31892840371441</v>
      </c>
      <c r="H100" s="1">
        <v>1</v>
      </c>
      <c r="I100" s="1"/>
      <c r="J100" s="316">
        <v>5</v>
      </c>
      <c r="K100" s="452">
        <v>574</v>
      </c>
      <c r="L100" s="452">
        <v>135.28118583956629</v>
      </c>
      <c r="M100" s="1">
        <v>2</v>
      </c>
      <c r="N100" s="1"/>
      <c r="O100" s="316">
        <v>5</v>
      </c>
      <c r="P100" s="452">
        <v>411</v>
      </c>
      <c r="Q100" s="452">
        <v>117.63169345360862</v>
      </c>
      <c r="R100" s="1">
        <v>1</v>
      </c>
      <c r="S100" s="1"/>
      <c r="T100" s="1"/>
      <c r="U100" s="1"/>
    </row>
    <row r="101" spans="1:21">
      <c r="A101" s="1" t="s">
        <v>26</v>
      </c>
      <c r="B101" s="316">
        <v>463.9</v>
      </c>
      <c r="C101" s="1"/>
      <c r="D101" s="1" t="s">
        <v>10</v>
      </c>
      <c r="E101" s="316">
        <v>0</v>
      </c>
      <c r="F101" s="452">
        <v>0</v>
      </c>
      <c r="G101" s="452" t="s">
        <v>13</v>
      </c>
      <c r="H101" s="1">
        <v>0</v>
      </c>
      <c r="I101" s="1"/>
      <c r="J101" s="316">
        <v>0</v>
      </c>
      <c r="K101" s="452">
        <v>0</v>
      </c>
      <c r="L101" s="452" t="s">
        <v>13</v>
      </c>
      <c r="M101" s="1">
        <v>0</v>
      </c>
      <c r="N101" s="1"/>
      <c r="O101" s="316">
        <v>0</v>
      </c>
      <c r="P101" s="452">
        <v>0</v>
      </c>
      <c r="Q101" s="452" t="s">
        <v>13</v>
      </c>
      <c r="R101" s="1">
        <v>0</v>
      </c>
      <c r="S101" s="1"/>
      <c r="T101" s="1"/>
      <c r="U101" s="1"/>
    </row>
    <row r="102" spans="1:21">
      <c r="A102" s="1"/>
      <c r="B102" s="316"/>
      <c r="C102" s="1"/>
      <c r="D102" s="1" t="s">
        <v>17</v>
      </c>
      <c r="E102" s="316">
        <v>0</v>
      </c>
      <c r="F102" s="452">
        <v>0</v>
      </c>
      <c r="G102" s="452" t="s">
        <v>13</v>
      </c>
      <c r="H102" s="1">
        <v>0</v>
      </c>
      <c r="I102" s="1"/>
      <c r="J102" s="316">
        <v>0</v>
      </c>
      <c r="K102" s="452">
        <v>0</v>
      </c>
      <c r="L102" s="452" t="s">
        <v>13</v>
      </c>
      <c r="M102" s="1">
        <v>0</v>
      </c>
      <c r="N102" s="1"/>
      <c r="O102" s="316">
        <v>0</v>
      </c>
      <c r="P102" s="452">
        <v>0</v>
      </c>
      <c r="Q102" s="452" t="s">
        <v>13</v>
      </c>
      <c r="R102" s="1">
        <v>0</v>
      </c>
      <c r="S102" s="1"/>
      <c r="T102" s="1"/>
      <c r="U102" s="1"/>
    </row>
    <row r="103" spans="1:21">
      <c r="A103" s="1" t="s">
        <v>26</v>
      </c>
      <c r="B103" s="316">
        <v>469.9</v>
      </c>
      <c r="C103" s="1"/>
      <c r="D103" s="1" t="s">
        <v>10</v>
      </c>
      <c r="E103" s="316">
        <v>0</v>
      </c>
      <c r="F103" s="452">
        <v>0</v>
      </c>
      <c r="G103" s="452" t="s">
        <v>13</v>
      </c>
      <c r="H103" s="1">
        <v>0</v>
      </c>
      <c r="I103" s="1"/>
      <c r="J103" s="316">
        <v>0</v>
      </c>
      <c r="K103" s="452">
        <v>0</v>
      </c>
      <c r="L103" s="452" t="s">
        <v>13</v>
      </c>
      <c r="M103" s="1">
        <v>0</v>
      </c>
      <c r="N103" s="1"/>
      <c r="O103" s="316">
        <v>0</v>
      </c>
      <c r="P103" s="452">
        <v>0</v>
      </c>
      <c r="Q103" s="452" t="s">
        <v>13</v>
      </c>
      <c r="R103" s="1">
        <v>0</v>
      </c>
      <c r="S103" s="1"/>
      <c r="T103" s="1"/>
      <c r="U103" s="1"/>
    </row>
    <row r="104" spans="1:21">
      <c r="A104" s="1"/>
      <c r="B104" s="316"/>
      <c r="C104" s="1"/>
      <c r="D104" s="1" t="s">
        <v>17</v>
      </c>
      <c r="E104" s="316">
        <v>0</v>
      </c>
      <c r="F104" s="452">
        <v>0</v>
      </c>
      <c r="G104" s="452" t="s">
        <v>13</v>
      </c>
      <c r="H104" s="1">
        <v>0</v>
      </c>
      <c r="I104" s="1"/>
      <c r="J104" s="316">
        <v>0</v>
      </c>
      <c r="K104" s="452">
        <v>0</v>
      </c>
      <c r="L104" s="452" t="s">
        <v>13</v>
      </c>
      <c r="M104" s="1">
        <v>0</v>
      </c>
      <c r="N104" s="1"/>
      <c r="O104" s="316">
        <v>0</v>
      </c>
      <c r="P104" s="452">
        <v>0</v>
      </c>
      <c r="Q104" s="452" t="s">
        <v>13</v>
      </c>
      <c r="R104" s="1">
        <v>0</v>
      </c>
      <c r="S104" s="1"/>
      <c r="T104" s="1"/>
      <c r="U104" s="1"/>
    </row>
    <row r="105" spans="1:21">
      <c r="A105" s="1" t="s">
        <v>26</v>
      </c>
      <c r="B105" s="316">
        <v>470</v>
      </c>
      <c r="C105" s="1"/>
      <c r="D105" s="1" t="s">
        <v>10</v>
      </c>
      <c r="E105" s="316">
        <v>0</v>
      </c>
      <c r="F105" s="452">
        <v>0</v>
      </c>
      <c r="G105" s="452" t="s">
        <v>13</v>
      </c>
      <c r="H105" s="1">
        <v>0</v>
      </c>
      <c r="I105" s="1"/>
      <c r="J105" s="316">
        <v>0</v>
      </c>
      <c r="K105" s="452">
        <v>0</v>
      </c>
      <c r="L105" s="452" t="s">
        <v>13</v>
      </c>
      <c r="M105" s="1">
        <v>0</v>
      </c>
      <c r="N105" s="1"/>
      <c r="O105" s="316">
        <v>0</v>
      </c>
      <c r="P105" s="452">
        <v>0</v>
      </c>
      <c r="Q105" s="452" t="s">
        <v>13</v>
      </c>
      <c r="R105" s="1">
        <v>0</v>
      </c>
      <c r="S105" s="1"/>
      <c r="T105" s="1"/>
      <c r="U105" s="1"/>
    </row>
    <row r="106" spans="1:21">
      <c r="A106" s="1"/>
      <c r="B106" s="316"/>
      <c r="C106" s="1"/>
      <c r="D106" s="1" t="s">
        <v>17</v>
      </c>
      <c r="E106" s="316">
        <v>5</v>
      </c>
      <c r="F106" s="452">
        <v>2420</v>
      </c>
      <c r="G106" s="452">
        <v>859.65647906952938</v>
      </c>
      <c r="H106" s="1">
        <v>5</v>
      </c>
      <c r="I106" s="1"/>
      <c r="J106" s="316">
        <v>5</v>
      </c>
      <c r="K106" s="452">
        <v>866</v>
      </c>
      <c r="L106" s="452">
        <v>186.63403340096912</v>
      </c>
      <c r="M106" s="1">
        <v>2</v>
      </c>
      <c r="N106" s="1"/>
      <c r="O106" s="316">
        <v>5</v>
      </c>
      <c r="P106" s="452">
        <v>921</v>
      </c>
      <c r="Q106" s="452">
        <v>169.21562103486772</v>
      </c>
      <c r="R106" s="1">
        <v>2</v>
      </c>
      <c r="S106" s="1"/>
      <c r="T106" s="1"/>
      <c r="U106" s="1"/>
    </row>
    <row r="107" spans="1:21">
      <c r="A107" s="1" t="s">
        <v>26</v>
      </c>
      <c r="B107" s="316">
        <v>477.5</v>
      </c>
      <c r="C107" s="1"/>
      <c r="D107" s="1" t="s">
        <v>10</v>
      </c>
      <c r="E107" s="316">
        <v>0</v>
      </c>
      <c r="F107" s="452">
        <v>0</v>
      </c>
      <c r="G107" s="452" t="s">
        <v>13</v>
      </c>
      <c r="H107" s="1">
        <v>0</v>
      </c>
      <c r="I107" s="1"/>
      <c r="J107" s="316">
        <v>0</v>
      </c>
      <c r="K107" s="452">
        <v>0</v>
      </c>
      <c r="L107" s="452" t="s">
        <v>13</v>
      </c>
      <c r="M107" s="1">
        <v>0</v>
      </c>
      <c r="N107" s="1"/>
      <c r="O107" s="316">
        <v>0</v>
      </c>
      <c r="P107" s="452">
        <v>0</v>
      </c>
      <c r="Q107" s="452" t="s">
        <v>13</v>
      </c>
      <c r="R107" s="1">
        <v>0</v>
      </c>
      <c r="S107" s="1"/>
      <c r="T107" s="1"/>
      <c r="U107" s="1"/>
    </row>
    <row r="108" spans="1:21">
      <c r="A108" s="1"/>
      <c r="B108" s="316"/>
      <c r="C108" s="1"/>
      <c r="D108" s="1" t="s">
        <v>17</v>
      </c>
      <c r="E108" s="316">
        <v>5</v>
      </c>
      <c r="F108" s="452">
        <v>1414</v>
      </c>
      <c r="G108" s="452">
        <v>468.89761713483813</v>
      </c>
      <c r="H108" s="1">
        <v>4</v>
      </c>
      <c r="I108" s="1"/>
      <c r="J108" s="316">
        <v>5</v>
      </c>
      <c r="K108" s="452">
        <v>326</v>
      </c>
      <c r="L108" s="452">
        <v>122.89123905808505</v>
      </c>
      <c r="M108" s="1">
        <v>2</v>
      </c>
      <c r="N108" s="1"/>
      <c r="O108" s="316">
        <v>5</v>
      </c>
      <c r="P108" s="452">
        <v>1910</v>
      </c>
      <c r="Q108" s="452">
        <v>145.89056796397287</v>
      </c>
      <c r="R108" s="1">
        <v>2</v>
      </c>
      <c r="S108" s="1"/>
      <c r="T108" s="1"/>
      <c r="U108" s="1"/>
    </row>
    <row r="109" spans="1:21">
      <c r="A109" s="1" t="s">
        <v>27</v>
      </c>
      <c r="B109" s="316">
        <v>594</v>
      </c>
      <c r="C109" s="1"/>
      <c r="D109" s="1" t="s">
        <v>17</v>
      </c>
      <c r="E109" s="316">
        <v>30</v>
      </c>
      <c r="F109" s="452">
        <v>6488</v>
      </c>
      <c r="G109" s="452">
        <v>218.33860674306618</v>
      </c>
      <c r="H109" s="1"/>
      <c r="I109" s="1"/>
      <c r="J109" s="316">
        <v>31</v>
      </c>
      <c r="K109" s="452">
        <v>1010</v>
      </c>
      <c r="L109" s="452">
        <v>76.039681141607744</v>
      </c>
      <c r="M109" s="1">
        <v>7</v>
      </c>
      <c r="N109" s="1"/>
      <c r="O109" s="316">
        <v>30</v>
      </c>
      <c r="P109" s="452">
        <v>2400</v>
      </c>
      <c r="Q109" s="452">
        <v>71.067895501777414</v>
      </c>
      <c r="R109" s="1">
        <v>4</v>
      </c>
      <c r="S109" s="1"/>
      <c r="T109" s="1"/>
      <c r="U109" s="1"/>
    </row>
    <row r="110" spans="1:21">
      <c r="A110" s="1" t="s">
        <v>28</v>
      </c>
      <c r="B110" s="316">
        <v>594</v>
      </c>
      <c r="C110" s="1"/>
      <c r="D110" s="1" t="s">
        <v>10</v>
      </c>
      <c r="E110" s="316">
        <v>0</v>
      </c>
      <c r="F110" s="452">
        <v>0</v>
      </c>
      <c r="G110" s="452" t="s">
        <v>13</v>
      </c>
      <c r="H110" s="1">
        <v>0</v>
      </c>
      <c r="I110" s="1"/>
      <c r="J110" s="316">
        <v>0</v>
      </c>
      <c r="K110" s="452">
        <v>0</v>
      </c>
      <c r="L110" s="452" t="s">
        <v>13</v>
      </c>
      <c r="M110" s="1">
        <v>0</v>
      </c>
      <c r="N110" s="1"/>
      <c r="O110" s="316">
        <v>0</v>
      </c>
      <c r="P110" s="452">
        <v>0</v>
      </c>
      <c r="Q110" s="452" t="s">
        <v>13</v>
      </c>
      <c r="R110" s="1">
        <v>0</v>
      </c>
      <c r="S110" s="1"/>
      <c r="T110" s="1"/>
      <c r="U110" s="1"/>
    </row>
    <row r="111" spans="1:21">
      <c r="A111" s="1"/>
      <c r="B111" s="316"/>
      <c r="C111" s="1"/>
      <c r="D111" s="1" t="s">
        <v>17</v>
      </c>
      <c r="E111" s="316">
        <v>5</v>
      </c>
      <c r="F111" s="452">
        <v>1081</v>
      </c>
      <c r="G111" s="452">
        <v>588.22334215618093</v>
      </c>
      <c r="H111" s="1">
        <v>5</v>
      </c>
      <c r="I111" s="1"/>
      <c r="J111" s="316">
        <v>5</v>
      </c>
      <c r="K111" s="452">
        <v>520</v>
      </c>
      <c r="L111" s="452">
        <v>72.68126847881031</v>
      </c>
      <c r="M111" s="1">
        <v>1</v>
      </c>
      <c r="N111" s="1"/>
      <c r="O111" s="316">
        <v>5</v>
      </c>
      <c r="P111" s="452">
        <v>749</v>
      </c>
      <c r="Q111" s="452" t="s">
        <v>13</v>
      </c>
      <c r="R111" s="1">
        <v>2</v>
      </c>
      <c r="S111" s="1"/>
      <c r="T111" s="1"/>
      <c r="U111" s="1"/>
    </row>
    <row r="112" spans="1:21">
      <c r="A112" s="1" t="s">
        <v>28</v>
      </c>
      <c r="B112" s="316">
        <v>680.7</v>
      </c>
      <c r="C112" s="1"/>
      <c r="D112" s="1" t="s">
        <v>10</v>
      </c>
      <c r="E112" s="316">
        <v>0</v>
      </c>
      <c r="F112" s="452">
        <v>0</v>
      </c>
      <c r="G112" s="452" t="s">
        <v>13</v>
      </c>
      <c r="H112" s="1">
        <v>0</v>
      </c>
      <c r="I112" s="1"/>
      <c r="J112" s="316">
        <v>0</v>
      </c>
      <c r="K112" s="452">
        <v>0</v>
      </c>
      <c r="L112" s="452" t="s">
        <v>13</v>
      </c>
      <c r="M112" s="1">
        <v>0</v>
      </c>
      <c r="N112" s="1"/>
      <c r="O112" s="316">
        <v>0</v>
      </c>
      <c r="P112" s="452">
        <v>0</v>
      </c>
      <c r="Q112" s="452" t="s">
        <v>13</v>
      </c>
      <c r="R112" s="1">
        <v>0</v>
      </c>
      <c r="S112" s="1"/>
      <c r="T112" s="1"/>
      <c r="U112" s="1"/>
    </row>
    <row r="113" spans="1:21">
      <c r="A113" s="1"/>
      <c r="B113" s="316"/>
      <c r="C113" s="1"/>
      <c r="D113" s="1" t="s">
        <v>17</v>
      </c>
      <c r="E113" s="316">
        <v>0</v>
      </c>
      <c r="F113" s="452">
        <v>0</v>
      </c>
      <c r="G113" s="452" t="s">
        <v>13</v>
      </c>
      <c r="H113" s="1">
        <v>0</v>
      </c>
      <c r="I113" s="1"/>
      <c r="J113" s="316">
        <v>0</v>
      </c>
      <c r="K113" s="452">
        <v>0</v>
      </c>
      <c r="L113" s="452" t="s">
        <v>13</v>
      </c>
      <c r="M113" s="1">
        <v>0</v>
      </c>
      <c r="N113" s="1"/>
      <c r="O113" s="316">
        <v>0</v>
      </c>
      <c r="P113" s="452">
        <v>0</v>
      </c>
      <c r="Q113" s="452" t="s">
        <v>13</v>
      </c>
      <c r="R113" s="1">
        <v>0</v>
      </c>
      <c r="S113" s="1"/>
      <c r="T113" s="1"/>
      <c r="U113" s="1"/>
    </row>
    <row r="114" spans="1:21">
      <c r="A114" s="1" t="s">
        <v>28</v>
      </c>
      <c r="B114" s="316">
        <v>619.29999999999995</v>
      </c>
      <c r="C114" s="1"/>
      <c r="D114" s="1" t="s">
        <v>10</v>
      </c>
      <c r="E114" s="316">
        <v>0</v>
      </c>
      <c r="F114" s="452">
        <v>0</v>
      </c>
      <c r="G114" s="452" t="s">
        <v>13</v>
      </c>
      <c r="H114" s="1">
        <v>0</v>
      </c>
      <c r="I114" s="1"/>
      <c r="J114" s="316">
        <v>0</v>
      </c>
      <c r="K114" s="452">
        <v>0</v>
      </c>
      <c r="L114" s="452" t="s">
        <v>13</v>
      </c>
      <c r="M114" s="1">
        <v>0</v>
      </c>
      <c r="N114" s="1"/>
      <c r="O114" s="316">
        <v>0</v>
      </c>
      <c r="P114" s="452">
        <v>0</v>
      </c>
      <c r="Q114" s="452" t="s">
        <v>13</v>
      </c>
      <c r="R114" s="1">
        <v>0</v>
      </c>
      <c r="S114" s="1"/>
      <c r="T114" s="1"/>
      <c r="U114" s="1"/>
    </row>
    <row r="115" spans="1:21">
      <c r="A115" s="1"/>
      <c r="B115" s="316"/>
      <c r="C115" s="1"/>
      <c r="D115" s="1" t="s">
        <v>17</v>
      </c>
      <c r="E115" s="316">
        <v>5</v>
      </c>
      <c r="F115" s="452">
        <v>565</v>
      </c>
      <c r="G115" s="452">
        <v>301.28635215576548</v>
      </c>
      <c r="H115" s="1">
        <v>3</v>
      </c>
      <c r="I115" s="1"/>
      <c r="J115" s="316">
        <v>5</v>
      </c>
      <c r="K115" s="452">
        <v>309</v>
      </c>
      <c r="L115" s="452">
        <v>68.172639582433732</v>
      </c>
      <c r="M115" s="1">
        <v>1</v>
      </c>
      <c r="N115" s="1"/>
      <c r="O115" s="316">
        <v>4</v>
      </c>
      <c r="P115" s="452">
        <v>1017</v>
      </c>
      <c r="Q115" s="452" t="s">
        <v>13</v>
      </c>
      <c r="R115" s="1">
        <v>3</v>
      </c>
      <c r="S115" s="1"/>
      <c r="T115" s="1"/>
      <c r="U115" s="1"/>
    </row>
    <row r="116" spans="1:21">
      <c r="A116" s="1" t="s">
        <v>29</v>
      </c>
      <c r="B116" s="316">
        <v>791.5</v>
      </c>
      <c r="C116" s="1"/>
      <c r="D116" s="1" t="s">
        <v>10</v>
      </c>
      <c r="E116" s="316">
        <v>30</v>
      </c>
      <c r="F116" s="452">
        <v>517</v>
      </c>
      <c r="G116" s="452">
        <v>122.16538842207834</v>
      </c>
      <c r="H116" s="1"/>
      <c r="I116" s="1"/>
      <c r="J116" s="316">
        <v>30</v>
      </c>
      <c r="K116" s="452">
        <v>2420</v>
      </c>
      <c r="L116" s="452">
        <v>92.378067643139275</v>
      </c>
      <c r="M116" s="1">
        <v>2</v>
      </c>
      <c r="N116" s="1"/>
      <c r="O116" s="316">
        <v>29</v>
      </c>
      <c r="P116" s="452">
        <v>2909</v>
      </c>
      <c r="Q116" s="452">
        <v>110.15486754729412</v>
      </c>
      <c r="R116" s="1">
        <v>5</v>
      </c>
      <c r="S116" s="1"/>
      <c r="T116" s="1"/>
      <c r="U116" s="1"/>
    </row>
    <row r="117" spans="1:21">
      <c r="A117" s="1" t="s">
        <v>30</v>
      </c>
      <c r="B117" s="316">
        <v>791.5</v>
      </c>
      <c r="C117" s="1"/>
      <c r="D117" s="1" t="s">
        <v>10</v>
      </c>
      <c r="E117" s="316">
        <v>0</v>
      </c>
      <c r="F117" s="452">
        <v>0</v>
      </c>
      <c r="G117" s="452" t="s">
        <v>13</v>
      </c>
      <c r="H117" s="1">
        <v>0</v>
      </c>
      <c r="I117" s="1"/>
      <c r="J117" s="316">
        <v>0</v>
      </c>
      <c r="K117" s="452">
        <v>0</v>
      </c>
      <c r="L117" s="452" t="s">
        <v>13</v>
      </c>
      <c r="M117" s="1">
        <v>0</v>
      </c>
      <c r="N117" s="1"/>
      <c r="O117" s="316">
        <v>0</v>
      </c>
      <c r="P117" s="452">
        <v>0</v>
      </c>
      <c r="Q117" s="452" t="s">
        <v>13</v>
      </c>
      <c r="R117" s="1">
        <v>0</v>
      </c>
      <c r="S117" s="1"/>
      <c r="T117" s="1"/>
      <c r="U117" s="1"/>
    </row>
    <row r="118" spans="1:21">
      <c r="A118" s="1"/>
      <c r="B118" s="316"/>
      <c r="C118" s="1"/>
      <c r="D118" s="1" t="s">
        <v>17</v>
      </c>
      <c r="E118" s="316">
        <v>5</v>
      </c>
      <c r="F118" s="452">
        <v>1246</v>
      </c>
      <c r="G118" s="452">
        <v>234.49502483895026</v>
      </c>
      <c r="H118" s="1">
        <v>3</v>
      </c>
      <c r="I118" s="1"/>
      <c r="J118" s="316">
        <v>5</v>
      </c>
      <c r="K118" s="452">
        <v>2909</v>
      </c>
      <c r="L118" s="452">
        <v>82</v>
      </c>
      <c r="M118" s="1">
        <v>1</v>
      </c>
      <c r="N118" s="1"/>
      <c r="O118" s="316">
        <v>5</v>
      </c>
      <c r="P118" s="452">
        <v>2010</v>
      </c>
      <c r="Q118" s="452">
        <v>661.80140984672789</v>
      </c>
      <c r="R118" s="1">
        <v>4</v>
      </c>
      <c r="S118" s="1"/>
      <c r="T118" s="1"/>
      <c r="U118" s="1"/>
    </row>
    <row r="119" spans="1:21">
      <c r="A119" s="1" t="s">
        <v>30</v>
      </c>
      <c r="B119" s="316">
        <v>793.7</v>
      </c>
      <c r="C119" s="1"/>
      <c r="D119" s="1" t="s">
        <v>10</v>
      </c>
      <c r="E119" s="316">
        <v>0</v>
      </c>
      <c r="F119" s="452">
        <v>0</v>
      </c>
      <c r="G119" s="452" t="s">
        <v>13</v>
      </c>
      <c r="H119" s="1">
        <v>0</v>
      </c>
      <c r="I119" s="1"/>
      <c r="J119" s="316">
        <v>0</v>
      </c>
      <c r="K119" s="452">
        <v>0</v>
      </c>
      <c r="L119" s="452" t="s">
        <v>13</v>
      </c>
      <c r="M119" s="1">
        <v>0</v>
      </c>
      <c r="N119" s="1"/>
      <c r="O119" s="316">
        <v>0</v>
      </c>
      <c r="P119" s="452">
        <v>0</v>
      </c>
      <c r="Q119" s="452" t="s">
        <v>13</v>
      </c>
      <c r="R119" s="1">
        <v>0</v>
      </c>
      <c r="S119" s="1"/>
      <c r="T119" s="1"/>
      <c r="U119" s="1"/>
    </row>
    <row r="120" spans="1:21">
      <c r="A120" s="1"/>
      <c r="B120" s="316"/>
      <c r="C120" s="1"/>
      <c r="D120" s="1" t="s">
        <v>17</v>
      </c>
      <c r="E120" s="316">
        <v>5</v>
      </c>
      <c r="F120" s="452">
        <v>1401</v>
      </c>
      <c r="G120" s="452">
        <v>370.41296601716539</v>
      </c>
      <c r="H120" s="1">
        <v>4</v>
      </c>
      <c r="I120" s="1"/>
      <c r="J120" s="316">
        <v>5</v>
      </c>
      <c r="K120" s="452">
        <v>3654</v>
      </c>
      <c r="L120" s="452">
        <v>106.15009063025452</v>
      </c>
      <c r="M120" s="1">
        <v>1</v>
      </c>
      <c r="N120" s="1"/>
      <c r="O120" s="316">
        <v>5</v>
      </c>
      <c r="P120" s="452">
        <v>1890</v>
      </c>
      <c r="Q120" s="452">
        <v>717.26505188373358</v>
      </c>
      <c r="R120" s="1">
        <v>4</v>
      </c>
      <c r="S120" s="1"/>
      <c r="T120" s="1"/>
      <c r="U120" s="1"/>
    </row>
    <row r="121" spans="1:21">
      <c r="A121" s="1" t="s">
        <v>30</v>
      </c>
      <c r="B121" s="316">
        <v>797.3</v>
      </c>
      <c r="C121" s="1"/>
      <c r="D121" s="1" t="s">
        <v>10</v>
      </c>
      <c r="E121" s="316">
        <v>0</v>
      </c>
      <c r="F121" s="452">
        <v>0</v>
      </c>
      <c r="G121" s="452" t="s">
        <v>13</v>
      </c>
      <c r="H121" s="1">
        <v>0</v>
      </c>
      <c r="I121" s="1"/>
      <c r="J121" s="316">
        <v>0</v>
      </c>
      <c r="K121" s="452">
        <v>0</v>
      </c>
      <c r="L121" s="452" t="s">
        <v>13</v>
      </c>
      <c r="M121" s="1">
        <v>0</v>
      </c>
      <c r="N121" s="1"/>
      <c r="O121" s="316">
        <v>0</v>
      </c>
      <c r="P121" s="452">
        <v>0</v>
      </c>
      <c r="Q121" s="452" t="s">
        <v>13</v>
      </c>
      <c r="R121" s="1">
        <v>0</v>
      </c>
      <c r="S121" s="1"/>
      <c r="T121" s="1"/>
      <c r="U121" s="1"/>
    </row>
    <row r="122" spans="1:21">
      <c r="A122" s="1"/>
      <c r="B122" s="316"/>
      <c r="C122" s="1"/>
      <c r="D122" s="1" t="s">
        <v>17</v>
      </c>
      <c r="E122" s="316">
        <v>0</v>
      </c>
      <c r="F122" s="452">
        <v>0</v>
      </c>
      <c r="G122" s="452" t="s">
        <v>13</v>
      </c>
      <c r="H122" s="1">
        <v>0</v>
      </c>
      <c r="I122" s="1"/>
      <c r="J122" s="316">
        <v>0</v>
      </c>
      <c r="K122" s="452">
        <v>0</v>
      </c>
      <c r="L122" s="452" t="s">
        <v>13</v>
      </c>
      <c r="M122" s="1">
        <v>0</v>
      </c>
      <c r="N122" s="1"/>
      <c r="O122" s="316">
        <v>0</v>
      </c>
      <c r="P122" s="452">
        <v>0</v>
      </c>
      <c r="Q122" s="452" t="s">
        <v>13</v>
      </c>
      <c r="R122" s="1">
        <v>0</v>
      </c>
      <c r="S122" s="1"/>
      <c r="T122" s="1"/>
      <c r="U122" s="1"/>
    </row>
    <row r="123" spans="1:21">
      <c r="A123" s="1" t="s">
        <v>31</v>
      </c>
      <c r="B123" s="316">
        <v>935.5</v>
      </c>
      <c r="C123" s="1"/>
      <c r="D123" s="1" t="s">
        <v>17</v>
      </c>
      <c r="E123" s="316">
        <v>10</v>
      </c>
      <c r="F123" s="452">
        <v>648.79999999999995</v>
      </c>
      <c r="G123" s="452">
        <v>81.099135610703073</v>
      </c>
      <c r="H123" s="1"/>
      <c r="I123" s="1"/>
      <c r="J123" s="316">
        <v>8</v>
      </c>
      <c r="K123" s="452">
        <v>63.7</v>
      </c>
      <c r="L123" s="452">
        <v>11.259414139205392</v>
      </c>
      <c r="M123" s="1">
        <v>0</v>
      </c>
      <c r="N123" s="1"/>
      <c r="O123" s="316">
        <v>11</v>
      </c>
      <c r="P123" s="452">
        <v>95.9</v>
      </c>
      <c r="Q123" s="452">
        <v>13.383301330394717</v>
      </c>
      <c r="R123" s="1">
        <v>0</v>
      </c>
      <c r="S123" s="1"/>
      <c r="T123" s="1"/>
      <c r="U123" s="1"/>
    </row>
    <row r="124" spans="1:21">
      <c r="O124" s="316"/>
      <c r="P124" s="452"/>
      <c r="Q124" s="452"/>
      <c r="R124" s="1"/>
      <c r="S124" s="1"/>
      <c r="T124" s="1"/>
      <c r="U124" s="1"/>
    </row>
    <row r="127" spans="1:21">
      <c r="A127" s="1"/>
      <c r="B127" s="316"/>
      <c r="C127" s="1"/>
      <c r="D127" s="316"/>
      <c r="E127" s="316"/>
      <c r="F127" s="316"/>
      <c r="G127" s="452"/>
      <c r="H127" s="316"/>
      <c r="I127" s="1"/>
      <c r="J127" s="316"/>
      <c r="K127" s="316"/>
      <c r="L127" s="452"/>
      <c r="M127" s="316"/>
      <c r="N127" s="1"/>
      <c r="O127" s="316"/>
      <c r="P127" s="316"/>
      <c r="Q127" s="452"/>
      <c r="R127" s="316"/>
    </row>
    <row r="128" spans="1:21">
      <c r="A128" s="1"/>
      <c r="B128" s="316"/>
      <c r="C128" s="1"/>
      <c r="D128" s="316"/>
      <c r="E128" s="316"/>
      <c r="F128" s="316" t="s">
        <v>47</v>
      </c>
      <c r="G128" s="452"/>
      <c r="H128" s="316" t="s">
        <v>33</v>
      </c>
      <c r="I128" s="1"/>
      <c r="J128" s="316"/>
      <c r="K128" s="316" t="s">
        <v>48</v>
      </c>
      <c r="L128" s="452"/>
      <c r="M128" s="316" t="s">
        <v>33</v>
      </c>
      <c r="N128" s="1"/>
      <c r="O128" s="316"/>
      <c r="P128" s="316" t="s">
        <v>49</v>
      </c>
      <c r="Q128" s="452"/>
      <c r="R128" s="316" t="s">
        <v>33</v>
      </c>
    </row>
    <row r="129" spans="1:18">
      <c r="A129" s="1"/>
      <c r="B129" s="316"/>
      <c r="C129" s="1"/>
      <c r="D129" s="316"/>
      <c r="E129" s="316"/>
      <c r="F129" s="316"/>
      <c r="G129" s="452"/>
      <c r="H129" s="316"/>
      <c r="I129" s="1"/>
      <c r="J129" s="316"/>
      <c r="K129" s="316"/>
      <c r="L129" s="452"/>
      <c r="M129" s="316"/>
      <c r="N129" s="1"/>
      <c r="O129" s="316"/>
      <c r="P129" s="316"/>
      <c r="Q129" s="452"/>
      <c r="R129" s="316"/>
    </row>
    <row r="130" spans="1:18">
      <c r="A130" s="1" t="s">
        <v>3</v>
      </c>
      <c r="B130" s="316" t="s">
        <v>4</v>
      </c>
      <c r="C130" s="1"/>
      <c r="D130" s="316" t="s">
        <v>5</v>
      </c>
      <c r="E130" s="316" t="s">
        <v>6</v>
      </c>
      <c r="F130" s="316" t="s">
        <v>7</v>
      </c>
      <c r="G130" s="452" t="s">
        <v>8</v>
      </c>
      <c r="H130" s="316" t="s">
        <v>36</v>
      </c>
      <c r="I130" s="1"/>
      <c r="J130" s="316" t="s">
        <v>6</v>
      </c>
      <c r="K130" s="316" t="s">
        <v>7</v>
      </c>
      <c r="L130" s="452" t="s">
        <v>8</v>
      </c>
      <c r="M130" s="316" t="s">
        <v>36</v>
      </c>
      <c r="N130" s="1"/>
      <c r="O130" s="316" t="s">
        <v>6</v>
      </c>
      <c r="P130" s="316" t="s">
        <v>7</v>
      </c>
      <c r="Q130" s="452" t="s">
        <v>8</v>
      </c>
      <c r="R130" s="316" t="s">
        <v>36</v>
      </c>
    </row>
    <row r="131" spans="1:18">
      <c r="A131" s="1" t="s">
        <v>9</v>
      </c>
      <c r="B131" s="316">
        <v>-8.5</v>
      </c>
      <c r="C131" s="1"/>
      <c r="D131" s="316" t="s">
        <v>10</v>
      </c>
      <c r="E131" s="316">
        <v>21</v>
      </c>
      <c r="F131" s="316">
        <v>540</v>
      </c>
      <c r="G131" s="452">
        <v>123.4250765221805</v>
      </c>
      <c r="H131" s="316">
        <v>2</v>
      </c>
      <c r="I131" s="1"/>
      <c r="J131" s="316">
        <v>23</v>
      </c>
      <c r="K131" s="316">
        <v>660</v>
      </c>
      <c r="L131" s="452">
        <v>102.53142285545682</v>
      </c>
      <c r="M131" s="316">
        <v>2</v>
      </c>
      <c r="N131" s="1"/>
      <c r="O131" s="316">
        <v>19</v>
      </c>
      <c r="P131" s="316">
        <v>6840</v>
      </c>
      <c r="Q131" s="452">
        <v>281.95879497645251</v>
      </c>
      <c r="R131" s="316">
        <v>5</v>
      </c>
    </row>
    <row r="132" spans="1:18">
      <c r="A132" s="1" t="s">
        <v>37</v>
      </c>
      <c r="B132" s="316"/>
      <c r="C132" s="1"/>
      <c r="D132" s="316"/>
      <c r="E132" s="316"/>
      <c r="F132" s="316"/>
      <c r="G132" s="452"/>
      <c r="H132" s="316"/>
      <c r="I132" s="1"/>
      <c r="J132" s="316"/>
      <c r="K132" s="316"/>
      <c r="L132" s="452"/>
      <c r="M132" s="316"/>
      <c r="N132" s="1"/>
      <c r="O132" s="316"/>
      <c r="P132" s="316"/>
      <c r="Q132" s="452"/>
      <c r="R132" s="316"/>
    </row>
    <row r="133" spans="1:18">
      <c r="A133" s="1" t="s">
        <v>12</v>
      </c>
      <c r="B133" s="316">
        <v>-4.5</v>
      </c>
      <c r="C133" s="1"/>
      <c r="D133" s="316" t="s">
        <v>10</v>
      </c>
      <c r="E133" s="316">
        <v>0</v>
      </c>
      <c r="F133" s="316">
        <v>0</v>
      </c>
      <c r="G133" s="452" t="s">
        <v>13</v>
      </c>
      <c r="H133" s="316">
        <v>0</v>
      </c>
      <c r="I133" s="1"/>
      <c r="J133" s="316">
        <v>0</v>
      </c>
      <c r="K133" s="316">
        <v>0</v>
      </c>
      <c r="L133" s="452" t="s">
        <v>13</v>
      </c>
      <c r="M133" s="316">
        <v>0</v>
      </c>
      <c r="N133" s="1"/>
      <c r="O133" s="316">
        <v>0</v>
      </c>
      <c r="P133" s="316">
        <v>0</v>
      </c>
      <c r="Q133" s="452" t="s">
        <v>13</v>
      </c>
      <c r="R133" s="316">
        <v>0</v>
      </c>
    </row>
    <row r="134" spans="1:18">
      <c r="A134" s="1" t="s">
        <v>38</v>
      </c>
      <c r="B134" s="316"/>
      <c r="C134" s="1"/>
      <c r="D134" s="316"/>
      <c r="E134" s="316"/>
      <c r="F134" s="316"/>
      <c r="G134" s="452"/>
      <c r="H134" s="316"/>
      <c r="I134" s="1"/>
      <c r="J134" s="316"/>
      <c r="K134" s="316"/>
      <c r="L134" s="452"/>
      <c r="M134" s="316"/>
      <c r="N134" s="1"/>
      <c r="O134" s="316"/>
      <c r="P134" s="316"/>
      <c r="Q134" s="452"/>
      <c r="R134" s="316"/>
    </row>
    <row r="135" spans="1:18">
      <c r="A135" s="1" t="s">
        <v>15</v>
      </c>
      <c r="B135" s="316" t="s">
        <v>16</v>
      </c>
      <c r="C135" s="1"/>
      <c r="D135" s="316" t="s">
        <v>10</v>
      </c>
      <c r="E135" s="316">
        <v>0</v>
      </c>
      <c r="F135" s="316">
        <v>0</v>
      </c>
      <c r="G135" s="452" t="s">
        <v>13</v>
      </c>
      <c r="H135" s="316">
        <v>0</v>
      </c>
      <c r="I135" s="1"/>
      <c r="J135" s="316">
        <v>0</v>
      </c>
      <c r="K135" s="316">
        <v>0</v>
      </c>
      <c r="L135" s="452" t="s">
        <v>13</v>
      </c>
      <c r="M135" s="316">
        <v>0</v>
      </c>
      <c r="N135" s="1"/>
      <c r="O135" s="316">
        <v>0</v>
      </c>
      <c r="P135" s="316">
        <v>0</v>
      </c>
      <c r="Q135" s="452" t="s">
        <v>13</v>
      </c>
      <c r="R135" s="316">
        <v>0</v>
      </c>
    </row>
    <row r="136" spans="1:18">
      <c r="A136" s="1"/>
      <c r="B136" s="316"/>
      <c r="C136" s="1"/>
      <c r="D136" s="316" t="s">
        <v>17</v>
      </c>
      <c r="E136" s="316">
        <v>0</v>
      </c>
      <c r="F136" s="316">
        <v>0</v>
      </c>
      <c r="G136" s="452" t="s">
        <v>13</v>
      </c>
      <c r="H136" s="316">
        <v>0</v>
      </c>
      <c r="I136" s="1"/>
      <c r="J136" s="316">
        <v>0</v>
      </c>
      <c r="K136" s="316">
        <v>0</v>
      </c>
      <c r="L136" s="452" t="s">
        <v>13</v>
      </c>
      <c r="M136" s="316">
        <v>0</v>
      </c>
      <c r="N136" s="1"/>
      <c r="O136" s="316">
        <v>0</v>
      </c>
      <c r="P136" s="316">
        <v>0</v>
      </c>
      <c r="Q136" s="452" t="s">
        <v>13</v>
      </c>
      <c r="R136" s="316">
        <v>0</v>
      </c>
    </row>
    <row r="137" spans="1:18">
      <c r="A137" s="1" t="s">
        <v>15</v>
      </c>
      <c r="B137" s="316" t="s">
        <v>18</v>
      </c>
      <c r="C137" s="1"/>
      <c r="D137" s="316" t="s">
        <v>10</v>
      </c>
      <c r="E137" s="316">
        <v>0</v>
      </c>
      <c r="F137" s="316">
        <v>0</v>
      </c>
      <c r="G137" s="452" t="s">
        <v>13</v>
      </c>
      <c r="H137" s="316">
        <v>0</v>
      </c>
      <c r="I137" s="1"/>
      <c r="J137" s="316">
        <v>0</v>
      </c>
      <c r="K137" s="316">
        <v>0</v>
      </c>
      <c r="L137" s="452" t="s">
        <v>13</v>
      </c>
      <c r="M137" s="316">
        <v>0</v>
      </c>
      <c r="N137" s="1"/>
      <c r="O137" s="316">
        <v>0</v>
      </c>
      <c r="P137" s="316">
        <v>0</v>
      </c>
      <c r="Q137" s="452" t="s">
        <v>13</v>
      </c>
      <c r="R137" s="316">
        <v>0</v>
      </c>
    </row>
    <row r="138" spans="1:18">
      <c r="A138" s="1"/>
      <c r="B138" s="316"/>
      <c r="C138" s="1"/>
      <c r="D138" s="316" t="s">
        <v>17</v>
      </c>
      <c r="E138" s="316">
        <v>2</v>
      </c>
      <c r="F138" s="316">
        <v>210</v>
      </c>
      <c r="G138" s="452" t="s">
        <v>13</v>
      </c>
      <c r="H138" s="316">
        <v>0</v>
      </c>
      <c r="I138" s="1"/>
      <c r="J138" s="316">
        <v>5</v>
      </c>
      <c r="K138" s="316">
        <v>190</v>
      </c>
      <c r="L138" s="452">
        <v>134.17228043565578</v>
      </c>
      <c r="M138" s="316">
        <v>0</v>
      </c>
      <c r="N138" s="1"/>
      <c r="O138" s="316">
        <v>3</v>
      </c>
      <c r="P138" s="316">
        <v>960</v>
      </c>
      <c r="Q138" s="452" t="s">
        <v>13</v>
      </c>
      <c r="R138" s="316">
        <v>2</v>
      </c>
    </row>
    <row r="139" spans="1:18">
      <c r="A139" s="1" t="s">
        <v>15</v>
      </c>
      <c r="B139" s="316" t="s">
        <v>19</v>
      </c>
      <c r="C139" s="1"/>
      <c r="D139" s="316" t="s">
        <v>10</v>
      </c>
      <c r="E139" s="316">
        <v>0</v>
      </c>
      <c r="F139" s="316">
        <v>0</v>
      </c>
      <c r="G139" s="452" t="s">
        <v>13</v>
      </c>
      <c r="H139" s="316">
        <v>0</v>
      </c>
      <c r="I139" s="1"/>
      <c r="J139" s="316">
        <v>0</v>
      </c>
      <c r="K139" s="316">
        <v>0</v>
      </c>
      <c r="L139" s="452" t="s">
        <v>13</v>
      </c>
      <c r="M139" s="316">
        <v>0</v>
      </c>
      <c r="N139" s="1"/>
      <c r="O139" s="316">
        <v>0</v>
      </c>
      <c r="P139" s="316">
        <v>0</v>
      </c>
      <c r="Q139" s="452" t="s">
        <v>13</v>
      </c>
      <c r="R139" s="316">
        <v>0</v>
      </c>
    </row>
    <row r="140" spans="1:18">
      <c r="A140" s="1"/>
      <c r="B140" s="316"/>
      <c r="C140" s="1"/>
      <c r="D140" s="316" t="s">
        <v>17</v>
      </c>
      <c r="E140" s="316">
        <v>0</v>
      </c>
      <c r="F140" s="316">
        <v>0</v>
      </c>
      <c r="G140" s="452" t="s">
        <v>13</v>
      </c>
      <c r="H140" s="316">
        <v>0</v>
      </c>
      <c r="I140" s="1"/>
      <c r="J140" s="316">
        <v>0</v>
      </c>
      <c r="K140" s="316">
        <v>0</v>
      </c>
      <c r="L140" s="452" t="s">
        <v>13</v>
      </c>
      <c r="M140" s="316">
        <v>0</v>
      </c>
      <c r="N140" s="1"/>
      <c r="O140" s="316">
        <v>0</v>
      </c>
      <c r="P140" s="316">
        <v>0</v>
      </c>
      <c r="Q140" s="452" t="s">
        <v>13</v>
      </c>
      <c r="R140" s="316">
        <v>0</v>
      </c>
    </row>
    <row r="141" spans="1:18">
      <c r="A141" s="1" t="s">
        <v>15</v>
      </c>
      <c r="B141" s="316">
        <v>4.3</v>
      </c>
      <c r="C141" s="1"/>
      <c r="D141" s="316" t="s">
        <v>10</v>
      </c>
      <c r="E141" s="316">
        <v>0</v>
      </c>
      <c r="F141" s="316">
        <v>0</v>
      </c>
      <c r="G141" s="452" t="s">
        <v>13</v>
      </c>
      <c r="H141" s="316">
        <v>0</v>
      </c>
      <c r="I141" s="1"/>
      <c r="J141" s="316">
        <v>0</v>
      </c>
      <c r="K141" s="316">
        <v>0</v>
      </c>
      <c r="L141" s="452" t="s">
        <v>13</v>
      </c>
      <c r="M141" s="316">
        <v>0</v>
      </c>
      <c r="N141" s="1"/>
      <c r="O141" s="316">
        <v>0</v>
      </c>
      <c r="P141" s="316">
        <v>0</v>
      </c>
      <c r="Q141" s="452" t="s">
        <v>13</v>
      </c>
      <c r="R141" s="316">
        <v>0</v>
      </c>
    </row>
    <row r="142" spans="1:18">
      <c r="A142" s="1"/>
      <c r="B142" s="316"/>
      <c r="C142" s="1"/>
      <c r="D142" s="316" t="s">
        <v>17</v>
      </c>
      <c r="E142" s="316">
        <v>2</v>
      </c>
      <c r="F142" s="316">
        <v>520</v>
      </c>
      <c r="G142" s="452" t="s">
        <v>13</v>
      </c>
      <c r="H142" s="316">
        <v>1</v>
      </c>
      <c r="I142" s="1"/>
      <c r="J142" s="316">
        <v>5</v>
      </c>
      <c r="K142" s="316">
        <v>280</v>
      </c>
      <c r="L142" s="452">
        <v>154.26326715075456</v>
      </c>
      <c r="M142" s="316">
        <v>1</v>
      </c>
      <c r="N142" s="1"/>
      <c r="O142" s="316">
        <v>3</v>
      </c>
      <c r="P142" s="316">
        <v>960</v>
      </c>
      <c r="Q142" s="452" t="s">
        <v>13</v>
      </c>
      <c r="R142" s="316">
        <v>2</v>
      </c>
    </row>
    <row r="143" spans="1:18">
      <c r="A143" s="1" t="s">
        <v>20</v>
      </c>
      <c r="B143" s="316">
        <v>86.8</v>
      </c>
      <c r="C143" s="1"/>
      <c r="D143" s="316" t="s">
        <v>17</v>
      </c>
      <c r="E143" s="316">
        <v>31</v>
      </c>
      <c r="F143" s="316">
        <v>618</v>
      </c>
      <c r="G143" s="452">
        <v>22.994461631366512</v>
      </c>
      <c r="H143" s="316">
        <v>2</v>
      </c>
      <c r="I143" s="1"/>
      <c r="J143" s="316">
        <v>31</v>
      </c>
      <c r="K143" s="316">
        <v>758</v>
      </c>
      <c r="L143" s="452">
        <v>25.415652007717728</v>
      </c>
      <c r="M143" s="316">
        <v>1</v>
      </c>
      <c r="N143" s="1"/>
      <c r="O143" s="316">
        <v>30</v>
      </c>
      <c r="P143" s="316">
        <v>5760</v>
      </c>
      <c r="Q143" s="452">
        <v>181.48854999427635</v>
      </c>
      <c r="R143" s="316">
        <v>17</v>
      </c>
    </row>
    <row r="144" spans="1:18">
      <c r="A144" s="1" t="s">
        <v>21</v>
      </c>
      <c r="B144" s="316">
        <v>84.2</v>
      </c>
      <c r="C144" s="1"/>
      <c r="D144" s="316" t="s">
        <v>10</v>
      </c>
      <c r="E144" s="316">
        <v>0</v>
      </c>
      <c r="F144" s="316">
        <v>0</v>
      </c>
      <c r="G144" s="452" t="s">
        <v>13</v>
      </c>
      <c r="H144" s="316">
        <v>0</v>
      </c>
      <c r="I144" s="1"/>
      <c r="J144" s="316">
        <v>0</v>
      </c>
      <c r="K144" s="316">
        <v>0</v>
      </c>
      <c r="L144" s="452" t="s">
        <v>13</v>
      </c>
      <c r="M144" s="316">
        <v>0</v>
      </c>
      <c r="N144" s="1"/>
      <c r="O144" s="316">
        <v>0</v>
      </c>
      <c r="P144" s="316">
        <v>0</v>
      </c>
      <c r="Q144" s="452" t="s">
        <v>13</v>
      </c>
      <c r="R144" s="316">
        <v>0</v>
      </c>
    </row>
    <row r="145" spans="1:18">
      <c r="A145" s="1"/>
      <c r="B145" s="316"/>
      <c r="C145" s="1"/>
      <c r="D145" s="316" t="s">
        <v>17</v>
      </c>
      <c r="E145" s="316">
        <v>0</v>
      </c>
      <c r="F145" s="316">
        <v>0</v>
      </c>
      <c r="G145" s="452" t="s">
        <v>13</v>
      </c>
      <c r="H145" s="316">
        <v>0</v>
      </c>
      <c r="I145" s="1"/>
      <c r="J145" s="316">
        <v>0</v>
      </c>
      <c r="K145" s="316">
        <v>0</v>
      </c>
      <c r="L145" s="452" t="s">
        <v>13</v>
      </c>
      <c r="M145" s="316">
        <v>0</v>
      </c>
      <c r="N145" s="1"/>
      <c r="O145" s="316">
        <v>0</v>
      </c>
      <c r="P145" s="316">
        <v>0</v>
      </c>
      <c r="Q145" s="452" t="s">
        <v>13</v>
      </c>
      <c r="R145" s="316">
        <v>0</v>
      </c>
    </row>
    <row r="146" spans="1:18">
      <c r="A146" s="1" t="s">
        <v>21</v>
      </c>
      <c r="B146" s="316">
        <v>86.8</v>
      </c>
      <c r="C146" s="1"/>
      <c r="D146" s="316" t="s">
        <v>10</v>
      </c>
      <c r="E146" s="316">
        <v>4</v>
      </c>
      <c r="F146" s="316">
        <v>41</v>
      </c>
      <c r="G146" s="452" t="s">
        <v>13</v>
      </c>
      <c r="H146" s="316">
        <v>0</v>
      </c>
      <c r="I146" s="1"/>
      <c r="J146" s="316">
        <v>4</v>
      </c>
      <c r="K146" s="316">
        <v>197</v>
      </c>
      <c r="L146" s="452" t="s">
        <v>13</v>
      </c>
      <c r="M146" s="316">
        <v>0</v>
      </c>
      <c r="N146" s="1"/>
      <c r="O146" s="316">
        <v>4</v>
      </c>
      <c r="P146" s="316">
        <v>1236</v>
      </c>
      <c r="Q146" s="452" t="s">
        <v>13</v>
      </c>
      <c r="R146" s="316">
        <v>2</v>
      </c>
    </row>
    <row r="147" spans="1:18">
      <c r="A147" s="1"/>
      <c r="B147" s="316"/>
      <c r="C147" s="1"/>
      <c r="D147" s="316" t="s">
        <v>17</v>
      </c>
      <c r="E147" s="316">
        <v>4</v>
      </c>
      <c r="F147" s="316">
        <v>30</v>
      </c>
      <c r="G147" s="452" t="s">
        <v>13</v>
      </c>
      <c r="H147" s="316">
        <v>0</v>
      </c>
      <c r="I147" s="1"/>
      <c r="J147" s="316">
        <v>4</v>
      </c>
      <c r="K147" s="316">
        <v>199</v>
      </c>
      <c r="L147" s="452" t="s">
        <v>13</v>
      </c>
      <c r="M147" s="316">
        <v>0</v>
      </c>
      <c r="N147" s="1"/>
      <c r="O147" s="316">
        <v>4</v>
      </c>
      <c r="P147" s="316">
        <v>1223</v>
      </c>
      <c r="Q147" s="452" t="s">
        <v>13</v>
      </c>
      <c r="R147" s="316">
        <v>2</v>
      </c>
    </row>
    <row r="148" spans="1:18">
      <c r="A148" s="1" t="s">
        <v>21</v>
      </c>
      <c r="B148" s="316">
        <v>91.4</v>
      </c>
      <c r="C148" s="1"/>
      <c r="D148" s="316" t="s">
        <v>10</v>
      </c>
      <c r="E148" s="316">
        <v>0</v>
      </c>
      <c r="F148" s="316">
        <v>0</v>
      </c>
      <c r="G148" s="452" t="s">
        <v>13</v>
      </c>
      <c r="H148" s="316">
        <v>0</v>
      </c>
      <c r="I148" s="1"/>
      <c r="J148" s="316">
        <v>0</v>
      </c>
      <c r="K148" s="316">
        <v>0</v>
      </c>
      <c r="L148" s="452" t="s">
        <v>13</v>
      </c>
      <c r="M148" s="316">
        <v>0</v>
      </c>
      <c r="N148" s="1"/>
      <c r="O148" s="316">
        <v>0</v>
      </c>
      <c r="P148" s="316">
        <v>0</v>
      </c>
      <c r="Q148" s="452" t="s">
        <v>13</v>
      </c>
      <c r="R148" s="316">
        <v>0</v>
      </c>
    </row>
    <row r="149" spans="1:18">
      <c r="A149" s="1"/>
      <c r="B149" s="316"/>
      <c r="C149" s="1"/>
      <c r="D149" s="316" t="s">
        <v>17</v>
      </c>
      <c r="E149" s="316">
        <v>0</v>
      </c>
      <c r="F149" s="316">
        <v>0</v>
      </c>
      <c r="G149" s="452" t="s">
        <v>13</v>
      </c>
      <c r="H149" s="316">
        <v>0</v>
      </c>
      <c r="I149" s="1"/>
      <c r="J149" s="316">
        <v>0</v>
      </c>
      <c r="K149" s="316">
        <v>0</v>
      </c>
      <c r="L149" s="452" t="s">
        <v>13</v>
      </c>
      <c r="M149" s="316">
        <v>0</v>
      </c>
      <c r="N149" s="1"/>
      <c r="O149" s="316">
        <v>0</v>
      </c>
      <c r="P149" s="316">
        <v>0</v>
      </c>
      <c r="Q149" s="452" t="s">
        <v>13</v>
      </c>
      <c r="R149" s="316">
        <v>0</v>
      </c>
    </row>
    <row r="150" spans="1:18">
      <c r="A150" s="1" t="s">
        <v>21</v>
      </c>
      <c r="B150" s="316">
        <v>92.8</v>
      </c>
      <c r="C150" s="1"/>
      <c r="D150" s="316" t="s">
        <v>10</v>
      </c>
      <c r="E150" s="316">
        <v>4</v>
      </c>
      <c r="F150" s="316">
        <v>92</v>
      </c>
      <c r="G150" s="452" t="s">
        <v>13</v>
      </c>
      <c r="H150" s="316">
        <v>0</v>
      </c>
      <c r="I150" s="1"/>
      <c r="J150" s="316">
        <v>4</v>
      </c>
      <c r="K150" s="316">
        <v>568</v>
      </c>
      <c r="L150" s="452" t="s">
        <v>13</v>
      </c>
      <c r="M150" s="316">
        <v>1</v>
      </c>
      <c r="N150" s="1"/>
      <c r="O150" s="316">
        <v>4</v>
      </c>
      <c r="P150" s="316">
        <v>5794</v>
      </c>
      <c r="Q150" s="452" t="s">
        <v>13</v>
      </c>
      <c r="R150" s="316">
        <v>3</v>
      </c>
    </row>
    <row r="151" spans="1:18">
      <c r="A151" s="1"/>
      <c r="B151" s="316"/>
      <c r="C151" s="1"/>
      <c r="D151" s="316" t="s">
        <v>17</v>
      </c>
      <c r="E151" s="316">
        <v>4</v>
      </c>
      <c r="F151" s="316">
        <v>63</v>
      </c>
      <c r="G151" s="452" t="s">
        <v>13</v>
      </c>
      <c r="H151" s="316">
        <v>0</v>
      </c>
      <c r="I151" s="1"/>
      <c r="J151" s="316">
        <v>4</v>
      </c>
      <c r="K151" s="316">
        <v>281</v>
      </c>
      <c r="L151" s="452" t="s">
        <v>13</v>
      </c>
      <c r="M151" s="316">
        <v>1</v>
      </c>
      <c r="N151" s="1"/>
      <c r="O151" s="316">
        <v>4</v>
      </c>
      <c r="P151" s="316">
        <v>3873</v>
      </c>
      <c r="Q151" s="452" t="s">
        <v>13</v>
      </c>
      <c r="R151" s="316">
        <v>3</v>
      </c>
    </row>
    <row r="152" spans="1:18">
      <c r="A152" s="1" t="s">
        <v>22</v>
      </c>
      <c r="B152" s="316">
        <v>306.89999999999998</v>
      </c>
      <c r="C152" s="1"/>
      <c r="D152" s="316" t="s">
        <v>10</v>
      </c>
      <c r="E152" s="316">
        <v>0</v>
      </c>
      <c r="F152" s="316">
        <v>0</v>
      </c>
      <c r="G152" s="452" t="s">
        <v>13</v>
      </c>
      <c r="H152" s="316">
        <v>0</v>
      </c>
      <c r="I152" s="1"/>
      <c r="J152" s="316">
        <v>6</v>
      </c>
      <c r="K152" s="316">
        <v>4150</v>
      </c>
      <c r="L152" s="452">
        <v>605.85058037299802</v>
      </c>
      <c r="M152" s="316">
        <v>4</v>
      </c>
      <c r="N152" s="1"/>
      <c r="O152" s="316">
        <v>8</v>
      </c>
      <c r="P152" s="316">
        <v>3100</v>
      </c>
      <c r="Q152" s="452">
        <v>1451.4753211304273</v>
      </c>
      <c r="R152" s="316">
        <v>8</v>
      </c>
    </row>
    <row r="153" spans="1:18">
      <c r="A153" s="1" t="s">
        <v>23</v>
      </c>
      <c r="B153" s="316">
        <v>305.10000000000002</v>
      </c>
      <c r="C153" s="1"/>
      <c r="D153" s="316" t="s">
        <v>10</v>
      </c>
      <c r="E153" s="316">
        <v>5</v>
      </c>
      <c r="F153" s="316">
        <v>201</v>
      </c>
      <c r="G153" s="452">
        <v>27.194780351608109</v>
      </c>
      <c r="H153" s="316">
        <v>0</v>
      </c>
      <c r="I153" s="1"/>
      <c r="J153" s="316">
        <v>5</v>
      </c>
      <c r="K153" s="316">
        <v>132</v>
      </c>
      <c r="L153" s="452">
        <v>20.870797156498899</v>
      </c>
      <c r="M153" s="316">
        <v>0</v>
      </c>
      <c r="N153" s="1"/>
      <c r="O153" s="316">
        <v>5</v>
      </c>
      <c r="P153" s="316">
        <v>1145</v>
      </c>
      <c r="Q153" s="452">
        <v>359.88024030543653</v>
      </c>
      <c r="R153" s="316">
        <v>3</v>
      </c>
    </row>
    <row r="154" spans="1:18">
      <c r="A154" s="1"/>
      <c r="B154" s="316"/>
      <c r="C154" s="1"/>
      <c r="D154" s="316" t="s">
        <v>17</v>
      </c>
      <c r="E154" s="316">
        <v>5</v>
      </c>
      <c r="F154" s="316">
        <v>759</v>
      </c>
      <c r="G154" s="452">
        <v>91.113348980514814</v>
      </c>
      <c r="H154" s="316">
        <v>2</v>
      </c>
      <c r="I154" s="1"/>
      <c r="J154" s="316">
        <v>5</v>
      </c>
      <c r="K154" s="316">
        <v>763</v>
      </c>
      <c r="L154" s="452">
        <v>68.215675422685152</v>
      </c>
      <c r="M154" s="316">
        <v>1</v>
      </c>
      <c r="N154" s="1"/>
      <c r="O154" s="316">
        <v>5</v>
      </c>
      <c r="P154" s="316">
        <v>1439</v>
      </c>
      <c r="Q154" s="452">
        <v>471.67017321755691</v>
      </c>
      <c r="R154" s="316">
        <v>3</v>
      </c>
    </row>
    <row r="155" spans="1:18">
      <c r="A155" s="1" t="s">
        <v>23</v>
      </c>
      <c r="B155" s="316">
        <v>308.10000000000002</v>
      </c>
      <c r="C155" s="1"/>
      <c r="D155" s="316" t="s">
        <v>10</v>
      </c>
      <c r="E155" s="316">
        <v>0</v>
      </c>
      <c r="F155" s="316">
        <v>0</v>
      </c>
      <c r="G155" s="452" t="s">
        <v>13</v>
      </c>
      <c r="H155" s="316">
        <v>0</v>
      </c>
      <c r="I155" s="1"/>
      <c r="J155" s="316">
        <v>0</v>
      </c>
      <c r="K155" s="316">
        <v>0</v>
      </c>
      <c r="L155" s="452" t="s">
        <v>13</v>
      </c>
      <c r="M155" s="316">
        <v>0</v>
      </c>
      <c r="N155" s="1"/>
      <c r="O155" s="316">
        <v>0</v>
      </c>
      <c r="P155" s="316">
        <v>0</v>
      </c>
      <c r="Q155" s="452" t="s">
        <v>13</v>
      </c>
      <c r="R155" s="316">
        <v>0</v>
      </c>
    </row>
    <row r="156" spans="1:18">
      <c r="A156" s="1"/>
      <c r="B156" s="316"/>
      <c r="C156" s="1"/>
      <c r="D156" s="316" t="s">
        <v>17</v>
      </c>
      <c r="E156" s="316">
        <v>0</v>
      </c>
      <c r="F156" s="316">
        <v>0</v>
      </c>
      <c r="G156" s="452" t="s">
        <v>13</v>
      </c>
      <c r="H156" s="316">
        <v>0</v>
      </c>
      <c r="I156" s="1"/>
      <c r="J156" s="316">
        <v>0</v>
      </c>
      <c r="K156" s="316">
        <v>0</v>
      </c>
      <c r="L156" s="452" t="s">
        <v>13</v>
      </c>
      <c r="M156" s="316">
        <v>0</v>
      </c>
      <c r="N156" s="1"/>
      <c r="O156" s="316">
        <v>0</v>
      </c>
      <c r="P156" s="316">
        <v>0</v>
      </c>
      <c r="Q156" s="452" t="s">
        <v>13</v>
      </c>
      <c r="R156" s="316">
        <v>0</v>
      </c>
    </row>
    <row r="157" spans="1:18">
      <c r="A157" s="1" t="s">
        <v>23</v>
      </c>
      <c r="B157" s="316">
        <v>314.8</v>
      </c>
      <c r="C157" s="1"/>
      <c r="D157" s="316" t="s">
        <v>10</v>
      </c>
      <c r="E157" s="316">
        <v>5</v>
      </c>
      <c r="F157" s="316">
        <v>373</v>
      </c>
      <c r="G157" s="452">
        <v>32.81419848557416</v>
      </c>
      <c r="H157" s="316">
        <v>0</v>
      </c>
      <c r="I157" s="1"/>
      <c r="J157" s="316">
        <v>5</v>
      </c>
      <c r="K157" s="316">
        <v>132</v>
      </c>
      <c r="L157" s="452">
        <v>16.753856304588908</v>
      </c>
      <c r="M157" s="316">
        <v>0</v>
      </c>
      <c r="N157" s="1"/>
      <c r="O157" s="316">
        <v>5</v>
      </c>
      <c r="P157" s="316">
        <v>1014</v>
      </c>
      <c r="Q157" s="452">
        <v>475.83641713008711</v>
      </c>
      <c r="R157" s="316">
        <v>4</v>
      </c>
    </row>
    <row r="158" spans="1:18">
      <c r="A158" s="1"/>
      <c r="B158" s="316"/>
      <c r="C158" s="1"/>
      <c r="D158" s="316" t="s">
        <v>17</v>
      </c>
      <c r="E158" s="316">
        <v>5</v>
      </c>
      <c r="F158" s="316">
        <v>1396</v>
      </c>
      <c r="G158" s="452">
        <v>274.90988340364328</v>
      </c>
      <c r="H158" s="316">
        <v>2</v>
      </c>
      <c r="I158" s="1"/>
      <c r="J158" s="316">
        <v>5</v>
      </c>
      <c r="K158" s="316">
        <v>199</v>
      </c>
      <c r="L158" s="452">
        <v>60.520519584635551</v>
      </c>
      <c r="M158" s="316">
        <v>0</v>
      </c>
      <c r="N158" s="1"/>
      <c r="O158" s="316">
        <v>5</v>
      </c>
      <c r="P158" s="316">
        <v>1616</v>
      </c>
      <c r="Q158" s="452">
        <v>598.46535511482455</v>
      </c>
      <c r="R158" s="316">
        <v>4</v>
      </c>
    </row>
    <row r="159" spans="1:18">
      <c r="A159" s="1" t="s">
        <v>24</v>
      </c>
      <c r="B159" s="316">
        <v>351</v>
      </c>
      <c r="C159" s="1"/>
      <c r="D159" s="316" t="s">
        <v>10</v>
      </c>
      <c r="E159" s="316">
        <v>4</v>
      </c>
      <c r="F159" s="316">
        <v>1</v>
      </c>
      <c r="G159" s="452" t="s">
        <v>13</v>
      </c>
      <c r="H159" s="316">
        <v>0</v>
      </c>
      <c r="I159" s="1"/>
      <c r="J159" s="316">
        <v>4</v>
      </c>
      <c r="K159" s="316">
        <v>1</v>
      </c>
      <c r="L159" s="452" t="s">
        <v>13</v>
      </c>
      <c r="M159" s="316">
        <v>0</v>
      </c>
      <c r="N159" s="1"/>
      <c r="O159" s="316">
        <v>5</v>
      </c>
      <c r="P159" s="316">
        <v>1</v>
      </c>
      <c r="Q159" s="452">
        <v>1</v>
      </c>
      <c r="R159" s="316">
        <v>0</v>
      </c>
    </row>
    <row r="160" spans="1:18">
      <c r="A160" s="1" t="s">
        <v>25</v>
      </c>
      <c r="B160" s="316">
        <v>462.8</v>
      </c>
      <c r="C160" s="1"/>
      <c r="D160" s="316" t="s">
        <v>10</v>
      </c>
      <c r="E160" s="316">
        <v>3</v>
      </c>
      <c r="F160" s="316">
        <v>1</v>
      </c>
      <c r="G160" s="452" t="s">
        <v>13</v>
      </c>
      <c r="H160" s="316">
        <v>0</v>
      </c>
      <c r="I160" s="1"/>
      <c r="J160" s="316">
        <v>5</v>
      </c>
      <c r="K160" s="316">
        <v>420</v>
      </c>
      <c r="L160" s="452">
        <v>14.812031565939115</v>
      </c>
      <c r="M160" s="316">
        <v>1</v>
      </c>
      <c r="N160" s="1"/>
      <c r="O160" s="316">
        <v>4</v>
      </c>
      <c r="P160" s="316">
        <v>736</v>
      </c>
      <c r="Q160" s="452" t="s">
        <v>13</v>
      </c>
      <c r="R160" s="316">
        <v>2</v>
      </c>
    </row>
    <row r="161" spans="1:18">
      <c r="A161" s="1" t="s">
        <v>26</v>
      </c>
      <c r="B161" s="316">
        <v>462.6</v>
      </c>
      <c r="C161" s="1"/>
      <c r="D161" s="316" t="s">
        <v>10</v>
      </c>
      <c r="E161" s="316">
        <v>0</v>
      </c>
      <c r="F161" s="316">
        <v>0</v>
      </c>
      <c r="G161" s="452" t="s">
        <v>13</v>
      </c>
      <c r="H161" s="316">
        <v>0</v>
      </c>
      <c r="I161" s="1"/>
      <c r="J161" s="316">
        <v>0</v>
      </c>
      <c r="K161" s="316">
        <v>0</v>
      </c>
      <c r="L161" s="452" t="s">
        <v>13</v>
      </c>
      <c r="M161" s="316">
        <v>0</v>
      </c>
      <c r="N161" s="1"/>
      <c r="O161" s="316">
        <v>0</v>
      </c>
      <c r="P161" s="316">
        <v>0</v>
      </c>
      <c r="Q161" s="452" t="s">
        <v>13</v>
      </c>
      <c r="R161" s="316">
        <v>0</v>
      </c>
    </row>
    <row r="162" spans="1:18">
      <c r="A162" s="1"/>
      <c r="B162" s="316"/>
      <c r="C162" s="1"/>
      <c r="D162" s="316" t="s">
        <v>17</v>
      </c>
      <c r="E162" s="316">
        <v>5</v>
      </c>
      <c r="F162" s="316">
        <v>613</v>
      </c>
      <c r="G162" s="452">
        <v>71.014285072192465</v>
      </c>
      <c r="H162" s="316">
        <v>1</v>
      </c>
      <c r="I162" s="1"/>
      <c r="J162" s="316">
        <v>5</v>
      </c>
      <c r="K162" s="316">
        <v>73</v>
      </c>
      <c r="L162" s="452">
        <v>36.140210161878031</v>
      </c>
      <c r="M162" s="316">
        <v>0</v>
      </c>
      <c r="N162" s="1"/>
      <c r="O162" s="316">
        <v>5</v>
      </c>
      <c r="P162" s="316">
        <v>1178</v>
      </c>
      <c r="Q162" s="452">
        <v>351.86135756737838</v>
      </c>
      <c r="R162" s="316">
        <v>3</v>
      </c>
    </row>
    <row r="163" spans="1:18">
      <c r="A163" s="1" t="s">
        <v>26</v>
      </c>
      <c r="B163" s="316">
        <v>463.9</v>
      </c>
      <c r="C163" s="1"/>
      <c r="D163" s="316" t="s">
        <v>10</v>
      </c>
      <c r="E163" s="316">
        <v>0</v>
      </c>
      <c r="F163" s="316">
        <v>0</v>
      </c>
      <c r="G163" s="452" t="s">
        <v>13</v>
      </c>
      <c r="H163" s="316">
        <v>0</v>
      </c>
      <c r="I163" s="1"/>
      <c r="J163" s="316">
        <v>0</v>
      </c>
      <c r="K163" s="316">
        <v>0</v>
      </c>
      <c r="L163" s="452" t="s">
        <v>13</v>
      </c>
      <c r="M163" s="316">
        <v>0</v>
      </c>
      <c r="N163" s="1"/>
      <c r="O163" s="316">
        <v>0</v>
      </c>
      <c r="P163" s="316">
        <v>0</v>
      </c>
      <c r="Q163" s="452" t="s">
        <v>13</v>
      </c>
      <c r="R163" s="316">
        <v>0</v>
      </c>
    </row>
    <row r="164" spans="1:18">
      <c r="A164" s="1"/>
      <c r="B164" s="316"/>
      <c r="C164" s="1"/>
      <c r="D164" s="316" t="s">
        <v>17</v>
      </c>
      <c r="E164" s="316">
        <v>0</v>
      </c>
      <c r="F164" s="316">
        <v>0</v>
      </c>
      <c r="G164" s="452" t="s">
        <v>13</v>
      </c>
      <c r="H164" s="316">
        <v>0</v>
      </c>
      <c r="I164" s="1"/>
      <c r="J164" s="316">
        <v>0</v>
      </c>
      <c r="K164" s="316">
        <v>0</v>
      </c>
      <c r="L164" s="452" t="s">
        <v>13</v>
      </c>
      <c r="M164" s="316">
        <v>0</v>
      </c>
      <c r="N164" s="1"/>
      <c r="O164" s="316">
        <v>0</v>
      </c>
      <c r="P164" s="316">
        <v>0</v>
      </c>
      <c r="Q164" s="452" t="s">
        <v>13</v>
      </c>
      <c r="R164" s="316">
        <v>0</v>
      </c>
    </row>
    <row r="165" spans="1:18">
      <c r="A165" s="1" t="s">
        <v>26</v>
      </c>
      <c r="B165" s="316">
        <v>469.9</v>
      </c>
      <c r="C165" s="1"/>
      <c r="D165" s="316" t="s">
        <v>10</v>
      </c>
      <c r="E165" s="316">
        <v>0</v>
      </c>
      <c r="F165" s="316">
        <v>0</v>
      </c>
      <c r="G165" s="452" t="s">
        <v>13</v>
      </c>
      <c r="H165" s="316">
        <v>0</v>
      </c>
      <c r="I165" s="1"/>
      <c r="J165" s="316">
        <v>0</v>
      </c>
      <c r="K165" s="316">
        <v>0</v>
      </c>
      <c r="L165" s="452" t="s">
        <v>13</v>
      </c>
      <c r="M165" s="316">
        <v>0</v>
      </c>
      <c r="N165" s="1"/>
      <c r="O165" s="316">
        <v>0</v>
      </c>
      <c r="P165" s="316">
        <v>0</v>
      </c>
      <c r="Q165" s="452" t="s">
        <v>13</v>
      </c>
      <c r="R165" s="316">
        <v>0</v>
      </c>
    </row>
    <row r="166" spans="1:18">
      <c r="A166" s="1"/>
      <c r="B166" s="316"/>
      <c r="C166" s="1"/>
      <c r="D166" s="316" t="s">
        <v>17</v>
      </c>
      <c r="E166" s="316">
        <v>0</v>
      </c>
      <c r="F166" s="316">
        <v>0</v>
      </c>
      <c r="G166" s="452" t="s">
        <v>13</v>
      </c>
      <c r="H166" s="316">
        <v>0</v>
      </c>
      <c r="I166" s="1"/>
      <c r="J166" s="316">
        <v>0</v>
      </c>
      <c r="K166" s="316">
        <v>0</v>
      </c>
      <c r="L166" s="452" t="s">
        <v>13</v>
      </c>
      <c r="M166" s="316">
        <v>0</v>
      </c>
      <c r="N166" s="1"/>
      <c r="O166" s="316">
        <v>0</v>
      </c>
      <c r="P166" s="316">
        <v>0</v>
      </c>
      <c r="Q166" s="452" t="s">
        <v>13</v>
      </c>
      <c r="R166" s="316">
        <v>0</v>
      </c>
    </row>
    <row r="167" spans="1:18">
      <c r="A167" s="1" t="s">
        <v>26</v>
      </c>
      <c r="B167" s="316">
        <v>470</v>
      </c>
      <c r="C167" s="1"/>
      <c r="D167" s="316" t="s">
        <v>10</v>
      </c>
      <c r="E167" s="316">
        <v>0</v>
      </c>
      <c r="F167" s="316">
        <v>0</v>
      </c>
      <c r="G167" s="452" t="s">
        <v>13</v>
      </c>
      <c r="H167" s="316">
        <v>0</v>
      </c>
      <c r="I167" s="1"/>
      <c r="J167" s="316">
        <v>0</v>
      </c>
      <c r="K167" s="316">
        <v>0</v>
      </c>
      <c r="L167" s="452" t="s">
        <v>13</v>
      </c>
      <c r="M167" s="316">
        <v>0</v>
      </c>
      <c r="N167" s="1"/>
      <c r="O167" s="316">
        <v>0</v>
      </c>
      <c r="P167" s="316">
        <v>0</v>
      </c>
      <c r="Q167" s="452" t="s">
        <v>13</v>
      </c>
      <c r="R167" s="316">
        <v>0</v>
      </c>
    </row>
    <row r="168" spans="1:18">
      <c r="A168" s="1"/>
      <c r="B168" s="316"/>
      <c r="C168" s="1"/>
      <c r="D168" s="316" t="s">
        <v>17</v>
      </c>
      <c r="E168" s="316">
        <v>5</v>
      </c>
      <c r="F168" s="316">
        <v>1086</v>
      </c>
      <c r="G168" s="452">
        <v>101.76293761393312</v>
      </c>
      <c r="H168" s="316">
        <v>2</v>
      </c>
      <c r="I168" s="1"/>
      <c r="J168" s="316">
        <v>5</v>
      </c>
      <c r="K168" s="316">
        <v>649</v>
      </c>
      <c r="L168" s="452">
        <v>106.35591947157128</v>
      </c>
      <c r="M168" s="316">
        <v>2</v>
      </c>
      <c r="N168" s="1"/>
      <c r="O168" s="316">
        <v>5</v>
      </c>
      <c r="P168" s="316">
        <v>1376</v>
      </c>
      <c r="Q168" s="452">
        <v>348.12641187945519</v>
      </c>
      <c r="R168" s="316">
        <v>4</v>
      </c>
    </row>
    <row r="169" spans="1:18">
      <c r="A169" s="1" t="s">
        <v>26</v>
      </c>
      <c r="B169" s="316">
        <v>477.5</v>
      </c>
      <c r="C169" s="1"/>
      <c r="D169" s="316" t="s">
        <v>10</v>
      </c>
      <c r="E169" s="316">
        <v>0</v>
      </c>
      <c r="F169" s="316">
        <v>0</v>
      </c>
      <c r="G169" s="452" t="s">
        <v>13</v>
      </c>
      <c r="H169" s="316">
        <v>0</v>
      </c>
      <c r="I169" s="1"/>
      <c r="J169" s="316">
        <v>0</v>
      </c>
      <c r="K169" s="316">
        <v>0</v>
      </c>
      <c r="L169" s="452" t="s">
        <v>13</v>
      </c>
      <c r="M169" s="316">
        <v>0</v>
      </c>
      <c r="N169" s="1"/>
      <c r="O169" s="316">
        <v>0</v>
      </c>
      <c r="P169" s="316">
        <v>0</v>
      </c>
      <c r="Q169" s="452" t="s">
        <v>13</v>
      </c>
      <c r="R169" s="316">
        <v>0</v>
      </c>
    </row>
    <row r="170" spans="1:18">
      <c r="A170" s="1"/>
      <c r="B170" s="316"/>
      <c r="C170" s="1"/>
      <c r="D170" s="316" t="s">
        <v>17</v>
      </c>
      <c r="E170" s="316">
        <v>5</v>
      </c>
      <c r="F170" s="316">
        <v>410</v>
      </c>
      <c r="G170" s="452">
        <v>42.872674993797865</v>
      </c>
      <c r="H170" s="316">
        <v>1</v>
      </c>
      <c r="I170" s="1"/>
      <c r="J170" s="316">
        <v>5</v>
      </c>
      <c r="K170" s="316">
        <v>789</v>
      </c>
      <c r="L170" s="452">
        <v>101.55134606090056</v>
      </c>
      <c r="M170" s="316">
        <v>1</v>
      </c>
      <c r="N170" s="1"/>
      <c r="O170" s="316">
        <v>5</v>
      </c>
      <c r="P170" s="316">
        <v>2613</v>
      </c>
      <c r="Q170" s="452">
        <v>426.39748405108179</v>
      </c>
      <c r="R170" s="316">
        <v>4</v>
      </c>
    </row>
    <row r="171" spans="1:18">
      <c r="A171" s="1" t="s">
        <v>27</v>
      </c>
      <c r="B171" s="316">
        <v>594</v>
      </c>
      <c r="C171" s="1"/>
      <c r="D171" s="316" t="s">
        <v>17</v>
      </c>
      <c r="E171" s="316">
        <v>31</v>
      </c>
      <c r="F171" s="316">
        <v>380</v>
      </c>
      <c r="G171" s="452">
        <v>24.584977239054581</v>
      </c>
      <c r="H171" s="316">
        <v>3</v>
      </c>
      <c r="I171" s="1"/>
      <c r="J171" s="316">
        <v>31</v>
      </c>
      <c r="K171" s="316">
        <v>204.6</v>
      </c>
      <c r="L171" s="452">
        <v>14.556716327519302</v>
      </c>
      <c r="M171" s="316">
        <v>0</v>
      </c>
      <c r="N171" s="1"/>
      <c r="O171" s="316">
        <v>30</v>
      </c>
      <c r="P171" s="316">
        <v>1720</v>
      </c>
      <c r="Q171" s="452">
        <v>86.298888971944436</v>
      </c>
      <c r="R171" s="316">
        <v>10</v>
      </c>
    </row>
    <row r="172" spans="1:18">
      <c r="A172" s="1" t="s">
        <v>28</v>
      </c>
      <c r="B172" s="316">
        <v>594</v>
      </c>
      <c r="C172" s="1"/>
      <c r="D172" s="316" t="s">
        <v>10</v>
      </c>
      <c r="E172" s="316">
        <v>0</v>
      </c>
      <c r="F172" s="316">
        <v>0</v>
      </c>
      <c r="G172" s="452" t="s">
        <v>13</v>
      </c>
      <c r="H172" s="316">
        <v>0</v>
      </c>
      <c r="I172" s="1"/>
      <c r="J172" s="316">
        <v>0</v>
      </c>
      <c r="K172" s="316">
        <v>0</v>
      </c>
      <c r="L172" s="452" t="s">
        <v>13</v>
      </c>
      <c r="M172" s="316">
        <v>0</v>
      </c>
      <c r="N172" s="1"/>
      <c r="O172" s="316">
        <v>0</v>
      </c>
      <c r="P172" s="316">
        <v>0</v>
      </c>
      <c r="Q172" s="452" t="s">
        <v>13</v>
      </c>
      <c r="R172" s="316">
        <v>0</v>
      </c>
    </row>
    <row r="173" spans="1:18">
      <c r="A173" s="1"/>
      <c r="B173" s="316"/>
      <c r="C173" s="1"/>
      <c r="D173" s="316" t="s">
        <v>17</v>
      </c>
      <c r="E173" s="316">
        <v>5</v>
      </c>
      <c r="F173" s="316">
        <v>393</v>
      </c>
      <c r="G173" s="452">
        <v>261.84295103635299</v>
      </c>
      <c r="H173" s="316">
        <v>4</v>
      </c>
      <c r="I173" s="1"/>
      <c r="J173" s="316">
        <v>5</v>
      </c>
      <c r="K173" s="316">
        <v>637</v>
      </c>
      <c r="L173" s="452">
        <v>43.839237893036206</v>
      </c>
      <c r="M173" s="316">
        <v>1</v>
      </c>
      <c r="N173" s="1"/>
      <c r="O173" s="316">
        <v>5</v>
      </c>
      <c r="P173" s="316">
        <v>1439</v>
      </c>
      <c r="Q173" s="452">
        <v>234.8132883792297</v>
      </c>
      <c r="R173" s="316">
        <v>3</v>
      </c>
    </row>
    <row r="174" spans="1:18">
      <c r="A174" s="1" t="s">
        <v>28</v>
      </c>
      <c r="B174" s="316">
        <v>608.70000000000005</v>
      </c>
      <c r="C174" s="1"/>
      <c r="D174" s="316" t="s">
        <v>10</v>
      </c>
      <c r="E174" s="316">
        <v>0</v>
      </c>
      <c r="F174" s="316">
        <v>0</v>
      </c>
      <c r="G174" s="452" t="s">
        <v>13</v>
      </c>
      <c r="H174" s="316">
        <v>0</v>
      </c>
      <c r="I174" s="1"/>
      <c r="J174" s="316">
        <v>0</v>
      </c>
      <c r="K174" s="316">
        <v>0</v>
      </c>
      <c r="L174" s="452" t="s">
        <v>13</v>
      </c>
      <c r="M174" s="316">
        <v>0</v>
      </c>
      <c r="N174" s="1"/>
      <c r="O174" s="316">
        <v>0</v>
      </c>
      <c r="P174" s="316">
        <v>0</v>
      </c>
      <c r="Q174" s="452" t="s">
        <v>13</v>
      </c>
      <c r="R174" s="316">
        <v>0</v>
      </c>
    </row>
    <row r="175" spans="1:18">
      <c r="A175" s="1"/>
      <c r="B175" s="316"/>
      <c r="C175" s="1"/>
      <c r="D175" s="316" t="s">
        <v>17</v>
      </c>
      <c r="E175" s="316">
        <v>0</v>
      </c>
      <c r="F175" s="316">
        <v>0</v>
      </c>
      <c r="G175" s="452" t="s">
        <v>13</v>
      </c>
      <c r="H175" s="316">
        <v>0</v>
      </c>
      <c r="I175" s="1"/>
      <c r="J175" s="316">
        <v>0</v>
      </c>
      <c r="K175" s="316">
        <v>0</v>
      </c>
      <c r="L175" s="452" t="s">
        <v>13</v>
      </c>
      <c r="M175" s="316">
        <v>0</v>
      </c>
      <c r="N175" s="1"/>
      <c r="O175" s="316">
        <v>0</v>
      </c>
      <c r="P175" s="316">
        <v>0</v>
      </c>
      <c r="Q175" s="452" t="s">
        <v>13</v>
      </c>
      <c r="R175" s="316">
        <v>0</v>
      </c>
    </row>
    <row r="176" spans="1:18">
      <c r="A176" s="1" t="s">
        <v>28</v>
      </c>
      <c r="B176" s="316">
        <v>619.29999999999995</v>
      </c>
      <c r="C176" s="1"/>
      <c r="D176" s="316" t="s">
        <v>10</v>
      </c>
      <c r="E176" s="316">
        <v>0</v>
      </c>
      <c r="F176" s="316">
        <v>0</v>
      </c>
      <c r="G176" s="452" t="s">
        <v>13</v>
      </c>
      <c r="H176" s="316">
        <v>0</v>
      </c>
      <c r="I176" s="1"/>
      <c r="J176" s="316">
        <v>0</v>
      </c>
      <c r="K176" s="316">
        <v>0</v>
      </c>
      <c r="L176" s="452" t="s">
        <v>13</v>
      </c>
      <c r="M176" s="316">
        <v>0</v>
      </c>
      <c r="N176" s="1"/>
      <c r="O176" s="316">
        <v>0</v>
      </c>
      <c r="P176" s="316">
        <v>0</v>
      </c>
      <c r="Q176" s="452" t="s">
        <v>13</v>
      </c>
      <c r="R176" s="316">
        <v>0</v>
      </c>
    </row>
    <row r="177" spans="1:18">
      <c r="A177" s="1"/>
      <c r="B177" s="316"/>
      <c r="C177" s="1"/>
      <c r="D177" s="316" t="s">
        <v>17</v>
      </c>
      <c r="E177" s="316">
        <v>5</v>
      </c>
      <c r="F177" s="316">
        <v>327</v>
      </c>
      <c r="G177" s="452">
        <v>119.60203060684078</v>
      </c>
      <c r="H177" s="316">
        <v>2</v>
      </c>
      <c r="I177" s="1"/>
      <c r="J177" s="316">
        <v>5</v>
      </c>
      <c r="K177" s="316">
        <v>1119</v>
      </c>
      <c r="L177" s="452">
        <v>115.74124863521381</v>
      </c>
      <c r="M177" s="316">
        <v>2</v>
      </c>
      <c r="N177" s="1"/>
      <c r="O177" s="316">
        <v>5</v>
      </c>
      <c r="P177" s="316">
        <v>1935</v>
      </c>
      <c r="Q177" s="452">
        <v>320.50322825304238</v>
      </c>
      <c r="R177" s="316">
        <v>2</v>
      </c>
    </row>
    <row r="178" spans="1:18">
      <c r="A178" s="1" t="s">
        <v>29</v>
      </c>
      <c r="B178" s="316">
        <v>791.5</v>
      </c>
      <c r="C178" s="1"/>
      <c r="D178" s="316" t="s">
        <v>17</v>
      </c>
      <c r="E178" s="316">
        <v>29</v>
      </c>
      <c r="F178" s="316">
        <v>987</v>
      </c>
      <c r="G178" s="452">
        <v>28.675462195310576</v>
      </c>
      <c r="H178" s="316">
        <v>1</v>
      </c>
      <c r="I178" s="1"/>
      <c r="J178" s="316">
        <v>31</v>
      </c>
      <c r="K178" s="316">
        <v>432</v>
      </c>
      <c r="L178" s="452">
        <v>25.456931028846942</v>
      </c>
      <c r="M178" s="316">
        <v>1</v>
      </c>
      <c r="N178" s="1"/>
      <c r="O178" s="316">
        <v>30</v>
      </c>
      <c r="P178" s="316">
        <v>6311</v>
      </c>
      <c r="Q178" s="452">
        <v>178.20188189335201</v>
      </c>
      <c r="R178" s="316">
        <v>12</v>
      </c>
    </row>
    <row r="179" spans="1:18">
      <c r="A179" s="1" t="s">
        <v>30</v>
      </c>
      <c r="B179" s="316">
        <v>791.5</v>
      </c>
      <c r="C179" s="1"/>
      <c r="D179" s="316" t="s">
        <v>10</v>
      </c>
      <c r="E179" s="316">
        <v>0</v>
      </c>
      <c r="F179" s="316">
        <v>0</v>
      </c>
      <c r="G179" s="452" t="s">
        <v>13</v>
      </c>
      <c r="H179" s="316">
        <v>0</v>
      </c>
      <c r="I179" s="1"/>
      <c r="J179" s="316">
        <v>0</v>
      </c>
      <c r="K179" s="316">
        <v>0</v>
      </c>
      <c r="L179" s="452" t="s">
        <v>13</v>
      </c>
      <c r="M179" s="316">
        <v>0</v>
      </c>
      <c r="N179" s="1"/>
      <c r="O179" s="316">
        <v>0</v>
      </c>
      <c r="P179" s="316">
        <v>0</v>
      </c>
      <c r="Q179" s="452" t="s">
        <v>13</v>
      </c>
      <c r="R179" s="316">
        <v>0</v>
      </c>
    </row>
    <row r="180" spans="1:18">
      <c r="A180" s="1"/>
      <c r="B180" s="316"/>
      <c r="C180" s="1"/>
      <c r="D180" s="316" t="s">
        <v>17</v>
      </c>
      <c r="E180" s="316">
        <v>5</v>
      </c>
      <c r="F180" s="316">
        <v>3654</v>
      </c>
      <c r="G180" s="452">
        <v>238.14042512425758</v>
      </c>
      <c r="H180" s="316">
        <v>2</v>
      </c>
      <c r="I180" s="1"/>
      <c r="J180" s="316">
        <v>5</v>
      </c>
      <c r="K180" s="316">
        <v>246</v>
      </c>
      <c r="L180" s="452">
        <v>62.155916389149432</v>
      </c>
      <c r="M180" s="316">
        <v>1</v>
      </c>
      <c r="N180" s="1"/>
      <c r="O180" s="316">
        <v>5</v>
      </c>
      <c r="P180" s="316">
        <v>404</v>
      </c>
      <c r="Q180" s="452">
        <v>93.782952289144447</v>
      </c>
      <c r="R180" s="316">
        <v>2</v>
      </c>
    </row>
    <row r="181" spans="1:18">
      <c r="A181" s="1" t="s">
        <v>30</v>
      </c>
      <c r="B181" s="316">
        <v>793.7</v>
      </c>
      <c r="C181" s="1"/>
      <c r="D181" s="316" t="s">
        <v>10</v>
      </c>
      <c r="E181" s="316">
        <v>0</v>
      </c>
      <c r="F181" s="316">
        <v>0</v>
      </c>
      <c r="G181" s="452" t="s">
        <v>13</v>
      </c>
      <c r="H181" s="316">
        <v>0</v>
      </c>
      <c r="I181" s="1"/>
      <c r="J181" s="316">
        <v>0</v>
      </c>
      <c r="K181" s="316">
        <v>0</v>
      </c>
      <c r="L181" s="452" t="s">
        <v>13</v>
      </c>
      <c r="M181" s="316">
        <v>0</v>
      </c>
      <c r="N181" s="1"/>
      <c r="O181" s="316">
        <v>0</v>
      </c>
      <c r="P181" s="316">
        <v>0</v>
      </c>
      <c r="Q181" s="452" t="s">
        <v>13</v>
      </c>
      <c r="R181" s="316">
        <v>0</v>
      </c>
    </row>
    <row r="182" spans="1:18">
      <c r="A182" s="1"/>
      <c r="B182" s="316"/>
      <c r="C182" s="1"/>
      <c r="D182" s="316" t="s">
        <v>17</v>
      </c>
      <c r="E182" s="316">
        <v>5</v>
      </c>
      <c r="F182" s="316">
        <v>4106</v>
      </c>
      <c r="G182" s="452">
        <v>303.72236246063312</v>
      </c>
      <c r="H182" s="316">
        <v>2</v>
      </c>
      <c r="I182" s="1"/>
      <c r="J182" s="316">
        <v>5</v>
      </c>
      <c r="K182" s="316">
        <v>262</v>
      </c>
      <c r="L182" s="452">
        <v>47.071059667628184</v>
      </c>
      <c r="M182" s="316">
        <v>1</v>
      </c>
      <c r="N182" s="1"/>
      <c r="O182" s="316">
        <v>5</v>
      </c>
      <c r="P182" s="316">
        <v>576</v>
      </c>
      <c r="Q182" s="452">
        <v>106.38672620812085</v>
      </c>
      <c r="R182" s="316">
        <v>2</v>
      </c>
    </row>
    <row r="183" spans="1:18">
      <c r="A183" s="1" t="s">
        <v>30</v>
      </c>
      <c r="B183" s="316">
        <v>797.3</v>
      </c>
      <c r="C183" s="1"/>
      <c r="D183" s="316" t="s">
        <v>10</v>
      </c>
      <c r="E183" s="316">
        <v>0</v>
      </c>
      <c r="F183" s="316">
        <v>0</v>
      </c>
      <c r="G183" s="452" t="s">
        <v>13</v>
      </c>
      <c r="H183" s="316">
        <v>0</v>
      </c>
      <c r="I183" s="1"/>
      <c r="J183" s="316">
        <v>0</v>
      </c>
      <c r="K183" s="316">
        <v>0</v>
      </c>
      <c r="L183" s="452" t="s">
        <v>13</v>
      </c>
      <c r="M183" s="316">
        <v>0</v>
      </c>
      <c r="N183" s="1"/>
      <c r="O183" s="316">
        <v>0</v>
      </c>
      <c r="P183" s="316">
        <v>0</v>
      </c>
      <c r="Q183" s="452" t="s">
        <v>13</v>
      </c>
      <c r="R183" s="316">
        <v>0</v>
      </c>
    </row>
    <row r="184" spans="1:18">
      <c r="A184" s="1"/>
      <c r="B184" s="316"/>
      <c r="C184" s="1"/>
      <c r="D184" s="316" t="s">
        <v>17</v>
      </c>
      <c r="E184" s="316">
        <v>0</v>
      </c>
      <c r="F184" s="316">
        <v>0</v>
      </c>
      <c r="G184" s="452" t="s">
        <v>13</v>
      </c>
      <c r="H184" s="316">
        <v>0</v>
      </c>
      <c r="I184" s="1"/>
      <c r="J184" s="316">
        <v>0</v>
      </c>
      <c r="K184" s="316">
        <v>0</v>
      </c>
      <c r="L184" s="452" t="s">
        <v>13</v>
      </c>
      <c r="M184" s="316">
        <v>0</v>
      </c>
      <c r="N184" s="1"/>
      <c r="O184" s="316">
        <v>0</v>
      </c>
      <c r="P184" s="316">
        <v>0</v>
      </c>
      <c r="Q184" s="452" t="s">
        <v>13</v>
      </c>
      <c r="R184" s="316">
        <v>0</v>
      </c>
    </row>
    <row r="185" spans="1:18">
      <c r="A185" s="1" t="s">
        <v>31</v>
      </c>
      <c r="B185" s="316">
        <v>935.5</v>
      </c>
      <c r="C185" s="1"/>
      <c r="D185" s="316" t="s">
        <v>17</v>
      </c>
      <c r="E185" s="316">
        <v>9</v>
      </c>
      <c r="F185" s="316">
        <v>54.6</v>
      </c>
      <c r="G185" s="452">
        <v>10.134663208256077</v>
      </c>
      <c r="H185" s="316">
        <v>0</v>
      </c>
      <c r="I185" s="1"/>
      <c r="J185" s="316">
        <v>11</v>
      </c>
      <c r="K185" s="316">
        <v>8.5</v>
      </c>
      <c r="L185" s="452">
        <v>3.2967228696109068</v>
      </c>
      <c r="M185" s="316">
        <v>0</v>
      </c>
      <c r="N185" s="1"/>
      <c r="O185" s="316">
        <v>10</v>
      </c>
      <c r="P185" s="316">
        <v>461</v>
      </c>
      <c r="Q185" s="452">
        <v>39.850300110538086</v>
      </c>
      <c r="R185" s="316">
        <v>1</v>
      </c>
    </row>
    <row r="186" spans="1:18">
      <c r="A186" s="1"/>
      <c r="B186" s="316"/>
      <c r="C186" s="1"/>
      <c r="D186" s="316"/>
      <c r="E186" s="316"/>
      <c r="F186" s="316"/>
      <c r="G186" s="452"/>
      <c r="H186" s="316"/>
      <c r="I186" s="1"/>
      <c r="J186" s="316"/>
      <c r="K186" s="316"/>
      <c r="L186" s="452"/>
      <c r="M186" s="316"/>
      <c r="N186" s="1"/>
      <c r="O186" s="316"/>
      <c r="P186" s="316"/>
      <c r="Q186" s="452"/>
      <c r="R186" s="316"/>
    </row>
    <row r="187" spans="1:18">
      <c r="A187" s="1"/>
      <c r="B187" s="316"/>
      <c r="C187" s="1"/>
      <c r="D187" s="316"/>
      <c r="E187" s="316"/>
      <c r="F187" s="316"/>
      <c r="G187" s="452"/>
      <c r="H187" s="316"/>
      <c r="I187" s="1"/>
      <c r="J187" s="316"/>
      <c r="K187" s="316"/>
      <c r="L187" s="452"/>
      <c r="M187" s="316"/>
      <c r="N187" s="1"/>
      <c r="O187" s="316"/>
      <c r="P187" s="316"/>
      <c r="Q187" s="452"/>
      <c r="R187" s="316"/>
    </row>
    <row r="188" spans="1:18">
      <c r="A188" s="1"/>
      <c r="B188" s="316"/>
      <c r="C188" s="1"/>
      <c r="D188" s="316"/>
      <c r="E188" s="316"/>
      <c r="F188" s="316"/>
      <c r="G188" s="452"/>
      <c r="H188" s="316"/>
      <c r="I188" s="1"/>
      <c r="J188" s="316"/>
      <c r="K188" s="316"/>
      <c r="L188" s="452"/>
      <c r="M188" s="316"/>
      <c r="N188" s="1"/>
      <c r="O188" s="316"/>
      <c r="P188" s="316"/>
      <c r="Q188" s="452"/>
      <c r="R188" s="316"/>
    </row>
    <row r="189" spans="1:18">
      <c r="A189" s="1"/>
      <c r="B189" s="316"/>
      <c r="C189" s="1"/>
      <c r="D189" s="316"/>
      <c r="E189" s="316"/>
      <c r="F189" s="316" t="s">
        <v>50</v>
      </c>
      <c r="G189" s="452"/>
      <c r="H189" s="316" t="s">
        <v>33</v>
      </c>
      <c r="I189" s="1"/>
      <c r="J189" s="316"/>
      <c r="K189" s="316" t="s">
        <v>51</v>
      </c>
      <c r="L189" s="452"/>
      <c r="M189" s="316"/>
      <c r="N189" s="1"/>
      <c r="O189" s="316"/>
      <c r="P189" s="316" t="s">
        <v>52</v>
      </c>
      <c r="Q189" s="452"/>
      <c r="R189" s="316"/>
    </row>
    <row r="190" spans="1:18">
      <c r="A190" s="1"/>
      <c r="B190" s="316"/>
      <c r="C190" s="1"/>
      <c r="D190" s="316"/>
      <c r="E190" s="316"/>
      <c r="F190" s="316"/>
      <c r="G190" s="452"/>
      <c r="H190" s="316"/>
      <c r="I190" s="1"/>
      <c r="J190" s="316"/>
      <c r="K190" s="316"/>
      <c r="L190" s="452"/>
      <c r="M190" s="316"/>
      <c r="N190" s="1"/>
      <c r="O190" s="316"/>
      <c r="P190" s="316"/>
      <c r="Q190" s="452"/>
      <c r="R190" s="316"/>
    </row>
    <row r="191" spans="1:18">
      <c r="A191" s="1" t="s">
        <v>3</v>
      </c>
      <c r="B191" s="316" t="s">
        <v>4</v>
      </c>
      <c r="C191" s="1"/>
      <c r="D191" s="316" t="s">
        <v>5</v>
      </c>
      <c r="E191" s="316" t="s">
        <v>6</v>
      </c>
      <c r="F191" s="316" t="s">
        <v>7</v>
      </c>
      <c r="G191" s="452" t="s">
        <v>8</v>
      </c>
      <c r="H191" s="316" t="s">
        <v>36</v>
      </c>
      <c r="I191" s="1"/>
      <c r="J191" s="316" t="s">
        <v>6</v>
      </c>
      <c r="K191" s="316" t="s">
        <v>7</v>
      </c>
      <c r="L191" s="452" t="s">
        <v>8</v>
      </c>
      <c r="M191" s="316"/>
      <c r="N191" s="1"/>
      <c r="O191" s="316" t="s">
        <v>6</v>
      </c>
      <c r="P191" s="316" t="s">
        <v>7</v>
      </c>
      <c r="Q191" s="452" t="s">
        <v>8</v>
      </c>
      <c r="R191" s="316"/>
    </row>
    <row r="192" spans="1:18">
      <c r="A192" s="1" t="s">
        <v>9</v>
      </c>
      <c r="B192" s="316">
        <v>-8.5</v>
      </c>
      <c r="C192" s="1"/>
      <c r="D192" s="316" t="s">
        <v>10</v>
      </c>
      <c r="E192" s="316">
        <v>23</v>
      </c>
      <c r="F192" s="316">
        <v>402</v>
      </c>
      <c r="G192" s="452">
        <v>83.365990678984616</v>
      </c>
      <c r="H192" s="316">
        <v>1</v>
      </c>
      <c r="I192" s="1"/>
      <c r="J192" s="316">
        <v>19</v>
      </c>
      <c r="K192" s="316">
        <v>295</v>
      </c>
      <c r="L192" s="452">
        <v>136.56908560842646</v>
      </c>
      <c r="M192" s="316"/>
      <c r="N192" s="1"/>
      <c r="O192" s="316">
        <v>19</v>
      </c>
      <c r="P192" s="316">
        <v>476</v>
      </c>
      <c r="Q192" s="452">
        <v>107.28170049211904</v>
      </c>
      <c r="R192" s="316"/>
    </row>
    <row r="193" spans="1:18">
      <c r="A193" s="1" t="s">
        <v>37</v>
      </c>
      <c r="B193" s="316"/>
      <c r="C193" s="1"/>
      <c r="D193" s="316"/>
      <c r="E193" s="316"/>
      <c r="F193" s="316"/>
      <c r="G193" s="452"/>
      <c r="H193" s="316"/>
      <c r="I193" s="1"/>
      <c r="J193" s="316"/>
      <c r="K193" s="316"/>
      <c r="L193" s="452"/>
      <c r="M193" s="316"/>
      <c r="N193" s="1"/>
      <c r="O193" s="316"/>
      <c r="P193" s="316"/>
      <c r="Q193" s="452"/>
      <c r="R193" s="316"/>
    </row>
    <row r="194" spans="1:18">
      <c r="A194" s="1" t="s">
        <v>12</v>
      </c>
      <c r="B194" s="316">
        <v>-4.5</v>
      </c>
      <c r="C194" s="1"/>
      <c r="D194" s="316" t="s">
        <v>10</v>
      </c>
      <c r="E194" s="316">
        <v>0</v>
      </c>
      <c r="F194" s="316">
        <v>0</v>
      </c>
      <c r="G194" s="452" t="s">
        <v>13</v>
      </c>
      <c r="H194" s="316">
        <v>0</v>
      </c>
      <c r="I194" s="1"/>
      <c r="J194" s="316">
        <v>0</v>
      </c>
      <c r="K194" s="316">
        <v>0</v>
      </c>
      <c r="L194" s="452" t="s">
        <v>13</v>
      </c>
      <c r="M194" s="316"/>
      <c r="N194" s="1"/>
      <c r="O194" s="316">
        <v>0</v>
      </c>
      <c r="P194" s="316">
        <v>0</v>
      </c>
      <c r="Q194" s="452" t="s">
        <v>13</v>
      </c>
      <c r="R194" s="316"/>
    </row>
    <row r="195" spans="1:18">
      <c r="A195" s="1" t="s">
        <v>38</v>
      </c>
      <c r="B195" s="316"/>
      <c r="C195" s="1"/>
      <c r="D195" s="316"/>
      <c r="E195" s="316"/>
      <c r="F195" s="316"/>
      <c r="G195" s="452"/>
      <c r="H195" s="316"/>
      <c r="I195" s="1"/>
      <c r="J195" s="316"/>
      <c r="K195" s="316"/>
      <c r="L195" s="452"/>
      <c r="M195" s="316"/>
      <c r="N195" s="1"/>
      <c r="O195" s="316"/>
      <c r="P195" s="316"/>
      <c r="Q195" s="452"/>
      <c r="R195" s="316"/>
    </row>
    <row r="196" spans="1:18">
      <c r="A196" s="1" t="s">
        <v>15</v>
      </c>
      <c r="B196" s="316" t="s">
        <v>16</v>
      </c>
      <c r="C196" s="1"/>
      <c r="D196" s="316" t="s">
        <v>10</v>
      </c>
      <c r="E196" s="316">
        <v>0</v>
      </c>
      <c r="F196" s="316">
        <v>0</v>
      </c>
      <c r="G196" s="452" t="s">
        <v>13</v>
      </c>
      <c r="H196" s="316">
        <v>0</v>
      </c>
      <c r="I196" s="1"/>
      <c r="J196" s="316"/>
      <c r="K196" s="316"/>
      <c r="L196" s="452"/>
      <c r="M196" s="316"/>
      <c r="N196" s="1"/>
      <c r="O196" s="316"/>
      <c r="P196" s="316"/>
      <c r="Q196" s="452"/>
      <c r="R196" s="316"/>
    </row>
    <row r="197" spans="1:18">
      <c r="A197" s="1"/>
      <c r="B197" s="316"/>
      <c r="C197" s="1"/>
      <c r="D197" s="316" t="s">
        <v>17</v>
      </c>
      <c r="E197" s="316">
        <v>0</v>
      </c>
      <c r="F197" s="316">
        <v>0</v>
      </c>
      <c r="G197" s="452" t="s">
        <v>13</v>
      </c>
      <c r="H197" s="316">
        <v>0</v>
      </c>
      <c r="I197" s="1"/>
      <c r="J197" s="316"/>
      <c r="K197" s="316"/>
      <c r="L197" s="452"/>
      <c r="M197" s="316"/>
      <c r="N197" s="1"/>
      <c r="O197" s="316"/>
      <c r="P197" s="316"/>
      <c r="Q197" s="452"/>
      <c r="R197" s="316"/>
    </row>
    <row r="198" spans="1:18">
      <c r="A198" s="1" t="s">
        <v>15</v>
      </c>
      <c r="B198" s="316" t="s">
        <v>18</v>
      </c>
      <c r="C198" s="1"/>
      <c r="D198" s="316" t="s">
        <v>10</v>
      </c>
      <c r="E198" s="316">
        <v>0</v>
      </c>
      <c r="F198" s="316">
        <v>0</v>
      </c>
      <c r="G198" s="452" t="s">
        <v>13</v>
      </c>
      <c r="H198" s="316">
        <v>0</v>
      </c>
      <c r="I198" s="1"/>
      <c r="J198" s="316"/>
      <c r="K198" s="316"/>
      <c r="L198" s="452"/>
      <c r="M198" s="316"/>
      <c r="N198" s="1"/>
      <c r="O198" s="316"/>
      <c r="P198" s="316"/>
      <c r="Q198" s="452"/>
      <c r="R198" s="316"/>
    </row>
    <row r="199" spans="1:18">
      <c r="A199" s="1"/>
      <c r="B199" s="316"/>
      <c r="C199" s="1"/>
      <c r="D199" s="316" t="s">
        <v>17</v>
      </c>
      <c r="E199" s="316">
        <v>4</v>
      </c>
      <c r="F199" s="316">
        <v>980</v>
      </c>
      <c r="G199" s="452" t="s">
        <v>13</v>
      </c>
      <c r="H199" s="316">
        <v>3</v>
      </c>
      <c r="I199" s="1"/>
      <c r="J199" s="316"/>
      <c r="K199" s="316"/>
      <c r="L199" s="452"/>
      <c r="M199" s="316"/>
      <c r="N199" s="1"/>
      <c r="O199" s="316"/>
      <c r="P199" s="316"/>
      <c r="Q199" s="452"/>
      <c r="R199" s="316"/>
    </row>
    <row r="200" spans="1:18">
      <c r="A200" s="1" t="s">
        <v>15</v>
      </c>
      <c r="B200" s="316" t="s">
        <v>19</v>
      </c>
      <c r="C200" s="1"/>
      <c r="D200" s="316" t="s">
        <v>10</v>
      </c>
      <c r="E200" s="316">
        <v>0</v>
      </c>
      <c r="F200" s="316">
        <v>0</v>
      </c>
      <c r="G200" s="452" t="s">
        <v>13</v>
      </c>
      <c r="H200" s="316">
        <v>0</v>
      </c>
      <c r="I200" s="1"/>
      <c r="J200" s="316"/>
      <c r="K200" s="316"/>
      <c r="L200" s="452"/>
      <c r="M200" s="316"/>
      <c r="N200" s="1"/>
      <c r="O200" s="316"/>
      <c r="P200" s="316"/>
      <c r="Q200" s="452"/>
      <c r="R200" s="316"/>
    </row>
    <row r="201" spans="1:18">
      <c r="A201" s="1"/>
      <c r="B201" s="316"/>
      <c r="C201" s="1"/>
      <c r="D201" s="316" t="s">
        <v>17</v>
      </c>
      <c r="E201" s="316">
        <v>0</v>
      </c>
      <c r="F201" s="316">
        <v>0</v>
      </c>
      <c r="G201" s="452" t="s">
        <v>13</v>
      </c>
      <c r="H201" s="316">
        <v>0</v>
      </c>
      <c r="I201" s="1"/>
      <c r="J201" s="316"/>
      <c r="K201" s="316"/>
      <c r="L201" s="452"/>
      <c r="M201" s="316"/>
      <c r="N201" s="1"/>
      <c r="O201" s="316"/>
      <c r="P201" s="316"/>
      <c r="Q201" s="452"/>
      <c r="R201" s="316"/>
    </row>
    <row r="202" spans="1:18">
      <c r="A202" s="1" t="s">
        <v>15</v>
      </c>
      <c r="B202" s="316">
        <v>4.3</v>
      </c>
      <c r="C202" s="1"/>
      <c r="D202" s="316" t="s">
        <v>10</v>
      </c>
      <c r="E202" s="316">
        <v>0</v>
      </c>
      <c r="F202" s="316">
        <v>0</v>
      </c>
      <c r="G202" s="452" t="s">
        <v>13</v>
      </c>
      <c r="H202" s="316">
        <v>0</v>
      </c>
      <c r="I202" s="1"/>
      <c r="J202" s="316"/>
      <c r="K202" s="316"/>
      <c r="L202" s="452"/>
      <c r="M202" s="316"/>
      <c r="N202" s="1"/>
      <c r="O202" s="316"/>
      <c r="P202" s="316"/>
      <c r="Q202" s="452"/>
      <c r="R202" s="316"/>
    </row>
    <row r="203" spans="1:18">
      <c r="A203" s="1"/>
      <c r="B203" s="316"/>
      <c r="C203" s="1"/>
      <c r="D203" s="316" t="s">
        <v>17</v>
      </c>
      <c r="E203" s="316">
        <v>4</v>
      </c>
      <c r="F203" s="316">
        <v>1000</v>
      </c>
      <c r="G203" s="452" t="s">
        <v>13</v>
      </c>
      <c r="H203" s="316">
        <v>3</v>
      </c>
      <c r="I203" s="1"/>
      <c r="J203" s="316"/>
      <c r="K203" s="316"/>
      <c r="L203" s="452"/>
      <c r="M203" s="316"/>
      <c r="N203" s="1"/>
      <c r="O203" s="316"/>
      <c r="P203" s="316"/>
      <c r="Q203" s="452"/>
      <c r="R203" s="316"/>
    </row>
    <row r="204" spans="1:18">
      <c r="A204" s="1" t="s">
        <v>20</v>
      </c>
      <c r="B204" s="316">
        <v>86.8</v>
      </c>
      <c r="C204" s="1"/>
      <c r="D204" s="316" t="s">
        <v>17</v>
      </c>
      <c r="E204" s="316">
        <v>31</v>
      </c>
      <c r="F204" s="316">
        <v>6100</v>
      </c>
      <c r="G204" s="452">
        <v>116.42963787550688</v>
      </c>
      <c r="H204" s="316">
        <v>9</v>
      </c>
      <c r="I204" s="1"/>
      <c r="J204" s="316">
        <v>30</v>
      </c>
      <c r="K204" s="316">
        <v>2650</v>
      </c>
      <c r="L204" s="452">
        <v>395.24475843336216</v>
      </c>
      <c r="M204" s="316"/>
      <c r="N204" s="1"/>
      <c r="O204" s="316">
        <v>31</v>
      </c>
      <c r="P204" s="316">
        <v>1940</v>
      </c>
      <c r="Q204" s="452">
        <v>439.37259549397015</v>
      </c>
      <c r="R204" s="316"/>
    </row>
    <row r="205" spans="1:18">
      <c r="A205" s="1" t="s">
        <v>21</v>
      </c>
      <c r="B205" s="316">
        <v>84.2</v>
      </c>
      <c r="C205" s="1"/>
      <c r="D205" s="316" t="s">
        <v>10</v>
      </c>
      <c r="E205" s="316">
        <v>0</v>
      </c>
      <c r="F205" s="316">
        <v>0</v>
      </c>
      <c r="G205" s="452" t="s">
        <v>13</v>
      </c>
      <c r="H205" s="316">
        <v>0</v>
      </c>
      <c r="I205" s="1"/>
      <c r="J205" s="316"/>
      <c r="K205" s="316"/>
      <c r="L205" s="452"/>
      <c r="M205" s="316"/>
      <c r="N205" s="1"/>
      <c r="O205" s="316"/>
      <c r="P205" s="316"/>
      <c r="Q205" s="452"/>
      <c r="R205" s="316"/>
    </row>
    <row r="206" spans="1:18">
      <c r="A206" s="1"/>
      <c r="B206" s="316"/>
      <c r="C206" s="1"/>
      <c r="D206" s="316" t="s">
        <v>17</v>
      </c>
      <c r="E206" s="316">
        <v>0</v>
      </c>
      <c r="F206" s="316">
        <v>0</v>
      </c>
      <c r="G206" s="452" t="s">
        <v>13</v>
      </c>
      <c r="H206" s="316">
        <v>0</v>
      </c>
      <c r="I206" s="1"/>
      <c r="J206" s="316"/>
      <c r="K206" s="316"/>
      <c r="L206" s="452"/>
      <c r="M206" s="316"/>
      <c r="N206" s="1"/>
      <c r="O206" s="316"/>
      <c r="P206" s="316"/>
      <c r="Q206" s="452"/>
      <c r="R206" s="316"/>
    </row>
    <row r="207" spans="1:18">
      <c r="A207" s="1" t="s">
        <v>21</v>
      </c>
      <c r="B207" s="316">
        <v>86.8</v>
      </c>
      <c r="C207" s="1"/>
      <c r="D207" s="316" t="s">
        <v>10</v>
      </c>
      <c r="E207" s="316">
        <v>5</v>
      </c>
      <c r="F207" s="316">
        <v>457</v>
      </c>
      <c r="G207" s="452">
        <v>154.89182042019036</v>
      </c>
      <c r="H207" s="316">
        <v>1</v>
      </c>
      <c r="I207" s="1"/>
      <c r="J207" s="316"/>
      <c r="K207" s="316"/>
      <c r="L207" s="452"/>
      <c r="M207" s="316"/>
      <c r="N207" s="1"/>
      <c r="O207" s="316"/>
      <c r="P207" s="316"/>
      <c r="Q207" s="452"/>
      <c r="R207" s="316"/>
    </row>
    <row r="208" spans="1:18">
      <c r="A208" s="1"/>
      <c r="B208" s="316"/>
      <c r="C208" s="1"/>
      <c r="D208" s="316" t="s">
        <v>17</v>
      </c>
      <c r="E208" s="316">
        <v>5</v>
      </c>
      <c r="F208" s="316">
        <v>504</v>
      </c>
      <c r="G208" s="452">
        <v>171.90647307456859</v>
      </c>
      <c r="H208" s="316">
        <v>2</v>
      </c>
      <c r="I208" s="1"/>
      <c r="J208" s="316"/>
      <c r="K208" s="316"/>
      <c r="L208" s="452"/>
      <c r="M208" s="316"/>
      <c r="N208" s="1"/>
      <c r="O208" s="316"/>
      <c r="P208" s="316"/>
      <c r="Q208" s="452"/>
      <c r="R208" s="316"/>
    </row>
    <row r="209" spans="1:18">
      <c r="A209" s="1" t="s">
        <v>21</v>
      </c>
      <c r="B209" s="316">
        <v>91.4</v>
      </c>
      <c r="C209" s="1"/>
      <c r="D209" s="316" t="s">
        <v>10</v>
      </c>
      <c r="E209" s="316">
        <v>0</v>
      </c>
      <c r="F209" s="316">
        <v>0</v>
      </c>
      <c r="G209" s="452" t="s">
        <v>13</v>
      </c>
      <c r="H209" s="316">
        <v>0</v>
      </c>
      <c r="I209" s="1"/>
      <c r="J209" s="316"/>
      <c r="K209" s="316"/>
      <c r="L209" s="452"/>
      <c r="M209" s="316"/>
      <c r="N209" s="1"/>
      <c r="O209" s="316"/>
      <c r="P209" s="316"/>
      <c r="Q209" s="452"/>
      <c r="R209" s="316"/>
    </row>
    <row r="210" spans="1:18">
      <c r="A210" s="1"/>
      <c r="B210" s="316"/>
      <c r="C210" s="1"/>
      <c r="D210" s="316" t="s">
        <v>17</v>
      </c>
      <c r="E210" s="316">
        <v>0</v>
      </c>
      <c r="F210" s="316">
        <v>0</v>
      </c>
      <c r="G210" s="452" t="s">
        <v>13</v>
      </c>
      <c r="H210" s="316">
        <v>0</v>
      </c>
      <c r="I210" s="1"/>
      <c r="J210" s="316"/>
      <c r="K210" s="316"/>
      <c r="L210" s="452"/>
      <c r="M210" s="316"/>
      <c r="N210" s="1"/>
      <c r="O210" s="316"/>
      <c r="P210" s="316"/>
      <c r="Q210" s="452"/>
      <c r="R210" s="316"/>
    </row>
    <row r="211" spans="1:18">
      <c r="A211" s="1" t="s">
        <v>21</v>
      </c>
      <c r="B211" s="316">
        <v>92.8</v>
      </c>
      <c r="C211" s="1"/>
      <c r="D211" s="316" t="s">
        <v>10</v>
      </c>
      <c r="E211" s="316">
        <v>5</v>
      </c>
      <c r="F211" s="316">
        <v>285</v>
      </c>
      <c r="G211" s="452">
        <v>104.47529490963505</v>
      </c>
      <c r="H211" s="316">
        <v>0</v>
      </c>
      <c r="I211" s="1"/>
      <c r="J211" s="316"/>
      <c r="K211" s="316"/>
      <c r="L211" s="452"/>
      <c r="M211" s="316"/>
      <c r="N211" s="1"/>
      <c r="O211" s="316"/>
      <c r="P211" s="316"/>
      <c r="Q211" s="452"/>
      <c r="R211" s="316"/>
    </row>
    <row r="212" spans="1:18">
      <c r="A212" s="1"/>
      <c r="B212" s="316"/>
      <c r="C212" s="1"/>
      <c r="D212" s="316" t="s">
        <v>17</v>
      </c>
      <c r="E212" s="316">
        <v>5</v>
      </c>
      <c r="F212" s="316">
        <v>576</v>
      </c>
      <c r="G212" s="452">
        <v>136.95170216328492</v>
      </c>
      <c r="H212" s="316">
        <v>1</v>
      </c>
      <c r="I212" s="1"/>
      <c r="J212" s="316"/>
      <c r="K212" s="316"/>
      <c r="L212" s="452"/>
      <c r="M212" s="316"/>
      <c r="N212" s="1"/>
      <c r="O212" s="316"/>
      <c r="P212" s="316"/>
      <c r="Q212" s="452"/>
      <c r="R212" s="316"/>
    </row>
    <row r="213" spans="1:18">
      <c r="A213" s="1" t="s">
        <v>22</v>
      </c>
      <c r="B213" s="316">
        <v>306.89999999999998</v>
      </c>
      <c r="C213" s="1"/>
      <c r="D213" s="316" t="s">
        <v>10</v>
      </c>
      <c r="E213" s="316">
        <v>3</v>
      </c>
      <c r="F213" s="316">
        <v>1550</v>
      </c>
      <c r="G213" s="452" t="s">
        <v>13</v>
      </c>
      <c r="H213" s="316">
        <v>2</v>
      </c>
      <c r="I213" s="1"/>
      <c r="J213" s="316">
        <v>6</v>
      </c>
      <c r="K213" s="316">
        <v>1000</v>
      </c>
      <c r="L213" s="452">
        <v>629.96052494743662</v>
      </c>
      <c r="M213" s="316"/>
      <c r="N213" s="1"/>
      <c r="O213" s="316">
        <v>6</v>
      </c>
      <c r="P213" s="316">
        <v>1550</v>
      </c>
      <c r="Q213" s="452">
        <v>870.77116294830842</v>
      </c>
      <c r="R213" s="316"/>
    </row>
    <row r="214" spans="1:18">
      <c r="A214" s="1" t="s">
        <v>23</v>
      </c>
      <c r="B214" s="316">
        <v>305.10000000000002</v>
      </c>
      <c r="C214" s="1"/>
      <c r="D214" s="316" t="s">
        <v>10</v>
      </c>
      <c r="E214" s="316">
        <v>5</v>
      </c>
      <c r="F214" s="316">
        <v>145</v>
      </c>
      <c r="G214" s="452">
        <v>55.052423703247648</v>
      </c>
      <c r="H214" s="316">
        <v>0</v>
      </c>
      <c r="I214" s="1"/>
      <c r="J214" s="316"/>
      <c r="K214" s="316"/>
      <c r="L214" s="452"/>
      <c r="M214" s="316"/>
      <c r="N214" s="1"/>
      <c r="O214" s="316"/>
      <c r="P214" s="316"/>
      <c r="Q214" s="452"/>
      <c r="R214" s="316"/>
    </row>
    <row r="215" spans="1:18">
      <c r="A215" s="1"/>
      <c r="B215" s="316"/>
      <c r="C215" s="1"/>
      <c r="D215" s="316" t="s">
        <v>17</v>
      </c>
      <c r="E215" s="316">
        <v>5</v>
      </c>
      <c r="F215" s="316">
        <v>448</v>
      </c>
      <c r="G215" s="452">
        <v>101.72246313056176</v>
      </c>
      <c r="H215" s="316">
        <v>1</v>
      </c>
      <c r="I215" s="1"/>
      <c r="J215" s="316"/>
      <c r="K215" s="316"/>
      <c r="L215" s="452"/>
      <c r="M215" s="316"/>
      <c r="N215" s="1"/>
      <c r="O215" s="316"/>
      <c r="P215" s="316"/>
      <c r="Q215" s="452"/>
      <c r="R215" s="316"/>
    </row>
    <row r="216" spans="1:18">
      <c r="A216" s="1" t="s">
        <v>23</v>
      </c>
      <c r="B216" s="316">
        <v>308.10000000000002</v>
      </c>
      <c r="C216" s="1"/>
      <c r="D216" s="316" t="s">
        <v>10</v>
      </c>
      <c r="E216" s="316">
        <v>0</v>
      </c>
      <c r="F216" s="316">
        <v>0</v>
      </c>
      <c r="G216" s="452" t="s">
        <v>13</v>
      </c>
      <c r="H216" s="316">
        <v>0</v>
      </c>
      <c r="I216" s="1"/>
      <c r="J216" s="316"/>
      <c r="K216" s="316"/>
      <c r="L216" s="452"/>
      <c r="M216" s="316"/>
      <c r="N216" s="1"/>
      <c r="O216" s="316"/>
      <c r="P216" s="316"/>
      <c r="Q216" s="452"/>
      <c r="R216" s="316"/>
    </row>
    <row r="217" spans="1:18">
      <c r="A217" s="1"/>
      <c r="B217" s="316"/>
      <c r="C217" s="1"/>
      <c r="D217" s="316" t="s">
        <v>17</v>
      </c>
      <c r="E217" s="316">
        <v>0</v>
      </c>
      <c r="F217" s="316">
        <v>0</v>
      </c>
      <c r="G217" s="452" t="s">
        <v>13</v>
      </c>
      <c r="H217" s="316">
        <v>0</v>
      </c>
      <c r="I217" s="1"/>
      <c r="J217" s="316"/>
      <c r="K217" s="316"/>
      <c r="L217" s="452"/>
      <c r="M217" s="316"/>
      <c r="N217" s="1"/>
      <c r="O217" s="316"/>
      <c r="P217" s="316"/>
      <c r="Q217" s="452"/>
      <c r="R217" s="316"/>
    </row>
    <row r="218" spans="1:18">
      <c r="A218" s="1" t="s">
        <v>23</v>
      </c>
      <c r="B218" s="316">
        <v>314.8</v>
      </c>
      <c r="C218" s="1"/>
      <c r="D218" s="316" t="s">
        <v>10</v>
      </c>
      <c r="E218" s="316">
        <v>5</v>
      </c>
      <c r="F218" s="316">
        <v>187</v>
      </c>
      <c r="G218" s="452">
        <v>79.010399093915851</v>
      </c>
      <c r="H218" s="316">
        <v>0</v>
      </c>
      <c r="I218" s="1"/>
      <c r="J218" s="316"/>
      <c r="K218" s="316"/>
      <c r="L218" s="452"/>
      <c r="M218" s="316"/>
      <c r="N218" s="1"/>
      <c r="O218" s="316"/>
      <c r="P218" s="316"/>
      <c r="Q218" s="452"/>
      <c r="R218" s="316"/>
    </row>
    <row r="219" spans="1:18">
      <c r="A219" s="1"/>
      <c r="B219" s="316"/>
      <c r="C219" s="1"/>
      <c r="D219" s="316" t="s">
        <v>17</v>
      </c>
      <c r="E219" s="316">
        <v>5</v>
      </c>
      <c r="F219" s="316">
        <v>1565</v>
      </c>
      <c r="G219" s="452">
        <v>251.90329606112417</v>
      </c>
      <c r="H219" s="316">
        <v>3</v>
      </c>
      <c r="I219" s="1"/>
      <c r="J219" s="316"/>
      <c r="K219" s="316"/>
      <c r="L219" s="452"/>
      <c r="M219" s="316"/>
      <c r="N219" s="1"/>
      <c r="O219" s="316"/>
      <c r="P219" s="316"/>
      <c r="Q219" s="452"/>
      <c r="R219" s="316"/>
    </row>
    <row r="220" spans="1:18">
      <c r="A220" s="1" t="s">
        <v>24</v>
      </c>
      <c r="B220" s="316">
        <v>351</v>
      </c>
      <c r="C220" s="1"/>
      <c r="D220" s="316" t="s">
        <v>10</v>
      </c>
      <c r="E220" s="316">
        <v>4</v>
      </c>
      <c r="F220" s="316">
        <v>1</v>
      </c>
      <c r="G220" s="452" t="s">
        <v>13</v>
      </c>
      <c r="H220" s="316">
        <v>0</v>
      </c>
      <c r="I220" s="1"/>
      <c r="J220" s="316">
        <v>4</v>
      </c>
      <c r="K220" s="316">
        <v>1</v>
      </c>
      <c r="L220" s="452" t="s">
        <v>13</v>
      </c>
      <c r="M220" s="316"/>
      <c r="N220" s="1"/>
      <c r="O220" s="316">
        <v>5</v>
      </c>
      <c r="P220" s="316">
        <v>1</v>
      </c>
      <c r="Q220" s="452">
        <v>1</v>
      </c>
      <c r="R220" s="316"/>
    </row>
    <row r="221" spans="1:18">
      <c r="A221" s="1" t="s">
        <v>25</v>
      </c>
      <c r="B221" s="316">
        <v>462.8</v>
      </c>
      <c r="C221" s="1"/>
      <c r="D221" s="316" t="s">
        <v>10</v>
      </c>
      <c r="E221" s="316">
        <v>5</v>
      </c>
      <c r="F221" s="316">
        <v>260</v>
      </c>
      <c r="G221" s="452">
        <v>40.983205847370925</v>
      </c>
      <c r="H221" s="316">
        <v>1</v>
      </c>
      <c r="I221" s="1"/>
      <c r="J221" s="316">
        <v>4</v>
      </c>
      <c r="K221" s="316">
        <v>1705</v>
      </c>
      <c r="L221" s="452" t="s">
        <v>13</v>
      </c>
      <c r="M221" s="316"/>
      <c r="N221" s="1"/>
      <c r="O221" s="316">
        <v>4</v>
      </c>
      <c r="P221" s="316">
        <v>500</v>
      </c>
      <c r="Q221" s="452" t="s">
        <v>13</v>
      </c>
      <c r="R221" s="316"/>
    </row>
    <row r="222" spans="1:18">
      <c r="A222" s="1" t="s">
        <v>26</v>
      </c>
      <c r="B222" s="316">
        <v>462.6</v>
      </c>
      <c r="C222" s="1"/>
      <c r="D222" s="316" t="s">
        <v>10</v>
      </c>
      <c r="E222" s="316">
        <v>0</v>
      </c>
      <c r="F222" s="316">
        <v>0</v>
      </c>
      <c r="G222" s="452" t="s">
        <v>13</v>
      </c>
      <c r="H222" s="316">
        <v>0</v>
      </c>
      <c r="I222" s="1"/>
      <c r="J222" s="316"/>
      <c r="K222" s="316"/>
      <c r="L222" s="452"/>
      <c r="M222" s="316"/>
      <c r="N222" s="1"/>
      <c r="O222" s="316"/>
      <c r="P222" s="316"/>
      <c r="Q222" s="452"/>
      <c r="R222" s="316"/>
    </row>
    <row r="223" spans="1:18">
      <c r="A223" s="1"/>
      <c r="B223" s="316"/>
      <c r="C223" s="1"/>
      <c r="D223" s="316" t="s">
        <v>17</v>
      </c>
      <c r="E223" s="316">
        <v>5</v>
      </c>
      <c r="F223" s="316">
        <v>219</v>
      </c>
      <c r="G223" s="452">
        <v>37.495132603281284</v>
      </c>
      <c r="H223" s="316">
        <v>0</v>
      </c>
      <c r="I223" s="1"/>
      <c r="J223" s="316"/>
      <c r="K223" s="316"/>
      <c r="L223" s="452"/>
      <c r="M223" s="316"/>
      <c r="N223" s="1"/>
      <c r="O223" s="316"/>
      <c r="P223" s="316"/>
      <c r="Q223" s="452"/>
      <c r="R223" s="316"/>
    </row>
    <row r="224" spans="1:18">
      <c r="A224" s="1" t="s">
        <v>26</v>
      </c>
      <c r="B224" s="316">
        <v>463.9</v>
      </c>
      <c r="C224" s="1"/>
      <c r="D224" s="316" t="s">
        <v>10</v>
      </c>
      <c r="E224" s="316">
        <v>0</v>
      </c>
      <c r="F224" s="316">
        <v>0</v>
      </c>
      <c r="G224" s="452" t="s">
        <v>13</v>
      </c>
      <c r="H224" s="316">
        <v>0</v>
      </c>
      <c r="I224" s="1"/>
      <c r="J224" s="316"/>
      <c r="K224" s="316"/>
      <c r="L224" s="452"/>
      <c r="M224" s="316"/>
      <c r="N224" s="1"/>
      <c r="O224" s="316"/>
      <c r="P224" s="316"/>
      <c r="Q224" s="452"/>
      <c r="R224" s="316"/>
    </row>
    <row r="225" spans="1:18">
      <c r="A225" s="1"/>
      <c r="B225" s="316"/>
      <c r="C225" s="1"/>
      <c r="D225" s="316" t="s">
        <v>17</v>
      </c>
      <c r="E225" s="316">
        <v>0</v>
      </c>
      <c r="F225" s="316">
        <v>0</v>
      </c>
      <c r="G225" s="452" t="s">
        <v>13</v>
      </c>
      <c r="H225" s="316">
        <v>0</v>
      </c>
      <c r="I225" s="1"/>
      <c r="J225" s="316"/>
      <c r="K225" s="316"/>
      <c r="L225" s="452"/>
      <c r="M225" s="316"/>
      <c r="N225" s="1"/>
      <c r="O225" s="316"/>
      <c r="P225" s="316"/>
      <c r="Q225" s="452"/>
      <c r="R225" s="316"/>
    </row>
    <row r="226" spans="1:18">
      <c r="A226" s="1" t="s">
        <v>26</v>
      </c>
      <c r="B226" s="316">
        <v>469.9</v>
      </c>
      <c r="C226" s="1"/>
      <c r="D226" s="316" t="s">
        <v>10</v>
      </c>
      <c r="E226" s="316">
        <v>0</v>
      </c>
      <c r="F226" s="316">
        <v>0</v>
      </c>
      <c r="G226" s="452" t="s">
        <v>13</v>
      </c>
      <c r="H226" s="316">
        <v>0</v>
      </c>
      <c r="I226" s="1"/>
      <c r="J226" s="316"/>
      <c r="K226" s="316"/>
      <c r="L226" s="452"/>
      <c r="M226" s="316"/>
      <c r="N226" s="1"/>
      <c r="O226" s="316"/>
      <c r="P226" s="316"/>
      <c r="Q226" s="452"/>
      <c r="R226" s="316"/>
    </row>
    <row r="227" spans="1:18">
      <c r="A227" s="1"/>
      <c r="B227" s="316"/>
      <c r="C227" s="1"/>
      <c r="D227" s="316" t="s">
        <v>17</v>
      </c>
      <c r="E227" s="316">
        <v>0</v>
      </c>
      <c r="F227" s="316">
        <v>0</v>
      </c>
      <c r="G227" s="452" t="s">
        <v>13</v>
      </c>
      <c r="H227" s="316">
        <v>0</v>
      </c>
      <c r="I227" s="1"/>
      <c r="J227" s="316"/>
      <c r="K227" s="316"/>
      <c r="L227" s="452"/>
      <c r="M227" s="316"/>
      <c r="N227" s="1"/>
      <c r="O227" s="316"/>
      <c r="P227" s="316"/>
      <c r="Q227" s="452"/>
      <c r="R227" s="316"/>
    </row>
    <row r="228" spans="1:18">
      <c r="A228" s="1" t="s">
        <v>26</v>
      </c>
      <c r="B228" s="316">
        <v>470</v>
      </c>
      <c r="C228" s="1"/>
      <c r="D228" s="316" t="s">
        <v>10</v>
      </c>
      <c r="E228" s="316">
        <v>0</v>
      </c>
      <c r="F228" s="316">
        <v>0</v>
      </c>
      <c r="G228" s="452" t="s">
        <v>13</v>
      </c>
      <c r="H228" s="316">
        <v>0</v>
      </c>
      <c r="I228" s="1"/>
      <c r="J228" s="316"/>
      <c r="K228" s="316"/>
      <c r="L228" s="452"/>
      <c r="M228" s="316"/>
      <c r="N228" s="1"/>
      <c r="O228" s="316"/>
      <c r="P228" s="316"/>
      <c r="Q228" s="452"/>
      <c r="R228" s="316"/>
    </row>
    <row r="229" spans="1:18">
      <c r="A229" s="1"/>
      <c r="B229" s="316"/>
      <c r="C229" s="1"/>
      <c r="D229" s="316" t="s">
        <v>17</v>
      </c>
      <c r="E229" s="316">
        <v>5</v>
      </c>
      <c r="F229" s="316">
        <v>236</v>
      </c>
      <c r="G229" s="452">
        <v>43.311915236201507</v>
      </c>
      <c r="H229" s="316">
        <v>0</v>
      </c>
      <c r="I229" s="1"/>
      <c r="J229" s="316"/>
      <c r="K229" s="316"/>
      <c r="L229" s="452"/>
      <c r="M229" s="316"/>
      <c r="N229" s="1"/>
      <c r="O229" s="316"/>
      <c r="P229" s="316"/>
      <c r="Q229" s="452"/>
      <c r="R229" s="316"/>
    </row>
    <row r="230" spans="1:18">
      <c r="A230" s="1" t="s">
        <v>26</v>
      </c>
      <c r="B230" s="316">
        <v>477.5</v>
      </c>
      <c r="C230" s="1"/>
      <c r="D230" s="316" t="s">
        <v>10</v>
      </c>
      <c r="E230" s="316">
        <v>0</v>
      </c>
      <c r="F230" s="316">
        <v>0</v>
      </c>
      <c r="G230" s="452" t="s">
        <v>13</v>
      </c>
      <c r="H230" s="316">
        <v>0</v>
      </c>
      <c r="I230" s="1"/>
      <c r="J230" s="316"/>
      <c r="K230" s="316"/>
      <c r="L230" s="452"/>
      <c r="M230" s="316"/>
      <c r="N230" s="1"/>
      <c r="O230" s="316"/>
      <c r="P230" s="316"/>
      <c r="Q230" s="452"/>
      <c r="R230" s="316"/>
    </row>
    <row r="231" spans="1:18">
      <c r="A231" s="1"/>
      <c r="B231" s="316"/>
      <c r="C231" s="1"/>
      <c r="D231" s="316" t="s">
        <v>17</v>
      </c>
      <c r="E231" s="316">
        <v>5</v>
      </c>
      <c r="F231" s="316">
        <v>387</v>
      </c>
      <c r="G231" s="452">
        <v>38.930650246749273</v>
      </c>
      <c r="H231" s="316">
        <v>1</v>
      </c>
      <c r="I231" s="1"/>
      <c r="J231" s="316"/>
      <c r="K231" s="316"/>
      <c r="L231" s="452"/>
      <c r="M231" s="316"/>
      <c r="N231" s="1"/>
      <c r="O231" s="316"/>
      <c r="P231" s="316"/>
      <c r="Q231" s="452"/>
      <c r="R231" s="316"/>
    </row>
    <row r="232" spans="1:18">
      <c r="A232" s="1" t="s">
        <v>27</v>
      </c>
      <c r="B232" s="316">
        <v>594</v>
      </c>
      <c r="C232" s="1"/>
      <c r="D232" s="316" t="s">
        <v>17</v>
      </c>
      <c r="E232" s="316">
        <v>29</v>
      </c>
      <c r="F232" s="316">
        <v>260</v>
      </c>
      <c r="G232" s="452">
        <v>30.230558528729951</v>
      </c>
      <c r="H232" s="316">
        <v>1</v>
      </c>
      <c r="I232" s="1"/>
      <c r="J232" s="316">
        <v>30</v>
      </c>
      <c r="K232" s="316">
        <v>2900</v>
      </c>
      <c r="L232" s="452">
        <v>273.92177298699283</v>
      </c>
      <c r="M232" s="316"/>
      <c r="N232" s="1"/>
      <c r="O232" s="316">
        <v>31</v>
      </c>
      <c r="P232" s="316">
        <v>1720</v>
      </c>
      <c r="Q232" s="452">
        <v>190.85663438527146</v>
      </c>
      <c r="R232" s="316"/>
    </row>
    <row r="233" spans="1:18">
      <c r="A233" s="1" t="s">
        <v>28</v>
      </c>
      <c r="B233" s="316">
        <v>594</v>
      </c>
      <c r="C233" s="1"/>
      <c r="D233" s="316" t="s">
        <v>10</v>
      </c>
      <c r="E233" s="316">
        <v>0</v>
      </c>
      <c r="F233" s="316">
        <v>0</v>
      </c>
      <c r="G233" s="452" t="s">
        <v>13</v>
      </c>
      <c r="H233" s="316">
        <v>0</v>
      </c>
      <c r="I233" s="1"/>
      <c r="J233" s="316"/>
      <c r="K233" s="316"/>
      <c r="L233" s="452"/>
      <c r="M233" s="316"/>
      <c r="N233" s="1"/>
      <c r="O233" s="316"/>
      <c r="P233" s="316"/>
      <c r="Q233" s="452"/>
      <c r="R233" s="316"/>
    </row>
    <row r="234" spans="1:18">
      <c r="A234" s="1"/>
      <c r="B234" s="316"/>
      <c r="C234" s="1"/>
      <c r="D234" s="316" t="s">
        <v>17</v>
      </c>
      <c r="E234" s="316">
        <v>5</v>
      </c>
      <c r="F234" s="316">
        <v>146</v>
      </c>
      <c r="G234" s="452">
        <v>82.411172095245703</v>
      </c>
      <c r="H234" s="316">
        <v>0</v>
      </c>
      <c r="I234" s="1"/>
      <c r="J234" s="316"/>
      <c r="K234" s="316"/>
      <c r="L234" s="452"/>
      <c r="M234" s="316"/>
      <c r="N234" s="1"/>
      <c r="O234" s="316"/>
      <c r="P234" s="316"/>
      <c r="Q234" s="452"/>
      <c r="R234" s="316"/>
    </row>
    <row r="235" spans="1:18">
      <c r="A235" s="1" t="s">
        <v>28</v>
      </c>
      <c r="B235" s="316">
        <v>608.70000000000005</v>
      </c>
      <c r="C235" s="1"/>
      <c r="D235" s="316" t="s">
        <v>10</v>
      </c>
      <c r="E235" s="316">
        <v>0</v>
      </c>
      <c r="F235" s="316">
        <v>0</v>
      </c>
      <c r="G235" s="452" t="s">
        <v>13</v>
      </c>
      <c r="H235" s="316">
        <v>0</v>
      </c>
      <c r="I235" s="1"/>
      <c r="J235" s="316"/>
      <c r="K235" s="316"/>
      <c r="L235" s="452"/>
      <c r="M235" s="316"/>
      <c r="N235" s="1"/>
      <c r="O235" s="316"/>
      <c r="P235" s="316"/>
      <c r="Q235" s="452"/>
      <c r="R235" s="316"/>
    </row>
    <row r="236" spans="1:18">
      <c r="A236" s="1"/>
      <c r="B236" s="316"/>
      <c r="C236" s="1"/>
      <c r="D236" s="316" t="s">
        <v>17</v>
      </c>
      <c r="E236" s="316">
        <v>0</v>
      </c>
      <c r="F236" s="316">
        <v>0</v>
      </c>
      <c r="G236" s="452" t="s">
        <v>13</v>
      </c>
      <c r="H236" s="316">
        <v>0</v>
      </c>
      <c r="I236" s="1"/>
      <c r="J236" s="316"/>
      <c r="K236" s="316"/>
      <c r="L236" s="452"/>
      <c r="M236" s="316"/>
      <c r="N236" s="1"/>
      <c r="O236" s="316"/>
      <c r="P236" s="316"/>
      <c r="Q236" s="452"/>
      <c r="R236" s="316"/>
    </row>
    <row r="237" spans="1:18">
      <c r="A237" s="1" t="s">
        <v>28</v>
      </c>
      <c r="B237" s="316">
        <v>619.29999999999995</v>
      </c>
      <c r="C237" s="1"/>
      <c r="D237" s="316" t="s">
        <v>10</v>
      </c>
      <c r="E237" s="316">
        <v>0</v>
      </c>
      <c r="F237" s="316">
        <v>0</v>
      </c>
      <c r="G237" s="452" t="s">
        <v>13</v>
      </c>
      <c r="H237" s="316">
        <v>0</v>
      </c>
      <c r="I237" s="1"/>
      <c r="J237" s="316"/>
      <c r="K237" s="316"/>
      <c r="L237" s="452"/>
      <c r="M237" s="316"/>
      <c r="N237" s="1"/>
      <c r="O237" s="316"/>
      <c r="P237" s="316"/>
      <c r="Q237" s="452"/>
      <c r="R237" s="316"/>
    </row>
    <row r="238" spans="1:18">
      <c r="A238" s="1"/>
      <c r="B238" s="316"/>
      <c r="C238" s="1"/>
      <c r="D238" s="316" t="s">
        <v>17</v>
      </c>
      <c r="E238" s="316">
        <v>5</v>
      </c>
      <c r="F238" s="316">
        <v>148</v>
      </c>
      <c r="G238" s="452">
        <v>64.312370498595641</v>
      </c>
      <c r="H238" s="316">
        <v>0</v>
      </c>
      <c r="I238" s="1"/>
      <c r="J238" s="316"/>
      <c r="K238" s="316"/>
      <c r="L238" s="452"/>
      <c r="M238" s="316"/>
      <c r="N238" s="1"/>
      <c r="O238" s="316"/>
      <c r="P238" s="316"/>
      <c r="Q238" s="452"/>
      <c r="R238" s="316"/>
    </row>
    <row r="239" spans="1:18">
      <c r="A239" s="1" t="s">
        <v>29</v>
      </c>
      <c r="B239" s="316">
        <v>791.5</v>
      </c>
      <c r="C239" s="1"/>
      <c r="D239" s="316" t="s">
        <v>17</v>
      </c>
      <c r="E239" s="316">
        <v>31</v>
      </c>
      <c r="F239" s="316">
        <v>860</v>
      </c>
      <c r="G239" s="452">
        <v>65.548201628894859</v>
      </c>
      <c r="H239" s="316">
        <v>2</v>
      </c>
      <c r="I239" s="1"/>
      <c r="J239" s="316">
        <v>30</v>
      </c>
      <c r="K239" s="316">
        <v>1730</v>
      </c>
      <c r="L239" s="452">
        <v>294.77116475273294</v>
      </c>
      <c r="M239" s="316"/>
      <c r="N239" s="1"/>
      <c r="O239" s="316">
        <v>31</v>
      </c>
      <c r="P239" s="316">
        <v>740</v>
      </c>
      <c r="Q239" s="452">
        <v>139.75164645534653</v>
      </c>
      <c r="R239" s="316"/>
    </row>
    <row r="240" spans="1:18">
      <c r="A240" s="1" t="s">
        <v>30</v>
      </c>
      <c r="B240" s="316">
        <v>791.5</v>
      </c>
      <c r="C240" s="1"/>
      <c r="D240" s="316" t="s">
        <v>10</v>
      </c>
      <c r="E240" s="316">
        <v>0</v>
      </c>
      <c r="F240" s="316">
        <v>0</v>
      </c>
      <c r="G240" s="452" t="s">
        <v>13</v>
      </c>
      <c r="H240" s="316">
        <v>0</v>
      </c>
      <c r="I240" s="1"/>
      <c r="J240" s="316"/>
      <c r="K240" s="316"/>
      <c r="L240" s="452"/>
      <c r="M240" s="316"/>
      <c r="N240" s="1"/>
      <c r="O240" s="316"/>
      <c r="P240" s="316"/>
      <c r="Q240" s="452"/>
      <c r="R240" s="316"/>
    </row>
    <row r="241" spans="1:18">
      <c r="A241" s="1"/>
      <c r="B241" s="316"/>
      <c r="C241" s="1"/>
      <c r="D241" s="316" t="s">
        <v>17</v>
      </c>
      <c r="E241" s="316">
        <v>5</v>
      </c>
      <c r="F241" s="316">
        <v>146</v>
      </c>
      <c r="G241" s="452">
        <v>45.956187503809559</v>
      </c>
      <c r="H241" s="316">
        <v>0</v>
      </c>
      <c r="I241" s="1"/>
      <c r="J241" s="316"/>
      <c r="K241" s="316"/>
      <c r="L241" s="452"/>
      <c r="M241" s="316"/>
      <c r="N241" s="1"/>
      <c r="O241" s="316"/>
      <c r="P241" s="316"/>
      <c r="Q241" s="452"/>
      <c r="R241" s="316"/>
    </row>
    <row r="242" spans="1:18">
      <c r="A242" s="1" t="s">
        <v>30</v>
      </c>
      <c r="B242" s="316">
        <v>793.7</v>
      </c>
      <c r="C242" s="1"/>
      <c r="D242" s="316" t="s">
        <v>10</v>
      </c>
      <c r="E242" s="316">
        <v>0</v>
      </c>
      <c r="F242" s="316">
        <v>0</v>
      </c>
      <c r="G242" s="452" t="s">
        <v>13</v>
      </c>
      <c r="H242" s="316">
        <v>0</v>
      </c>
      <c r="I242" s="1"/>
      <c r="J242" s="316"/>
      <c r="K242" s="316"/>
      <c r="L242" s="452"/>
      <c r="M242" s="316"/>
      <c r="N242" s="1"/>
      <c r="O242" s="316"/>
      <c r="P242" s="316"/>
      <c r="Q242" s="452"/>
      <c r="R242" s="316"/>
    </row>
    <row r="243" spans="1:18">
      <c r="A243" s="1"/>
      <c r="B243" s="316"/>
      <c r="C243" s="1"/>
      <c r="D243" s="316" t="s">
        <v>17</v>
      </c>
      <c r="E243" s="316">
        <v>5</v>
      </c>
      <c r="F243" s="316">
        <v>233</v>
      </c>
      <c r="G243" s="452">
        <v>41.048748581083473</v>
      </c>
      <c r="H243" s="316">
        <v>0</v>
      </c>
      <c r="I243" s="1"/>
      <c r="J243" s="316"/>
      <c r="K243" s="316"/>
      <c r="L243" s="452"/>
      <c r="M243" s="316"/>
      <c r="N243" s="1"/>
      <c r="O243" s="316"/>
      <c r="P243" s="316"/>
      <c r="Q243" s="452"/>
      <c r="R243" s="316"/>
    </row>
    <row r="244" spans="1:18">
      <c r="A244" s="1" t="s">
        <v>30</v>
      </c>
      <c r="B244" s="316">
        <v>797.3</v>
      </c>
      <c r="C244" s="1"/>
      <c r="D244" s="316" t="s">
        <v>10</v>
      </c>
      <c r="E244" s="316">
        <v>0</v>
      </c>
      <c r="F244" s="316">
        <v>0</v>
      </c>
      <c r="G244" s="452" t="s">
        <v>13</v>
      </c>
      <c r="H244" s="316">
        <v>0</v>
      </c>
      <c r="I244" s="1"/>
      <c r="J244" s="316"/>
      <c r="K244" s="316"/>
      <c r="L244" s="452"/>
      <c r="M244" s="316"/>
      <c r="N244" s="1"/>
      <c r="O244" s="316"/>
      <c r="P244" s="316"/>
      <c r="Q244" s="452"/>
      <c r="R244" s="316"/>
    </row>
    <row r="245" spans="1:18">
      <c r="A245" s="1"/>
      <c r="B245" s="316"/>
      <c r="C245" s="1"/>
      <c r="D245" s="316" t="s">
        <v>17</v>
      </c>
      <c r="E245" s="316">
        <v>0</v>
      </c>
      <c r="F245" s="316">
        <v>0</v>
      </c>
      <c r="G245" s="452" t="s">
        <v>13</v>
      </c>
      <c r="H245" s="316">
        <v>0</v>
      </c>
      <c r="I245" s="1"/>
      <c r="J245" s="316"/>
      <c r="K245" s="316"/>
      <c r="L245" s="452"/>
      <c r="M245" s="316"/>
      <c r="N245" s="1"/>
      <c r="O245" s="316"/>
      <c r="P245" s="316"/>
      <c r="Q245" s="452"/>
      <c r="R245" s="316"/>
    </row>
    <row r="246" spans="1:18">
      <c r="A246" s="1" t="s">
        <v>31</v>
      </c>
      <c r="B246" s="316">
        <v>935.5</v>
      </c>
      <c r="C246" s="1"/>
      <c r="D246" s="316" t="s">
        <v>17</v>
      </c>
      <c r="E246" s="316">
        <v>9</v>
      </c>
      <c r="F246" s="316">
        <v>268</v>
      </c>
      <c r="G246" s="452">
        <v>31.377331847476956</v>
      </c>
      <c r="H246" s="316">
        <v>1</v>
      </c>
      <c r="I246" s="1"/>
      <c r="J246" s="316">
        <v>10</v>
      </c>
      <c r="K246" s="316">
        <v>1553</v>
      </c>
      <c r="L246" s="452">
        <v>118.18600444436055</v>
      </c>
      <c r="M246" s="316"/>
      <c r="N246" s="1"/>
      <c r="O246" s="316">
        <v>8</v>
      </c>
      <c r="P246" s="316">
        <v>461</v>
      </c>
      <c r="Q246" s="452">
        <v>25.644781883638302</v>
      </c>
      <c r="R246" s="316"/>
    </row>
    <row r="247" spans="1:18">
      <c r="A247" s="1"/>
      <c r="B247" s="316"/>
      <c r="C247" s="1"/>
      <c r="D247" s="316"/>
      <c r="E247" s="316"/>
      <c r="F247" s="316"/>
      <c r="G247" s="452"/>
      <c r="H247" s="316"/>
      <c r="I247" s="1"/>
      <c r="J247" s="316"/>
      <c r="K247" s="316"/>
      <c r="L247" s="452"/>
      <c r="M247" s="316"/>
      <c r="N247" s="1"/>
      <c r="O247" s="316"/>
      <c r="P247" s="316"/>
      <c r="Q247" s="452"/>
      <c r="R247" s="316"/>
    </row>
    <row r="248" spans="1:18">
      <c r="A248" s="1"/>
      <c r="B248" s="316"/>
      <c r="C248" s="1"/>
      <c r="D248" s="316"/>
      <c r="E248" s="316"/>
      <c r="F248" s="316"/>
      <c r="G248" s="452"/>
      <c r="H248" s="316"/>
      <c r="I248" s="1"/>
      <c r="J248" s="316"/>
      <c r="K248" s="316"/>
      <c r="L248" s="452"/>
      <c r="M248" s="316"/>
      <c r="N248" s="1"/>
      <c r="O248" s="316"/>
      <c r="P248" s="316"/>
      <c r="Q248" s="452"/>
      <c r="R248" s="316"/>
    </row>
    <row r="249" spans="1:18">
      <c r="A249" s="1"/>
      <c r="B249" s="316"/>
      <c r="C249" s="1"/>
      <c r="D249" s="316"/>
      <c r="E249" s="316"/>
      <c r="F249" s="316"/>
      <c r="G249" s="452"/>
      <c r="H249" s="316"/>
      <c r="I249" s="1"/>
      <c r="J249" s="316"/>
      <c r="K249" s="316"/>
      <c r="L249" s="452"/>
      <c r="M249" s="316"/>
      <c r="N249" s="1"/>
      <c r="O249" s="316"/>
      <c r="P249" s="316"/>
      <c r="Q249" s="452"/>
      <c r="R249" s="316"/>
    </row>
    <row r="250" spans="1:18">
      <c r="B250" s="1"/>
      <c r="C250" s="316"/>
      <c r="D250" s="1"/>
      <c r="E250" s="1"/>
      <c r="F250" s="316"/>
      <c r="G250" s="452"/>
      <c r="H250" s="452"/>
      <c r="I250" s="1"/>
      <c r="J250" s="1"/>
      <c r="K250" s="316"/>
      <c r="L250" s="452"/>
      <c r="M250" s="452"/>
      <c r="N250" s="1"/>
      <c r="O250" s="1"/>
      <c r="Q250" s="452"/>
      <c r="R250" s="316"/>
    </row>
    <row r="251" spans="1:18">
      <c r="B251" s="1" t="s">
        <v>39</v>
      </c>
      <c r="C251" s="316"/>
      <c r="D251" s="1"/>
      <c r="E251" s="1"/>
      <c r="F251" s="316"/>
      <c r="G251" s="452"/>
      <c r="H251" s="452"/>
      <c r="I251" s="1"/>
      <c r="J251" s="1"/>
      <c r="K251" s="316"/>
      <c r="L251" s="452"/>
      <c r="M251" s="452"/>
      <c r="N251" s="1"/>
      <c r="O251" s="1"/>
    </row>
    <row r="252" spans="1:18">
      <c r="B252" s="1" t="s">
        <v>40</v>
      </c>
      <c r="C252" s="316"/>
      <c r="D252" s="1"/>
      <c r="E252" s="1"/>
      <c r="F252" s="316"/>
      <c r="G252" s="452"/>
      <c r="H252" s="452"/>
      <c r="I252" s="1"/>
      <c r="J252" s="1"/>
      <c r="K252" s="316"/>
      <c r="L252" s="452"/>
      <c r="M252" s="452"/>
      <c r="N252" s="1"/>
      <c r="O252" s="1"/>
    </row>
    <row r="253" spans="1:18">
      <c r="B253" s="1" t="s">
        <v>115</v>
      </c>
      <c r="C253" s="316"/>
      <c r="D253" s="1"/>
      <c r="E253" s="1"/>
      <c r="F253" s="316"/>
      <c r="G253" s="452"/>
      <c r="H253" s="452"/>
      <c r="I253" s="1"/>
      <c r="J253" s="1"/>
      <c r="K253" s="316"/>
      <c r="L253" s="452"/>
      <c r="M253" s="452"/>
      <c r="N253" s="1"/>
      <c r="O253" s="1"/>
    </row>
    <row r="254" spans="1:18">
      <c r="B254" s="1" t="s">
        <v>42</v>
      </c>
      <c r="C254" s="316"/>
      <c r="D254" s="1"/>
      <c r="E254" s="1"/>
      <c r="F254" s="316"/>
      <c r="G254" s="452"/>
      <c r="H254" s="452"/>
      <c r="I254" s="1"/>
      <c r="J254" s="1"/>
      <c r="K254" s="316"/>
      <c r="L254" s="452"/>
      <c r="M254" s="452"/>
      <c r="N254" s="1"/>
      <c r="O254" s="1"/>
    </row>
    <row r="255" spans="1:18">
      <c r="B255" s="1" t="s">
        <v>116</v>
      </c>
      <c r="C255" s="316"/>
      <c r="D255" s="1"/>
      <c r="E255" s="1"/>
      <c r="F255" s="316"/>
      <c r="G255" s="452"/>
      <c r="H255" s="452"/>
      <c r="I255" s="1"/>
      <c r="J255" s="1"/>
      <c r="K255" s="316"/>
      <c r="L255" s="452"/>
      <c r="M255" s="452"/>
      <c r="N255" s="1"/>
      <c r="O255" s="1"/>
    </row>
    <row r="256" spans="1:18">
      <c r="B256" s="1" t="s">
        <v>117</v>
      </c>
      <c r="C256" s="316"/>
      <c r="D256" s="1"/>
      <c r="E256" s="1"/>
      <c r="F256" s="316"/>
      <c r="G256" s="452"/>
      <c r="H256" s="452"/>
      <c r="I256" s="1"/>
      <c r="J256" s="1"/>
      <c r="K256" s="316"/>
      <c r="L256" s="452"/>
      <c r="M256" s="452"/>
      <c r="N256" s="1"/>
      <c r="O256" s="1"/>
    </row>
    <row r="257" spans="2:15">
      <c r="B257" s="1"/>
      <c r="C257" s="316"/>
      <c r="D257" s="1" t="s">
        <v>45</v>
      </c>
      <c r="E257" s="1"/>
      <c r="F257" s="316"/>
      <c r="G257" s="452"/>
      <c r="H257" s="452"/>
      <c r="I257" s="1"/>
      <c r="J257" s="1"/>
      <c r="K257" s="316"/>
      <c r="L257" s="452"/>
      <c r="M257" s="452"/>
      <c r="N257" s="1"/>
      <c r="O257"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opLeftCell="A217" workbookViewId="0">
      <selection activeCell="K121" sqref="K121"/>
    </sheetView>
  </sheetViews>
  <sheetFormatPr defaultColWidth="9.109375" defaultRowHeight="14.4"/>
  <cols>
    <col min="1" max="1" width="18" style="1" customWidth="1"/>
    <col min="2" max="3" width="9.109375" style="1"/>
    <col min="4" max="4" width="12" style="1" customWidth="1"/>
    <col min="5" max="16384" width="9.109375" style="1"/>
  </cols>
  <sheetData>
    <row r="1" spans="1:18" ht="15.6">
      <c r="A1" s="104"/>
      <c r="B1" s="112"/>
      <c r="C1" s="104"/>
      <c r="D1" s="104"/>
      <c r="E1" s="477" t="s">
        <v>0</v>
      </c>
      <c r="F1" s="477"/>
      <c r="G1" s="477"/>
      <c r="H1" s="106"/>
      <c r="I1" s="104"/>
      <c r="J1" s="477" t="s">
        <v>1</v>
      </c>
      <c r="K1" s="477"/>
      <c r="L1" s="477"/>
      <c r="M1" s="106"/>
      <c r="N1" s="104"/>
      <c r="O1" s="477" t="s">
        <v>2</v>
      </c>
      <c r="P1" s="477"/>
      <c r="Q1" s="477"/>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'[3]Wilk-Penn'!$I$14</f>
        <v>20</v>
      </c>
      <c r="F4" s="429">
        <f>'[3]Wilk-Penn'!$I$15</f>
        <v>477</v>
      </c>
      <c r="G4" s="429">
        <f>'[3]Wilk-Penn'!$I$16</f>
        <v>126.29508126396637</v>
      </c>
      <c r="H4" s="429"/>
      <c r="I4" s="430"/>
      <c r="J4" s="428">
        <f>'[3]Wilk-Penn'!$J$14</f>
        <v>19</v>
      </c>
      <c r="K4" s="429">
        <f>'[3]Wilk-Penn'!$J$15</f>
        <v>150</v>
      </c>
      <c r="L4" s="429">
        <f>'[3]Wilk-Penn'!$J$16</f>
        <v>54.378681351615995</v>
      </c>
      <c r="M4" s="429"/>
      <c r="N4" s="430"/>
      <c r="O4" s="428">
        <f>'[3]Wilk-Penn'!$K$14</f>
        <v>23</v>
      </c>
      <c r="P4" s="429">
        <f>'[3]Wilk-Penn'!$K$15</f>
        <v>199</v>
      </c>
      <c r="Q4" s="429">
        <f>'[3]Wilk-Penn'!$K$16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'[3]Hays Mine'!I14</f>
        <v>0</v>
      </c>
      <c r="F7" s="429">
        <f>'[3]Hays Mine'!$I15</f>
        <v>0</v>
      </c>
      <c r="G7" s="429" t="str">
        <f>'[3]Hays Mine'!$I16</f>
        <v>N/A</v>
      </c>
      <c r="H7" s="429"/>
      <c r="I7" s="430"/>
      <c r="J7" s="428">
        <f>'[3]Hays Mine'!$J14</f>
        <v>0</v>
      </c>
      <c r="K7" s="429">
        <f>'[3]Hays Mine'!$J15</f>
        <v>0</v>
      </c>
      <c r="L7" s="429" t="str">
        <f>'[3]Hays Mine'!$J16</f>
        <v>N/A</v>
      </c>
      <c r="M7" s="429"/>
      <c r="N7" s="430"/>
      <c r="O7" s="428">
        <f>'[3]Hays Mine'!$K14</f>
        <v>0</v>
      </c>
      <c r="P7" s="429">
        <f>'[3]Hays Mine'!$K15</f>
        <v>0</v>
      </c>
      <c r="Q7" s="429" t="str">
        <f>'[3]Hays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[3]Wheeling!$I14</f>
        <v>31</v>
      </c>
      <c r="F17" s="132">
        <f>[3]Wheeling!$I15</f>
        <v>2600</v>
      </c>
      <c r="G17" s="132">
        <f>[3]Wheeling!$I16</f>
        <v>361.37935939488762</v>
      </c>
      <c r="H17" s="132"/>
      <c r="I17" s="134"/>
      <c r="J17" s="132">
        <f>[3]Wheeling!$J14</f>
        <v>28</v>
      </c>
      <c r="K17" s="132">
        <f>[3]Wheeling!$J15</f>
        <v>1005</v>
      </c>
      <c r="L17" s="132">
        <f>[3]Wheeling!$J16</f>
        <v>124.77795475226164</v>
      </c>
      <c r="M17" s="132"/>
      <c r="N17" s="134"/>
      <c r="O17" s="132">
        <f>[3]Wheeling!$K14</f>
        <v>31</v>
      </c>
      <c r="P17" s="132">
        <f>[3]Wheeling!$K15</f>
        <v>2400</v>
      </c>
      <c r="Q17" s="132">
        <f>[3]Wheeling!$K16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[3]Huntington!$I$14</f>
        <v>18</v>
      </c>
      <c r="F26" s="429">
        <f>[3]Huntington!$I$15</f>
        <v>2050</v>
      </c>
      <c r="G26" s="429">
        <f>[3]Huntington!$I$16</f>
        <v>400.02537822353014</v>
      </c>
      <c r="H26" s="429"/>
      <c r="I26" s="430"/>
      <c r="J26" s="428">
        <f>[3]Huntington!$J$14</f>
        <v>10</v>
      </c>
      <c r="K26" s="429">
        <f>[3]Huntington!$J$15</f>
        <v>820</v>
      </c>
      <c r="L26" s="429">
        <f>[3]Huntington!$J$16</f>
        <v>230.84888051516455</v>
      </c>
      <c r="M26" s="429"/>
      <c r="N26" s="430"/>
      <c r="O26" s="428">
        <f>[3]Huntington!$K$14</f>
        <v>11</v>
      </c>
      <c r="P26" s="429">
        <f>[3]Huntington!$K$15</f>
        <v>1040</v>
      </c>
      <c r="Q26" s="429">
        <f>[3]Huntington!$K$16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[3]Portsmouth!$I$14</f>
        <v>4</v>
      </c>
      <c r="F33" s="429">
        <f>[3]Portsmouth!$I$15</f>
        <v>1</v>
      </c>
      <c r="G33" s="429" t="str">
        <f>[3]Portsmouth!$I$16</f>
        <v>N/A</v>
      </c>
      <c r="H33" s="429"/>
      <c r="I33" s="430"/>
      <c r="J33" s="428">
        <f>[3]Portsmouth!$J$14</f>
        <v>4</v>
      </c>
      <c r="K33" s="429">
        <f>[3]Portsmouth!$J$15</f>
        <v>1</v>
      </c>
      <c r="L33" s="429" t="str">
        <f>[3]Portsmouth!$J$16</f>
        <v>N/A</v>
      </c>
      <c r="M33" s="429"/>
      <c r="N33" s="430"/>
      <c r="O33" s="428">
        <f>[3]Portsmouth!$K$14</f>
        <v>4</v>
      </c>
      <c r="P33" s="429">
        <f>[3]Portsmouth!$K$15</f>
        <v>1</v>
      </c>
      <c r="Q33" s="429" t="str">
        <f>[3]Portsmouth!$K$16</f>
        <v>N/A</v>
      </c>
      <c r="R33" s="429"/>
    </row>
    <row r="34" spans="1:18">
      <c r="A34" s="104" t="s">
        <v>25</v>
      </c>
      <c r="B34" s="112">
        <v>462.8</v>
      </c>
      <c r="C34" s="104"/>
      <c r="D34" s="131" t="s">
        <v>17</v>
      </c>
      <c r="E34" s="132">
        <f>[3]Cincinnati!$I$14</f>
        <v>5</v>
      </c>
      <c r="F34" s="132">
        <f>[3]Cincinnati!$I$15</f>
        <v>911.7</v>
      </c>
      <c r="G34" s="132">
        <f>[3]Cincinnati!$I$16</f>
        <v>146.09935151641071</v>
      </c>
      <c r="H34" s="132"/>
      <c r="I34" s="134"/>
      <c r="J34" s="132">
        <f>[3]Cincinnati!$J$14</f>
        <v>6</v>
      </c>
      <c r="K34" s="132">
        <f>[3]Cincinnati!$J$15</f>
        <v>100</v>
      </c>
      <c r="L34" s="132">
        <f>[3]Cincinnati!$J$16</f>
        <v>16.310065454507566</v>
      </c>
      <c r="M34" s="132"/>
      <c r="N34" s="134"/>
      <c r="O34" s="132">
        <f>[3]Cincinnati!$K$14</f>
        <v>6</v>
      </c>
      <c r="P34" s="132">
        <f>[3]Cincinnati!$K$15</f>
        <v>791.7</v>
      </c>
      <c r="Q34" s="132">
        <f>[3]Cincinnati!$K$16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[3]Louisville!$I$14</f>
        <v>30</v>
      </c>
      <c r="F45" s="138">
        <f>[3]Louisville!$I$15</f>
        <v>580</v>
      </c>
      <c r="G45" s="138">
        <f>[3]Louisville!$I$16</f>
        <v>144.65882464467154</v>
      </c>
      <c r="H45" s="202"/>
      <c r="I45" s="201"/>
      <c r="J45" s="138">
        <f>[3]Louisville!$J$14</f>
        <v>28</v>
      </c>
      <c r="K45" s="138">
        <f>[3]Louisville!$J$15</f>
        <v>300</v>
      </c>
      <c r="L45" s="132">
        <f>[3]Louisville!$J$16</f>
        <v>20.402230554176555</v>
      </c>
      <c r="M45" s="202"/>
      <c r="N45" s="201"/>
      <c r="O45" s="138">
        <f>[3]Louisville!$K$14</f>
        <v>31</v>
      </c>
      <c r="P45" s="138">
        <f>[3]Louisville!$K$15</f>
        <v>6488</v>
      </c>
      <c r="Q45" s="132">
        <f>[3]Louisville!$K$16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[3]Evansville!$I$14</f>
        <v>31</v>
      </c>
      <c r="F52" s="138">
        <f>[3]Evansville!$I$15</f>
        <v>5172</v>
      </c>
      <c r="G52" s="138">
        <f>[3]Evansville!$I$16</f>
        <v>124.26800370655029</v>
      </c>
      <c r="H52" s="202"/>
      <c r="I52" s="201"/>
      <c r="J52" s="138">
        <f>[3]Evansville!$J$14</f>
        <v>28</v>
      </c>
      <c r="K52" s="138">
        <f>[3]Evansville!$J$15</f>
        <v>210</v>
      </c>
      <c r="L52" s="138">
        <f>[3]Evansville!$J$16</f>
        <v>23.925665285701569</v>
      </c>
      <c r="M52" s="202"/>
      <c r="N52" s="201"/>
      <c r="O52" s="138">
        <f>[3]Evansville!$K$14</f>
        <v>31</v>
      </c>
      <c r="P52" s="138">
        <f>[3]Evansville!$K$15</f>
        <v>3873</v>
      </c>
      <c r="Q52" s="138">
        <f>[3]Evansville!$K$16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[3]Paducah!$I$14</f>
        <v>10</v>
      </c>
      <c r="F59" s="143">
        <f>[3]Paducah!$I$15</f>
        <v>686.7</v>
      </c>
      <c r="G59" s="143">
        <f>[3]Paducah!$I$16</f>
        <v>53.029341085925111</v>
      </c>
      <c r="H59" s="205"/>
      <c r="I59" s="203"/>
      <c r="J59" s="143">
        <f>[3]Paducah!$J$14</f>
        <v>12</v>
      </c>
      <c r="K59" s="143">
        <f>[3]Paducah!$J$15</f>
        <v>866.4</v>
      </c>
      <c r="L59" s="204">
        <f>[3]Paducah!$J$16</f>
        <v>28.543437099951959</v>
      </c>
      <c r="M59" s="205"/>
      <c r="N59" s="203"/>
      <c r="O59" s="143">
        <f>[3]Paducah!$K$14</f>
        <v>11</v>
      </c>
      <c r="P59" s="143">
        <f>[3]Paducah!$K$15</f>
        <v>866.4</v>
      </c>
      <c r="Q59" s="204">
        <f>[3]Paducah!$K$16</f>
        <v>104.05609726834516</v>
      </c>
      <c r="R59" s="205"/>
    </row>
    <row r="61" spans="1:18" ht="15.6">
      <c r="A61" s="104"/>
      <c r="B61" s="112"/>
      <c r="C61" s="104"/>
      <c r="D61" s="104"/>
      <c r="E61" s="477" t="s">
        <v>32</v>
      </c>
      <c r="F61" s="477"/>
      <c r="G61" s="477"/>
      <c r="H61" s="106" t="s">
        <v>33</v>
      </c>
      <c r="I61" s="104"/>
      <c r="J61" s="477" t="s">
        <v>34</v>
      </c>
      <c r="K61" s="477"/>
      <c r="L61" s="477"/>
      <c r="M61" s="106" t="s">
        <v>33</v>
      </c>
      <c r="N61" s="104"/>
      <c r="O61" s="477" t="s">
        <v>35</v>
      </c>
      <c r="P61" s="477"/>
      <c r="Q61" s="477"/>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'[3]Wilk-Penn'!$L$14</f>
        <v>19</v>
      </c>
      <c r="F64" s="429">
        <f>'[3]Wilk-Penn'!$L$15</f>
        <v>190</v>
      </c>
      <c r="G64" s="429">
        <f>'[3]Wilk-Penn'!$L$16</f>
        <v>44.756067392781205</v>
      </c>
      <c r="H64" s="429">
        <f>'[3]Wilk-Penn'!$M$17</f>
        <v>1</v>
      </c>
      <c r="I64" s="436"/>
      <c r="J64" s="429">
        <f>'[3]Wilk-Penn'!$M$14</f>
        <v>22</v>
      </c>
      <c r="K64" s="429">
        <f>'[3]Wilk-Penn'!$M$15</f>
        <v>530</v>
      </c>
      <c r="L64" s="429">
        <f>'[3]Wilk-Penn'!$M$16</f>
        <v>118.6635516790175</v>
      </c>
      <c r="M64" s="429">
        <f>'[3]Wilk-Penn'!$M$17</f>
        <v>1</v>
      </c>
      <c r="N64" s="437"/>
      <c r="O64" s="429">
        <f>'[3]Wilk-Penn'!$N$14</f>
        <v>22</v>
      </c>
      <c r="P64" s="429">
        <f>'[3]Wilk-Penn'!$N$15</f>
        <v>1912</v>
      </c>
      <c r="Q64" s="429">
        <f>'[3]Wilk-Penn'!$N$16</f>
        <v>259.11568856991079</v>
      </c>
      <c r="R64" s="429">
        <f>'[3]Wilk-Penn'!$N$17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'[3]Hays Mine'!$L18</f>
        <v>0</v>
      </c>
      <c r="F67" s="429">
        <f>'[3]Hays Mine'!$L19</f>
        <v>0</v>
      </c>
      <c r="G67" s="429">
        <f>'[3]Hays Mine'!$L20</f>
        <v>0</v>
      </c>
      <c r="H67" s="429">
        <f>'[3]Hays Mine'!$M21</f>
        <v>0</v>
      </c>
      <c r="I67" s="436"/>
      <c r="J67" s="429">
        <f>'[3]Hays Mine'!$M18</f>
        <v>0</v>
      </c>
      <c r="K67" s="429">
        <f>'[3]Hays Mine'!$M19</f>
        <v>0</v>
      </c>
      <c r="L67" s="429">
        <f>'[3]Hays Mine'!$M20</f>
        <v>0</v>
      </c>
      <c r="M67" s="429">
        <f>'[3]Hays Mine'!$M21</f>
        <v>0</v>
      </c>
      <c r="N67" s="437"/>
      <c r="O67" s="429">
        <f>'[3]Hays Mine'!$N18</f>
        <v>0</v>
      </c>
      <c r="P67" s="429">
        <f>'[3]Hays Mine'!$N19</f>
        <v>0</v>
      </c>
      <c r="Q67" s="429">
        <f>'[3]Hays Mine'!$N20</f>
        <v>0</v>
      </c>
      <c r="R67" s="429">
        <f>'[3]Hays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'[3]Rec Season - April'!K8</f>
        <v>0</v>
      </c>
      <c r="F69" s="434">
        <f>'[3]Rec Season - April'!L8</f>
        <v>0</v>
      </c>
      <c r="G69" s="434" t="str">
        <f>'[3]Rec Season - April'!M8</f>
        <v>N/A</v>
      </c>
      <c r="H69" s="434">
        <f>'[3]Rec Season - April'!N8</f>
        <v>0</v>
      </c>
      <c r="I69" s="123"/>
      <c r="J69" s="434">
        <f>'[3]Rec Season - May'!K8</f>
        <v>0</v>
      </c>
      <c r="K69" s="434">
        <f>'[3]Rec Season - May'!L8</f>
        <v>0</v>
      </c>
      <c r="L69" s="434" t="str">
        <f>'[3]Rec Season - May'!M8</f>
        <v>N/A</v>
      </c>
      <c r="M69" s="434">
        <f>'[3]Rec Season - May'!N8</f>
        <v>0</v>
      </c>
      <c r="N69" s="434"/>
      <c r="O69" s="434">
        <f>'[3]Rec Season - June'!K8</f>
        <v>0</v>
      </c>
      <c r="P69" s="434">
        <f>'[3]Rec Season - June'!L10</f>
        <v>0</v>
      </c>
      <c r="Q69" s="434" t="str">
        <f>'[3]Rec Season - June'!M8</f>
        <v>N/A</v>
      </c>
      <c r="R69" s="434">
        <f>'[3]Rec Season - June'!N8</f>
        <v>0</v>
      </c>
    </row>
    <row r="70" spans="1:18">
      <c r="A70" s="123"/>
      <c r="B70" s="196"/>
      <c r="C70" s="123"/>
      <c r="D70" s="128" t="s">
        <v>17</v>
      </c>
      <c r="E70" s="434">
        <f>'[3]Rec Season - April'!K9</f>
        <v>4</v>
      </c>
      <c r="F70" s="434">
        <f>'[3]Rec Season - April'!L9</f>
        <v>980</v>
      </c>
      <c r="G70" s="434" t="str">
        <f>'[3]Rec Season - April'!M9</f>
        <v>N/A</v>
      </c>
      <c r="H70" s="434">
        <f>'[3]Rec Season - April'!N9</f>
        <v>2</v>
      </c>
      <c r="I70" s="123"/>
      <c r="J70" s="129">
        <f>'[3]Rec Season - May'!K9</f>
        <v>0</v>
      </c>
      <c r="K70" s="129">
        <f>'[3]Rec Season - May'!L9</f>
        <v>0</v>
      </c>
      <c r="L70" s="129" t="str">
        <f>'[3]Rec Season - May'!M9</f>
        <v>N/A</v>
      </c>
      <c r="M70" s="129">
        <f>'[3]Rec Season - May'!N9</f>
        <v>0</v>
      </c>
      <c r="N70" s="434"/>
      <c r="O70" s="129">
        <f>'[3]Rec Season - June'!K9</f>
        <v>0</v>
      </c>
      <c r="P70" s="129">
        <f>'[3]Rec Season - June'!L11</f>
        <v>0</v>
      </c>
      <c r="Q70" s="129" t="str">
        <f>'[3]Rec Season - June'!M9</f>
        <v>N/A</v>
      </c>
      <c r="R70" s="129">
        <f>'[3]Rec Season - June'!N9</f>
        <v>0</v>
      </c>
    </row>
    <row r="71" spans="1:18">
      <c r="A71" s="123" t="s">
        <v>15</v>
      </c>
      <c r="B71" s="196" t="s">
        <v>18</v>
      </c>
      <c r="C71" s="123"/>
      <c r="D71" s="123" t="s">
        <v>10</v>
      </c>
      <c r="E71" s="434">
        <f>'[3]Rec Season - April'!K10</f>
        <v>0</v>
      </c>
      <c r="F71" s="434">
        <f>'[3]Rec Season - April'!L10</f>
        <v>0</v>
      </c>
      <c r="G71" s="434" t="str">
        <f>'[3]Rec Season - April'!M10</f>
        <v>N/A</v>
      </c>
      <c r="H71" s="434">
        <f>'[3]Rec Season - April'!N10</f>
        <v>0</v>
      </c>
      <c r="I71" s="123"/>
      <c r="J71" s="434">
        <f>'[3]Rec Season - May'!K10</f>
        <v>0</v>
      </c>
      <c r="K71" s="434">
        <f>'[3]Rec Season - May'!L10</f>
        <v>0</v>
      </c>
      <c r="L71" s="434" t="str">
        <f>'[3]Rec Season - May'!M10</f>
        <v>N/A</v>
      </c>
      <c r="M71" s="434">
        <f>'[3]Rec Season - May'!N10</f>
        <v>0</v>
      </c>
      <c r="N71" s="129"/>
      <c r="O71" s="434">
        <f>'[3]Rec Season - June'!K10</f>
        <v>0</v>
      </c>
      <c r="P71" s="434">
        <f>'[3]Rec Season - June'!L12</f>
        <v>0</v>
      </c>
      <c r="Q71" s="434" t="str">
        <f>'[3]Rec Season - June'!M10</f>
        <v>N/A</v>
      </c>
      <c r="R71" s="434">
        <f>'[3]Rec Season - June'!N10</f>
        <v>0</v>
      </c>
    </row>
    <row r="72" spans="1:18">
      <c r="A72" s="123"/>
      <c r="B72" s="196"/>
      <c r="C72" s="123"/>
      <c r="D72" s="128" t="s">
        <v>17</v>
      </c>
      <c r="E72" s="434">
        <f>'[3]Rec Season - April'!K11</f>
        <v>0</v>
      </c>
      <c r="F72" s="434">
        <f>'[3]Rec Season - April'!L11</f>
        <v>0</v>
      </c>
      <c r="G72" s="434" t="str">
        <f>'[3]Rec Season - April'!M11</f>
        <v>N/A</v>
      </c>
      <c r="H72" s="434">
        <f>'[3]Rec Season - April'!N11</f>
        <v>0</v>
      </c>
      <c r="I72" s="123"/>
      <c r="J72" s="129">
        <f>'[3]Rec Season - May'!K11</f>
        <v>0</v>
      </c>
      <c r="K72" s="129">
        <f>'[3]Rec Season - May'!L11</f>
        <v>0</v>
      </c>
      <c r="L72" s="129" t="str">
        <f>'[3]Rec Season - May'!M11</f>
        <v>N/A</v>
      </c>
      <c r="M72" s="129">
        <f>'[3]Rec Season - May'!N11</f>
        <v>0</v>
      </c>
      <c r="N72" s="129"/>
      <c r="O72" s="129">
        <f>'[3]Rec Season - June'!K11</f>
        <v>0</v>
      </c>
      <c r="P72" s="129">
        <f>'[3]Rec Season - June'!L13</f>
        <v>440</v>
      </c>
      <c r="Q72" s="129" t="str">
        <f>'[3]Rec Season - June'!M11</f>
        <v>N/A</v>
      </c>
      <c r="R72" s="129">
        <f>'[3]Rec Season - June'!N11</f>
        <v>0</v>
      </c>
    </row>
    <row r="73" spans="1:18">
      <c r="A73" s="123" t="s">
        <v>15</v>
      </c>
      <c r="B73" s="196" t="s">
        <v>19</v>
      </c>
      <c r="C73" s="123"/>
      <c r="D73" s="123" t="s">
        <v>10</v>
      </c>
      <c r="E73" s="434">
        <f>'[3]Rec Season - April'!K12</f>
        <v>0</v>
      </c>
      <c r="F73" s="434">
        <f>'[3]Rec Season - April'!L12</f>
        <v>0</v>
      </c>
      <c r="G73" s="434" t="str">
        <f>'[3]Rec Season - April'!M12</f>
        <v>N/A</v>
      </c>
      <c r="H73" s="434">
        <f>'[3]Rec Season - April'!N12</f>
        <v>0</v>
      </c>
      <c r="I73" s="123"/>
      <c r="J73" s="434">
        <f>'[3]Rec Season - May'!K12</f>
        <v>0</v>
      </c>
      <c r="K73" s="434">
        <f>'[3]Rec Season - May'!L12</f>
        <v>0</v>
      </c>
      <c r="L73" s="434" t="str">
        <f>'[3]Rec Season - May'!M12</f>
        <v>N/A</v>
      </c>
      <c r="M73" s="434">
        <f>'[3]Rec Season - May'!N12</f>
        <v>0</v>
      </c>
      <c r="N73" s="129"/>
      <c r="O73" s="434">
        <f>'[3]Rec Season - June'!K12</f>
        <v>0</v>
      </c>
      <c r="P73" s="434">
        <f>'[3]Rec Season - June'!L12</f>
        <v>0</v>
      </c>
      <c r="Q73" s="434" t="str">
        <f>'[3]Rec Season - June'!M12</f>
        <v>N/A</v>
      </c>
      <c r="R73" s="434">
        <f>'[3]Rec Season - June'!N12</f>
        <v>0</v>
      </c>
    </row>
    <row r="74" spans="1:18">
      <c r="A74" s="123"/>
      <c r="B74" s="196"/>
      <c r="C74" s="123"/>
      <c r="D74" s="128" t="s">
        <v>17</v>
      </c>
      <c r="E74" s="434">
        <f>'[3]Rec Season - April'!K13</f>
        <v>4</v>
      </c>
      <c r="F74" s="434">
        <f>'[3]Rec Season - April'!L13</f>
        <v>1200</v>
      </c>
      <c r="G74" s="434" t="str">
        <f>'[3]Rec Season - April'!M13</f>
        <v>N/A</v>
      </c>
      <c r="H74" s="434">
        <f>'[3]Rec Season - April'!N13</f>
        <v>3</v>
      </c>
      <c r="I74" s="123"/>
      <c r="J74" s="129">
        <f>'[3]Rec Season - May'!K13</f>
        <v>4</v>
      </c>
      <c r="K74" s="129">
        <f>'[3]Rec Season - May'!L13</f>
        <v>1400</v>
      </c>
      <c r="L74" s="129" t="str">
        <f>'[3]Rec Season - May'!M13</f>
        <v>N/A</v>
      </c>
      <c r="M74" s="129">
        <f>'[3]Rec Season - May'!N13</f>
        <v>3</v>
      </c>
      <c r="N74" s="129"/>
      <c r="O74" s="129">
        <f>'[3]Rec Season - June'!K13</f>
        <v>4</v>
      </c>
      <c r="P74" s="129">
        <f>'[3]Rec Season - June'!L13</f>
        <v>440</v>
      </c>
      <c r="Q74" s="129" t="str">
        <f>'[3]Rec Season - June'!M13</f>
        <v>N/A</v>
      </c>
      <c r="R74" s="129">
        <f>'[3]Rec Season - June'!N13</f>
        <v>1</v>
      </c>
    </row>
    <row r="75" spans="1:18">
      <c r="A75" s="123" t="s">
        <v>15</v>
      </c>
      <c r="B75" s="124">
        <v>4.3</v>
      </c>
      <c r="C75" s="123"/>
      <c r="D75" s="123" t="s">
        <v>10</v>
      </c>
      <c r="E75" s="434">
        <f>'[3]Rec Season - April'!K14</f>
        <v>0</v>
      </c>
      <c r="F75" s="434">
        <f>'[3]Rec Season - April'!L14</f>
        <v>0</v>
      </c>
      <c r="G75" s="434">
        <f>'[3]Rec Season - April'!M14</f>
        <v>0</v>
      </c>
      <c r="H75" s="434">
        <f>'[3]Rec Season - April'!N14</f>
        <v>0</v>
      </c>
      <c r="I75" s="435"/>
      <c r="J75" s="434">
        <f>'[3]Rec Season - May'!K14</f>
        <v>0</v>
      </c>
      <c r="K75" s="434">
        <f>'[3]Rec Season - May'!L14</f>
        <v>0</v>
      </c>
      <c r="L75" s="434">
        <f>'[3]Rec Season - May'!M14</f>
        <v>0</v>
      </c>
      <c r="M75" s="434">
        <f>'[3]Rec Season - May'!N14</f>
        <v>0</v>
      </c>
      <c r="N75" s="434"/>
      <c r="O75" s="434">
        <f>'[3]Rec Season - June'!K14</f>
        <v>0</v>
      </c>
      <c r="P75" s="434">
        <f>'[3]Rec Season - June'!L14</f>
        <v>0</v>
      </c>
      <c r="Q75" s="434">
        <f>'[3]Rec Season - June'!M14</f>
        <v>0</v>
      </c>
      <c r="R75" s="434">
        <f>'[3]Rec Season - June'!N14</f>
        <v>0</v>
      </c>
    </row>
    <row r="76" spans="1:18">
      <c r="A76" s="123"/>
      <c r="B76" s="124"/>
      <c r="C76" s="123"/>
      <c r="D76" s="128" t="s">
        <v>17</v>
      </c>
      <c r="E76" s="434">
        <f>'[3]Rec Season - April'!K15</f>
        <v>0</v>
      </c>
      <c r="F76" s="434">
        <f>'[3]Rec Season - April'!L15</f>
        <v>0</v>
      </c>
      <c r="G76" s="434">
        <f>'[3]Rec Season - April'!M15</f>
        <v>0</v>
      </c>
      <c r="H76" s="434">
        <f>'[3]Rec Season - April'!N15</f>
        <v>0</v>
      </c>
      <c r="I76" s="435"/>
      <c r="J76" s="129">
        <f>'[3]Rec Season - May'!K15</f>
        <v>0</v>
      </c>
      <c r="K76" s="129">
        <f>'[3]Rec Season - May'!L15</f>
        <v>0</v>
      </c>
      <c r="L76" s="129">
        <f>'[3]Rec Season - May'!M15</f>
        <v>0</v>
      </c>
      <c r="M76" s="129">
        <f>'[3]Rec Season - May'!N15</f>
        <v>0</v>
      </c>
      <c r="N76" s="434"/>
      <c r="O76" s="129">
        <f>'[3]Rec Season - June'!K15</f>
        <v>0</v>
      </c>
      <c r="P76" s="129">
        <f>'[3]Rec Season - June'!L15</f>
        <v>0</v>
      </c>
      <c r="Q76" s="129">
        <f>'[3]Rec Season - June'!M15</f>
        <v>0</v>
      </c>
      <c r="R76" s="129">
        <f>'[3]Rec Season - June'!N15</f>
        <v>0</v>
      </c>
    </row>
    <row r="77" spans="1:18">
      <c r="A77" s="104" t="s">
        <v>20</v>
      </c>
      <c r="B77" s="112">
        <v>86.8</v>
      </c>
      <c r="C77" s="104"/>
      <c r="D77" s="131" t="s">
        <v>17</v>
      </c>
      <c r="E77" s="132">
        <f>[3]Wheeling!$L16</f>
        <v>143.53487955968157</v>
      </c>
      <c r="F77" s="132">
        <f>[3]Wheeling!$L17</f>
        <v>10</v>
      </c>
      <c r="G77" s="132">
        <f>[3]Wheeling!$L18</f>
        <v>0</v>
      </c>
      <c r="H77" s="261"/>
      <c r="I77" s="208"/>
      <c r="J77" s="132">
        <f>[3]Wheeling!$M16</f>
        <v>78.260082832079121</v>
      </c>
      <c r="K77" s="132">
        <f>[3]Wheeling!$M17</f>
        <v>6</v>
      </c>
      <c r="L77" s="138">
        <f>[3]Wheeling!$M$16</f>
        <v>78.260082832079121</v>
      </c>
      <c r="M77" s="132">
        <f>[3]Wheeling!$M19</f>
        <v>0</v>
      </c>
      <c r="N77" s="261"/>
      <c r="O77" s="132">
        <f>[3]Wheeling!$N16</f>
        <v>42.889578632205861</v>
      </c>
      <c r="P77" s="132">
        <f>[3]Wheeling!$N17</f>
        <v>2</v>
      </c>
      <c r="Q77" s="138">
        <f>[3]Wheeling!$N$16</f>
        <v>42.889578632205861</v>
      </c>
      <c r="R77" s="132">
        <f>[3]Wheeling!$N19</f>
        <v>0</v>
      </c>
    </row>
    <row r="78" spans="1:18">
      <c r="A78" s="123" t="s">
        <v>21</v>
      </c>
      <c r="B78" s="196">
        <v>84.2</v>
      </c>
      <c r="C78" s="123"/>
      <c r="D78" s="123" t="s">
        <v>10</v>
      </c>
      <c r="E78" s="434">
        <f>'[3]Rec Season - April'!K40</f>
        <v>5</v>
      </c>
      <c r="F78" s="434">
        <f>'[3]Rec Season - April'!L40</f>
        <v>450</v>
      </c>
      <c r="G78" s="434">
        <f>'[3]Rec Season - April'!M40</f>
        <v>123.15381026081064</v>
      </c>
      <c r="H78" s="434">
        <f>'[3]Rec Season - April'!N40</f>
        <v>1</v>
      </c>
      <c r="I78" s="123"/>
      <c r="J78" s="434">
        <f>'[3]Rec Season - May'!K40</f>
        <v>5</v>
      </c>
      <c r="K78" s="434">
        <f>'[3]Rec Season - May'!L40</f>
        <v>750</v>
      </c>
      <c r="L78" s="434">
        <f>'[3]Rec Season - May'!M40</f>
        <v>152.19104889814417</v>
      </c>
      <c r="M78" s="434">
        <f>'[3]Rec Season - May'!N40</f>
        <v>1</v>
      </c>
      <c r="N78" s="129"/>
      <c r="O78" s="434">
        <f>'[3]Rec Season - June'!K40</f>
        <v>4</v>
      </c>
      <c r="P78" s="434">
        <f>'[3]Rec Season - June'!L40</f>
        <v>290</v>
      </c>
      <c r="Q78" s="434" t="str">
        <f>'[3]Rec Season - June'!M40</f>
        <v>N/A</v>
      </c>
      <c r="R78" s="434">
        <f>'[3]Rec Season - June'!N40</f>
        <v>0</v>
      </c>
    </row>
    <row r="79" spans="1:18">
      <c r="A79" s="123"/>
      <c r="B79" s="196"/>
      <c r="C79" s="123"/>
      <c r="D79" s="128" t="s">
        <v>17</v>
      </c>
      <c r="E79" s="434">
        <f>'[3]Rec Season - April'!K41</f>
        <v>5</v>
      </c>
      <c r="F79" s="434">
        <f>'[3]Rec Season - April'!L41</f>
        <v>488</v>
      </c>
      <c r="G79" s="434">
        <f>'[3]Rec Season - April'!M41</f>
        <v>76.244122938128569</v>
      </c>
      <c r="H79" s="434">
        <f>'[3]Rec Season - April'!N41</f>
        <v>1</v>
      </c>
      <c r="I79" s="123"/>
      <c r="J79" s="129">
        <f>'[3]Rec Season - May'!K41</f>
        <v>5</v>
      </c>
      <c r="K79" s="129">
        <f>'[3]Rec Season - May'!L41</f>
        <v>706</v>
      </c>
      <c r="L79" s="129">
        <f>'[3]Rec Season - May'!M41</f>
        <v>108.37791705174899</v>
      </c>
      <c r="M79" s="129">
        <f>'[3]Rec Season - May'!N41</f>
        <v>1</v>
      </c>
      <c r="N79" s="129"/>
      <c r="O79" s="129">
        <f>'[3]Rec Season - June'!K411</f>
        <v>0</v>
      </c>
      <c r="P79" s="129">
        <f>'[3]Rec Season - June'!L41</f>
        <v>160</v>
      </c>
      <c r="Q79" s="129" t="str">
        <f>'[3]Rec Season - June'!M41</f>
        <v>N/A</v>
      </c>
      <c r="R79" s="129">
        <f>'[3]Rec Season - June'!N41</f>
        <v>0</v>
      </c>
    </row>
    <row r="80" spans="1:18">
      <c r="A80" s="123" t="s">
        <v>21</v>
      </c>
      <c r="B80" s="196">
        <v>86.8</v>
      </c>
      <c r="C80" s="123"/>
      <c r="D80" s="123" t="s">
        <v>10</v>
      </c>
      <c r="E80" s="434">
        <f>'[3]Rec Season - April'!K42</f>
        <v>0</v>
      </c>
      <c r="F80" s="434">
        <f>'[3]Rec Season - April'!L42</f>
        <v>0</v>
      </c>
      <c r="G80" s="434" t="str">
        <f>'[3]Rec Season - April'!M42</f>
        <v>N/A</v>
      </c>
      <c r="H80" s="434">
        <f>'[3]Rec Season - April'!N42</f>
        <v>0</v>
      </c>
      <c r="I80" s="123"/>
      <c r="J80" s="434">
        <f>'[3]Rec Season - May'!K42</f>
        <v>0</v>
      </c>
      <c r="K80" s="434">
        <f>'[3]Rec Season - May'!L42</f>
        <v>0</v>
      </c>
      <c r="L80" s="434" t="str">
        <f>'[3]Rec Season - May'!M42</f>
        <v>N/A</v>
      </c>
      <c r="M80" s="434">
        <f>'[3]Rec Season - May'!N42</f>
        <v>0</v>
      </c>
      <c r="N80" s="129"/>
      <c r="O80" s="434">
        <f>'[3]Rec Season - June'!K42</f>
        <v>0</v>
      </c>
      <c r="P80" s="434">
        <f>'[3]Rec Season - June'!L42</f>
        <v>0</v>
      </c>
      <c r="Q80" s="434" t="str">
        <f>'[3]Rec Season - June'!M42</f>
        <v>N/A</v>
      </c>
      <c r="R80" s="434">
        <f>'[3]Rec Season - June'!N42</f>
        <v>0</v>
      </c>
    </row>
    <row r="81" spans="1:18">
      <c r="A81" s="123"/>
      <c r="B81" s="196"/>
      <c r="C81" s="123"/>
      <c r="D81" s="128" t="s">
        <v>17</v>
      </c>
      <c r="E81" s="434">
        <f>'[3]Rec Season - April'!K43</f>
        <v>0</v>
      </c>
      <c r="F81" s="434">
        <f>'[3]Rec Season - April'!L43</f>
        <v>0</v>
      </c>
      <c r="G81" s="434" t="str">
        <f>'[3]Rec Season - April'!M43</f>
        <v>N/A</v>
      </c>
      <c r="H81" s="434">
        <f>'[3]Rec Season - April'!N43</f>
        <v>0</v>
      </c>
      <c r="I81" s="123"/>
      <c r="J81" s="129">
        <f>'[3]Rec Season - May'!K43</f>
        <v>0</v>
      </c>
      <c r="K81" s="129">
        <f>'[3]Rec Season - May'!L43</f>
        <v>0</v>
      </c>
      <c r="L81" s="129" t="str">
        <f>'[3]Rec Season - May'!M43</f>
        <v>N/A</v>
      </c>
      <c r="M81" s="129">
        <f>'[3]Rec Season - May'!N43</f>
        <v>0</v>
      </c>
      <c r="N81" s="129"/>
      <c r="O81" s="129">
        <f>'[3]Rec Season - June'!K43</f>
        <v>0</v>
      </c>
      <c r="P81" s="129">
        <f>'[3]Rec Season - June'!L43</f>
        <v>0</v>
      </c>
      <c r="Q81" s="129" t="str">
        <f>'[3]Rec Season - June'!M43</f>
        <v>N/A</v>
      </c>
      <c r="R81" s="129">
        <f>'[3]Rec Season - June'!N43</f>
        <v>0</v>
      </c>
    </row>
    <row r="82" spans="1:18">
      <c r="A82" s="123" t="s">
        <v>21</v>
      </c>
      <c r="B82" s="196">
        <v>91.4</v>
      </c>
      <c r="C82" s="123"/>
      <c r="D82" s="123" t="s">
        <v>10</v>
      </c>
      <c r="E82" s="434">
        <f>'[3]Rec Season - April'!K44</f>
        <v>5</v>
      </c>
      <c r="F82" s="434">
        <f>'[3]Rec Season - April'!L44</f>
        <v>2000</v>
      </c>
      <c r="G82" s="434">
        <f>'[3]Rec Season - April'!M44</f>
        <v>247.04121105920615</v>
      </c>
      <c r="H82" s="434">
        <f>'[3]Rec Season - April'!N44</f>
        <v>1</v>
      </c>
      <c r="I82" s="123"/>
      <c r="J82" s="434">
        <f>'[3]Rec Season - May'!K44</f>
        <v>5</v>
      </c>
      <c r="K82" s="434">
        <f>'[3]Rec Season - May'!L44</f>
        <v>2200</v>
      </c>
      <c r="L82" s="434">
        <f>'[3]Rec Season - May'!M44</f>
        <v>281.16641794798431</v>
      </c>
      <c r="M82" s="434">
        <f>'[3]Rec Season - May'!N44</f>
        <v>2</v>
      </c>
      <c r="N82" s="129"/>
      <c r="O82" s="434">
        <f>'[3]Rec Season - June'!K44</f>
        <v>4</v>
      </c>
      <c r="P82" s="434">
        <f>'[3]Rec Season - June'!L44</f>
        <v>9800</v>
      </c>
      <c r="Q82" s="434" t="str">
        <f>'[3]Rec Season - June'!M44</f>
        <v>N/A</v>
      </c>
      <c r="R82" s="434">
        <f>'[3]Rec Season - June'!N44</f>
        <v>2</v>
      </c>
    </row>
    <row r="83" spans="1:18">
      <c r="A83" s="123"/>
      <c r="B83" s="196"/>
      <c r="C83" s="123"/>
      <c r="D83" s="128" t="s">
        <v>17</v>
      </c>
      <c r="E83" s="434">
        <f>'[3]Rec Season - April'!K45</f>
        <v>5</v>
      </c>
      <c r="F83" s="434">
        <f>'[3]Rec Season - April'!L45</f>
        <v>1374</v>
      </c>
      <c r="G83" s="434">
        <f>'[3]Rec Season - April'!M45</f>
        <v>227.79424303553276</v>
      </c>
      <c r="H83" s="434">
        <f>'[3]Rec Season - April'!N45</f>
        <v>2</v>
      </c>
      <c r="I83" s="123"/>
      <c r="J83" s="129">
        <f>'[3]Rec Season - May'!K45</f>
        <v>5</v>
      </c>
      <c r="K83" s="129">
        <f>'[3]Rec Season - May'!L45</f>
        <v>1333</v>
      </c>
      <c r="L83" s="129">
        <f>'[3]Rec Season - May'!M45</f>
        <v>275.91524891775538</v>
      </c>
      <c r="M83" s="129">
        <f>'[3]Rec Season - May'!N45</f>
        <v>2</v>
      </c>
      <c r="N83" s="129"/>
      <c r="O83" s="129">
        <f>'[3]Rec Season - June'!K45</f>
        <v>4</v>
      </c>
      <c r="P83" s="129">
        <f>'[3]Rec Season - June'!L45</f>
        <v>4354</v>
      </c>
      <c r="Q83" s="129" t="str">
        <f>'[3]Rec Season - June'!M45</f>
        <v>N/A</v>
      </c>
      <c r="R83" s="129">
        <f>'[3]Rec Season - June'!N45</f>
        <v>1</v>
      </c>
    </row>
    <row r="84" spans="1:18">
      <c r="A84" s="123" t="s">
        <v>21</v>
      </c>
      <c r="B84" s="124">
        <v>92.8</v>
      </c>
      <c r="C84" s="123"/>
      <c r="D84" s="123" t="s">
        <v>10</v>
      </c>
      <c r="E84" s="434">
        <f>'[3]Rec Season - April'!K46</f>
        <v>0</v>
      </c>
      <c r="F84" s="434">
        <f>'[3]Rec Season - April'!L46</f>
        <v>0</v>
      </c>
      <c r="G84" s="434">
        <f>'[3]Rec Season - April'!M46</f>
        <v>0</v>
      </c>
      <c r="H84" s="434">
        <f>'[3]Rec Season - April'!N46</f>
        <v>0</v>
      </c>
      <c r="I84" s="435"/>
      <c r="J84" s="434">
        <f>'[3]Rec Season - May'!K46</f>
        <v>0</v>
      </c>
      <c r="K84" s="434">
        <f>'[3]Rec Season - May'!L46</f>
        <v>0</v>
      </c>
      <c r="L84" s="434">
        <f>'[3]Rec Season - May'!M46</f>
        <v>0</v>
      </c>
      <c r="M84" s="434">
        <f>'[3]Rec Season - May'!N46</f>
        <v>0</v>
      </c>
      <c r="N84" s="434"/>
      <c r="O84" s="434">
        <f>'[3]Rec Season - June'!K46</f>
        <v>0</v>
      </c>
      <c r="P84" s="434">
        <f>'[3]Rec Season - June'!L46</f>
        <v>0</v>
      </c>
      <c r="Q84" s="434">
        <f>'[3]Rec Season - June'!M46</f>
        <v>0</v>
      </c>
      <c r="R84" s="434">
        <f>'[3]Rec Season - June'!N46</f>
        <v>0</v>
      </c>
    </row>
    <row r="85" spans="1:18">
      <c r="A85" s="123"/>
      <c r="B85" s="124"/>
      <c r="C85" s="123"/>
      <c r="D85" s="128" t="s">
        <v>17</v>
      </c>
      <c r="E85" s="434">
        <f>'[3]Rec Season - April'!K47</f>
        <v>0</v>
      </c>
      <c r="F85" s="434">
        <f>'[3]Rec Season - April'!L47</f>
        <v>0</v>
      </c>
      <c r="G85" s="434">
        <f>'[3]Rec Season - April'!M47</f>
        <v>0</v>
      </c>
      <c r="H85" s="434">
        <f>'[3]Rec Season - April'!N47</f>
        <v>0</v>
      </c>
      <c r="I85" s="435"/>
      <c r="J85" s="129">
        <f>'[3]Rec Season - May'!K47</f>
        <v>0</v>
      </c>
      <c r="K85" s="129">
        <f>'[3]Rec Season - May'!L47</f>
        <v>0</v>
      </c>
      <c r="L85" s="129">
        <f>'[3]Rec Season - May'!M47</f>
        <v>0</v>
      </c>
      <c r="M85" s="129">
        <f>'[3]Rec Season - May'!N47</f>
        <v>0</v>
      </c>
      <c r="N85" s="135"/>
      <c r="O85" s="129">
        <f>'[3]Rec Season - June'!K47</f>
        <v>0</v>
      </c>
      <c r="P85" s="129">
        <f>'[3]Rec Season - June'!L47</f>
        <v>0</v>
      </c>
      <c r="Q85" s="129">
        <f>'[3]Rec Season - June'!M47</f>
        <v>0</v>
      </c>
      <c r="R85" s="129">
        <f>'[3]Rec Season - June'!N47</f>
        <v>0</v>
      </c>
    </row>
    <row r="86" spans="1:18">
      <c r="A86" s="104" t="s">
        <v>22</v>
      </c>
      <c r="B86" s="112">
        <v>306.89999999999998</v>
      </c>
      <c r="C86" s="104"/>
      <c r="D86" s="104" t="s">
        <v>10</v>
      </c>
      <c r="E86" s="428">
        <f>[3]Huntington!$L$14</f>
        <v>8</v>
      </c>
      <c r="F86" s="429">
        <f>[3]Huntington!$L$15</f>
        <v>1550</v>
      </c>
      <c r="G86" s="429">
        <f>[3]Huntington!$L$16</f>
        <v>307.5075897216239</v>
      </c>
      <c r="H86" s="437"/>
      <c r="I86" s="436"/>
      <c r="J86" s="429">
        <f>[3]Huntington!$M$14</f>
        <v>10</v>
      </c>
      <c r="K86" s="429">
        <f>[3]Huntington!$M$15</f>
        <v>3050</v>
      </c>
      <c r="L86" s="429">
        <f>[3]Huntington!$M$16</f>
        <v>428.03065035138997</v>
      </c>
      <c r="M86" s="429">
        <f>[3]Huntington!$M$17</f>
        <v>4</v>
      </c>
      <c r="N86" s="437"/>
      <c r="O86" s="429">
        <f>[3]Huntington!$N$14</f>
        <v>20</v>
      </c>
      <c r="P86" s="429">
        <f>[3]Huntington!$N$15</f>
        <v>1040</v>
      </c>
      <c r="Q86" s="429">
        <f>[3]Huntington!$N$16</f>
        <v>185.71738523515415</v>
      </c>
      <c r="R86" s="429">
        <f>[3]Huntington!$N$17</f>
        <v>4</v>
      </c>
    </row>
    <row r="87" spans="1:18">
      <c r="A87" s="123" t="s">
        <v>23</v>
      </c>
      <c r="B87" s="196">
        <v>305.10000000000002</v>
      </c>
      <c r="C87" s="123"/>
      <c r="D87" s="123" t="s">
        <v>10</v>
      </c>
      <c r="E87" s="434">
        <f>'[3]Rec Season - April'!K56</f>
        <v>0</v>
      </c>
      <c r="F87" s="434">
        <f>'[3]Rec Season - April'!L56</f>
        <v>0</v>
      </c>
      <c r="G87" s="434" t="str">
        <f>'[3]Rec Season - April'!M56</f>
        <v>N/A</v>
      </c>
      <c r="H87" s="434">
        <f>'[3]Rec Season - April'!N56</f>
        <v>0</v>
      </c>
      <c r="I87" s="123"/>
      <c r="J87" s="434">
        <f>'[3]Rec Season - May'!K56</f>
        <v>0</v>
      </c>
      <c r="K87" s="434">
        <f>'[3]Rec Season - May'!L56</f>
        <v>0</v>
      </c>
      <c r="L87" s="434" t="str">
        <f>'[3]Rec Season - May'!M56</f>
        <v>N/A</v>
      </c>
      <c r="M87" s="434">
        <f>'[3]Rec Season - May'!N56</f>
        <v>0</v>
      </c>
      <c r="N87" s="123"/>
      <c r="O87" s="434">
        <f>'[3]Rec Season - June'!K56</f>
        <v>0</v>
      </c>
      <c r="P87" s="434">
        <f>'[3]Rec Season - June'!L56</f>
        <v>0</v>
      </c>
      <c r="Q87" s="434" t="str">
        <f>'[3]Rec Season - June'!M56</f>
        <v>N/A</v>
      </c>
      <c r="R87" s="434">
        <f>'[3]Rec Season - June'!N56</f>
        <v>0</v>
      </c>
    </row>
    <row r="88" spans="1:18">
      <c r="A88" s="123"/>
      <c r="B88" s="196"/>
      <c r="C88" s="123"/>
      <c r="D88" s="128" t="s">
        <v>17</v>
      </c>
      <c r="E88" s="434">
        <f>'[3]Rec Season - April'!K57</f>
        <v>0</v>
      </c>
      <c r="F88" s="434">
        <f>'[3]Rec Season - April'!L57</f>
        <v>0</v>
      </c>
      <c r="G88" s="434" t="str">
        <f>'[3]Rec Season - April'!M57</f>
        <v>N/A</v>
      </c>
      <c r="H88" s="434">
        <f>'[3]Rec Season - April'!N57</f>
        <v>0</v>
      </c>
      <c r="I88" s="123"/>
      <c r="J88" s="129">
        <f>'[3]Rec Season - May'!K57</f>
        <v>0</v>
      </c>
      <c r="K88" s="129">
        <f>'[3]Rec Season - May'!L57</f>
        <v>0</v>
      </c>
      <c r="L88" s="129" t="str">
        <f>'[3]Rec Season - May'!M57</f>
        <v>N/A</v>
      </c>
      <c r="M88" s="129">
        <f>'[3]Rec Season - May'!N57</f>
        <v>0</v>
      </c>
      <c r="N88" s="123"/>
      <c r="O88" s="129">
        <f>'[3]Rec Season - June'!K57</f>
        <v>0</v>
      </c>
      <c r="P88" s="129">
        <f>'[3]Rec Season - June'!L57</f>
        <v>0</v>
      </c>
      <c r="Q88" s="129" t="str">
        <f>'[3]Rec Season - June'!M57</f>
        <v>N/A</v>
      </c>
      <c r="R88" s="129">
        <f>'[3]Rec Season - June'!N57</f>
        <v>0</v>
      </c>
    </row>
    <row r="89" spans="1:18">
      <c r="A89" s="123" t="s">
        <v>23</v>
      </c>
      <c r="B89" s="196">
        <v>308.10000000000002</v>
      </c>
      <c r="C89" s="123"/>
      <c r="D89" s="123" t="s">
        <v>10</v>
      </c>
      <c r="E89" s="434">
        <f>'[3]Rec Season - April'!K58</f>
        <v>5</v>
      </c>
      <c r="F89" s="434">
        <f>'[3]Rec Season - April'!L58</f>
        <v>191</v>
      </c>
      <c r="G89" s="434">
        <f>'[3]Rec Season - April'!M58</f>
        <v>94.628648639190573</v>
      </c>
      <c r="H89" s="434">
        <f>'[3]Rec Season - April'!N58</f>
        <v>0</v>
      </c>
      <c r="I89" s="123"/>
      <c r="J89" s="434">
        <f>'[3]Rec Season - May'!K58</f>
        <v>5</v>
      </c>
      <c r="K89" s="434">
        <f>'[3]Rec Season - May'!L58</f>
        <v>171</v>
      </c>
      <c r="L89" s="434">
        <f>'[3]Rec Season - May'!M58</f>
        <v>152.3572903674951</v>
      </c>
      <c r="M89" s="434">
        <f>'[3]Rec Season - May'!N58</f>
        <v>0</v>
      </c>
      <c r="N89" s="123"/>
      <c r="O89" s="434">
        <f>'[3]Rec Season - June'!K58</f>
        <v>5</v>
      </c>
      <c r="P89" s="434">
        <f>'[3]Rec Season - June'!L58</f>
        <v>451</v>
      </c>
      <c r="Q89" s="434">
        <f>'[3]Rec Season - June'!M58</f>
        <v>126.09481866553449</v>
      </c>
      <c r="R89" s="434">
        <f>'[3]Rec Season - June'!N58</f>
        <v>1</v>
      </c>
    </row>
    <row r="90" spans="1:18">
      <c r="A90" s="123"/>
      <c r="B90" s="196"/>
      <c r="C90" s="123"/>
      <c r="D90" s="128" t="s">
        <v>17</v>
      </c>
      <c r="E90" s="434">
        <f>'[3]Rec Season - April'!K59</f>
        <v>5</v>
      </c>
      <c r="F90" s="434">
        <f>'[3]Rec Season - April'!L59</f>
        <v>504</v>
      </c>
      <c r="G90" s="434">
        <f>'[3]Rec Season - April'!M59</f>
        <v>184.27677167450116</v>
      </c>
      <c r="H90" s="434">
        <f>'[3]Rec Season - April'!N59</f>
        <v>1</v>
      </c>
      <c r="I90" s="123"/>
      <c r="J90" s="129">
        <f>'[3]Rec Season - May'!K59</f>
        <v>5</v>
      </c>
      <c r="K90" s="129">
        <f>'[3]Rec Season - May'!L59</f>
        <v>253</v>
      </c>
      <c r="L90" s="129">
        <f>'[3]Rec Season - May'!M59</f>
        <v>208.76832338084117</v>
      </c>
      <c r="M90" s="129">
        <f>'[3]Rec Season - May'!N59</f>
        <v>1</v>
      </c>
      <c r="N90" s="123"/>
      <c r="O90" s="129">
        <f>'[3]Rec Season - June'!K59</f>
        <v>5</v>
      </c>
      <c r="P90" s="129">
        <f>'[3]Rec Season - June'!L59</f>
        <v>583</v>
      </c>
      <c r="Q90" s="129">
        <f>'[3]Rec Season - June'!M59</f>
        <v>146.19187992743639</v>
      </c>
      <c r="R90" s="129">
        <f>'[3]Rec Season - June'!N59</f>
        <v>2</v>
      </c>
    </row>
    <row r="91" spans="1:18">
      <c r="A91" s="123" t="s">
        <v>23</v>
      </c>
      <c r="B91" s="124">
        <v>314.8</v>
      </c>
      <c r="C91" s="123"/>
      <c r="D91" s="123" t="s">
        <v>10</v>
      </c>
      <c r="E91" s="434">
        <f>'[3]Rec Season - April'!K60</f>
        <v>0</v>
      </c>
      <c r="F91" s="434">
        <f>'[3]Rec Season - April'!L60</f>
        <v>0</v>
      </c>
      <c r="G91" s="434">
        <f>'[3]Rec Season - April'!M60</f>
        <v>0</v>
      </c>
      <c r="H91" s="434">
        <f>'[3]Rec Season - April'!N60</f>
        <v>0</v>
      </c>
      <c r="I91" s="435"/>
      <c r="J91" s="434">
        <f>'[3]Rec Season - May'!K60</f>
        <v>0</v>
      </c>
      <c r="K91" s="434">
        <f>'[3]Rec Season - May'!L60</f>
        <v>0</v>
      </c>
      <c r="L91" s="434">
        <f>'[3]Rec Season - May'!M60</f>
        <v>0</v>
      </c>
      <c r="M91" s="434">
        <f>'[3]Rec Season - May'!N60</f>
        <v>0</v>
      </c>
      <c r="N91" s="434"/>
      <c r="O91" s="434">
        <f>'[3]Rec Season - June'!K60</f>
        <v>0</v>
      </c>
      <c r="P91" s="434">
        <f>'[3]Rec Season - June'!L60</f>
        <v>0</v>
      </c>
      <c r="Q91" s="434">
        <f>'[3]Rec Season - June'!M60</f>
        <v>0</v>
      </c>
      <c r="R91" s="434">
        <f>'[3]Rec Season - June'!N60</f>
        <v>0</v>
      </c>
    </row>
    <row r="92" spans="1:18">
      <c r="A92" s="123"/>
      <c r="B92" s="124"/>
      <c r="C92" s="123"/>
      <c r="D92" s="128" t="s">
        <v>17</v>
      </c>
      <c r="E92" s="434">
        <f>'[3]Rec Season - April'!K61</f>
        <v>0</v>
      </c>
      <c r="F92" s="434">
        <f>'[3]Rec Season - April'!L61</f>
        <v>0</v>
      </c>
      <c r="G92" s="434">
        <f>'[3]Rec Season - April'!M61</f>
        <v>0</v>
      </c>
      <c r="H92" s="434">
        <f>'[3]Rec Season - April'!N61</f>
        <v>0</v>
      </c>
      <c r="I92" s="435"/>
      <c r="J92" s="129">
        <f>'[3]Rec Season - May'!K61</f>
        <v>0</v>
      </c>
      <c r="K92" s="129">
        <f>'[3]Rec Season - May'!L61</f>
        <v>0</v>
      </c>
      <c r="L92" s="129">
        <f>'[3]Rec Season - May'!M61</f>
        <v>0</v>
      </c>
      <c r="M92" s="129">
        <f>'[3]Rec Season - May'!N61</f>
        <v>0</v>
      </c>
      <c r="N92" s="135"/>
      <c r="O92" s="129">
        <f>'[3]Rec Season - June'!K61</f>
        <v>0</v>
      </c>
      <c r="P92" s="129">
        <f>'[3]Rec Season - June'!L61</f>
        <v>0</v>
      </c>
      <c r="Q92" s="129">
        <f>'[3]Rec Season - June'!M61</f>
        <v>0</v>
      </c>
      <c r="R92" s="129">
        <f>'[3]Rec Season - June'!N61</f>
        <v>0</v>
      </c>
    </row>
    <row r="93" spans="1:18">
      <c r="A93" s="104" t="s">
        <v>24</v>
      </c>
      <c r="B93" s="112">
        <v>351</v>
      </c>
      <c r="C93" s="104"/>
      <c r="D93" s="104" t="s">
        <v>10</v>
      </c>
      <c r="E93" s="428">
        <f>[3]Portsmouth!$L$14</f>
        <v>5</v>
      </c>
      <c r="F93" s="429">
        <f>[3]Portsmouth!$L$15</f>
        <v>1</v>
      </c>
      <c r="G93" s="429">
        <f>[3]Portsmouth!$L$16</f>
        <v>1</v>
      </c>
      <c r="H93" s="437"/>
      <c r="I93" s="436"/>
      <c r="J93" s="429">
        <f>[3]Portsmouth!$M$14</f>
        <v>4</v>
      </c>
      <c r="K93" s="429">
        <f>[3]Portsmouth!$M$15</f>
        <v>1</v>
      </c>
      <c r="L93" s="429" t="str">
        <f>[3]Portsmouth!$M$16</f>
        <v>N/A</v>
      </c>
      <c r="M93" s="429">
        <f>[3]Portsmouth!$M$17</f>
        <v>0</v>
      </c>
      <c r="N93" s="437"/>
      <c r="O93" s="429">
        <f>[3]Portsmouth!$N$14</f>
        <v>4</v>
      </c>
      <c r="P93" s="429">
        <f>[3]Portsmouth!$N$15</f>
        <v>1</v>
      </c>
      <c r="Q93" s="429" t="str">
        <f>[3]Portsmouth!$N$16</f>
        <v>N/A</v>
      </c>
      <c r="R93" s="429">
        <f>[3]Portsmouth!$N$17</f>
        <v>0</v>
      </c>
    </row>
    <row r="94" spans="1:18">
      <c r="A94" s="104" t="s">
        <v>25</v>
      </c>
      <c r="B94" s="112">
        <v>462.8</v>
      </c>
      <c r="C94" s="104"/>
      <c r="D94" s="131" t="s">
        <v>17</v>
      </c>
      <c r="E94" s="132">
        <f>[3]Cincinnati!$L$14</f>
        <v>4</v>
      </c>
      <c r="F94" s="132">
        <f>[3]Cincinnati!$L$15</f>
        <v>242</v>
      </c>
      <c r="G94" s="132" t="str">
        <f>[3]Cincinnati!$L$16</f>
        <v>N/A</v>
      </c>
      <c r="H94" s="261"/>
      <c r="I94" s="208"/>
      <c r="J94" s="132">
        <f>[3]Cincinnati!$M$14</f>
        <v>5</v>
      </c>
      <c r="K94" s="132">
        <f>[3]Cincinnati!$M$15</f>
        <v>151.69999999999999</v>
      </c>
      <c r="L94" s="138">
        <f>[3]Cincinnati!$M$16</f>
        <v>73.780278089523947</v>
      </c>
      <c r="M94" s="132">
        <f>[3]Cincinnati!$M$17</f>
        <v>0</v>
      </c>
      <c r="N94" s="261"/>
      <c r="O94" s="132">
        <f>[3]Cincinnati!$N$14</f>
        <v>4</v>
      </c>
      <c r="P94" s="132">
        <f>[3]Cincinnati!$N$15</f>
        <v>293.5</v>
      </c>
      <c r="Q94" s="138" t="str">
        <f>[3]Cincinnati!$N$16</f>
        <v>N/A</v>
      </c>
      <c r="R94" s="132">
        <f>[3]Cincinnati!$N$17</f>
        <v>1</v>
      </c>
    </row>
    <row r="95" spans="1:18">
      <c r="A95" s="123" t="s">
        <v>26</v>
      </c>
      <c r="B95" s="196">
        <v>462.6</v>
      </c>
      <c r="C95" s="123"/>
      <c r="D95" s="123" t="s">
        <v>10</v>
      </c>
      <c r="E95" s="434">
        <f>'[3]Rec Season - April'!K74</f>
        <v>0</v>
      </c>
      <c r="F95" s="434">
        <f>'[3]Rec Season - April'!L74</f>
        <v>0</v>
      </c>
      <c r="G95" s="434" t="str">
        <f>'[3]Rec Season - April'!M74</f>
        <v>N/A</v>
      </c>
      <c r="H95" s="434">
        <f>'[3]Rec Season - April'!N74</f>
        <v>0</v>
      </c>
      <c r="I95" s="123"/>
      <c r="J95" s="434">
        <f>'[3]Rec Season - May'!K74</f>
        <v>0</v>
      </c>
      <c r="K95" s="434">
        <f>'[3]Rec Season - May'!L74</f>
        <v>0</v>
      </c>
      <c r="L95" s="434" t="str">
        <f>'[3]Rec Season - May'!M74</f>
        <v>N/A</v>
      </c>
      <c r="M95" s="434">
        <f>'[3]Rec Season - May'!N74</f>
        <v>0</v>
      </c>
      <c r="N95" s="198"/>
      <c r="O95" s="434">
        <f>'[3]Rec Season - June'!K74</f>
        <v>0</v>
      </c>
      <c r="P95" s="434">
        <f>'[3]Rec Season - June'!L74</f>
        <v>0</v>
      </c>
      <c r="Q95" s="434" t="str">
        <f>'[3]Rec Season - June'!M74</f>
        <v>N/A</v>
      </c>
      <c r="R95" s="434">
        <f>'[3]Rec Season - June'!N74</f>
        <v>0</v>
      </c>
    </row>
    <row r="96" spans="1:18">
      <c r="A96" s="123"/>
      <c r="B96" s="196"/>
      <c r="C96" s="123"/>
      <c r="D96" s="128" t="s">
        <v>17</v>
      </c>
      <c r="E96" s="434">
        <f>'[3]Rec Season - April'!K75</f>
        <v>0</v>
      </c>
      <c r="F96" s="434">
        <f>'[3]Rec Season - April'!L75</f>
        <v>0</v>
      </c>
      <c r="G96" s="434" t="str">
        <f>'[3]Rec Season - April'!M75</f>
        <v>N/A</v>
      </c>
      <c r="H96" s="434">
        <f>'[3]Rec Season - April'!N75</f>
        <v>0</v>
      </c>
      <c r="I96" s="123"/>
      <c r="J96" s="129">
        <f>'[3]Rec Season - May'!K75</f>
        <v>0</v>
      </c>
      <c r="K96" s="129">
        <f>'[3]Rec Season - May'!L75</f>
        <v>0</v>
      </c>
      <c r="L96" s="129" t="str">
        <f>'[3]Rec Season - May'!M75</f>
        <v>N/A</v>
      </c>
      <c r="M96" s="129">
        <f>'[3]Rec Season - May'!N75</f>
        <v>0</v>
      </c>
      <c r="N96" s="198"/>
      <c r="O96" s="129">
        <f>'[3]Rec Season - June'!K75</f>
        <v>0</v>
      </c>
      <c r="P96" s="129">
        <f>'[3]Rec Season - June'!L75</f>
        <v>0</v>
      </c>
      <c r="Q96" s="129" t="str">
        <f>'[3]Rec Season - June'!M75</f>
        <v>N/A</v>
      </c>
      <c r="R96" s="129">
        <f>'[3]Rec Season - June'!N75</f>
        <v>0</v>
      </c>
    </row>
    <row r="97" spans="1:18">
      <c r="A97" s="123" t="s">
        <v>26</v>
      </c>
      <c r="B97" s="196">
        <v>463.9</v>
      </c>
      <c r="C97" s="123"/>
      <c r="D97" s="123" t="s">
        <v>10</v>
      </c>
      <c r="E97" s="434">
        <f>'[3]Rec Season - April'!K76</f>
        <v>0</v>
      </c>
      <c r="F97" s="434">
        <f>'[3]Rec Season - April'!L76</f>
        <v>0</v>
      </c>
      <c r="G97" s="434" t="str">
        <f>'[3]Rec Season - April'!M76</f>
        <v>N/A</v>
      </c>
      <c r="H97" s="434">
        <f>'[3]Rec Season - April'!N76</f>
        <v>0</v>
      </c>
      <c r="I97" s="123"/>
      <c r="J97" s="434">
        <f>'[3]Rec Season - May'!K76</f>
        <v>0</v>
      </c>
      <c r="K97" s="434">
        <f>'[3]Rec Season - May'!L76</f>
        <v>0</v>
      </c>
      <c r="L97" s="434" t="str">
        <f>'[3]Rec Season - May'!M76</f>
        <v>N/A</v>
      </c>
      <c r="M97" s="434">
        <f>'[3]Rec Season - May'!N76</f>
        <v>0</v>
      </c>
      <c r="N97" s="198"/>
      <c r="O97" s="434">
        <f>'[3]Rec Season - June'!K76</f>
        <v>0</v>
      </c>
      <c r="P97" s="434">
        <f>'[3]Rec Season - June'!L76</f>
        <v>0</v>
      </c>
      <c r="Q97" s="434" t="str">
        <f>'[3]Rec Season - June'!M76</f>
        <v>N/A</v>
      </c>
      <c r="R97" s="434">
        <f>'[3]Rec Season - June'!N76</f>
        <v>0</v>
      </c>
    </row>
    <row r="98" spans="1:18">
      <c r="A98" s="123"/>
      <c r="B98" s="196"/>
      <c r="C98" s="123"/>
      <c r="D98" s="128" t="s">
        <v>17</v>
      </c>
      <c r="E98" s="434">
        <f>'[3]Rec Season - April'!K77</f>
        <v>0</v>
      </c>
      <c r="F98" s="434">
        <f>'[3]Rec Season - April'!L77</f>
        <v>0</v>
      </c>
      <c r="G98" s="434" t="str">
        <f>'[3]Rec Season - April'!M77</f>
        <v>N/A</v>
      </c>
      <c r="H98" s="434">
        <f>'[3]Rec Season - April'!N77</f>
        <v>0</v>
      </c>
      <c r="I98" s="123"/>
      <c r="J98" s="129">
        <f>'[3]Rec Season - May'!K77</f>
        <v>0</v>
      </c>
      <c r="K98" s="129">
        <f>'[3]Rec Season - May'!L77</f>
        <v>0</v>
      </c>
      <c r="L98" s="129" t="str">
        <f>'[3]Rec Season - May'!M77</f>
        <v>N/A</v>
      </c>
      <c r="M98" s="129">
        <f>'[3]Rec Season - May'!N77</f>
        <v>0</v>
      </c>
      <c r="N98" s="198"/>
      <c r="O98" s="129">
        <f>'[3]Rec Season - June'!K77</f>
        <v>0</v>
      </c>
      <c r="P98" s="129">
        <f>'[3]Rec Season - June'!L77</f>
        <v>0</v>
      </c>
      <c r="Q98" s="129" t="str">
        <f>'[3]Rec Season - June'!M77</f>
        <v>N/A</v>
      </c>
      <c r="R98" s="129">
        <f>'[3]Rec Season - June'!N77</f>
        <v>0</v>
      </c>
    </row>
    <row r="99" spans="1:18">
      <c r="A99" s="123" t="s">
        <v>26</v>
      </c>
      <c r="B99" s="196">
        <v>469.9</v>
      </c>
      <c r="C99" s="123"/>
      <c r="D99" s="123" t="s">
        <v>10</v>
      </c>
      <c r="E99" s="434">
        <f>'[3]Rec Season - April'!K78</f>
        <v>0</v>
      </c>
      <c r="F99" s="434">
        <f>'[3]Rec Season - April'!L78</f>
        <v>0</v>
      </c>
      <c r="G99" s="434" t="str">
        <f>'[3]Rec Season - April'!M78</f>
        <v>N/A</v>
      </c>
      <c r="H99" s="434">
        <f>'[3]Rec Season - April'!N78</f>
        <v>0</v>
      </c>
      <c r="I99" s="435"/>
      <c r="J99" s="434">
        <f>'[3]Rec Season - May'!K78</f>
        <v>0</v>
      </c>
      <c r="K99" s="434">
        <f>'[3]Rec Season - May'!L78</f>
        <v>0</v>
      </c>
      <c r="L99" s="434" t="str">
        <f>'[3]Rec Season - May'!M78</f>
        <v>N/A</v>
      </c>
      <c r="M99" s="434">
        <f>'[3]Rec Season - May'!N78</f>
        <v>0</v>
      </c>
      <c r="N99" s="434"/>
      <c r="O99" s="434">
        <f>'[3]Rec Season - June'!K78</f>
        <v>0</v>
      </c>
      <c r="P99" s="434">
        <f>'[3]Rec Season - June'!L78</f>
        <v>0</v>
      </c>
      <c r="Q99" s="434" t="str">
        <f>'[3]Rec Season - June'!M78</f>
        <v>N/A</v>
      </c>
      <c r="R99" s="434">
        <f>'[3]Rec Season - June'!N78</f>
        <v>0</v>
      </c>
    </row>
    <row r="100" spans="1:18">
      <c r="A100" s="123"/>
      <c r="B100" s="124"/>
      <c r="C100" s="123"/>
      <c r="D100" s="128" t="s">
        <v>17</v>
      </c>
      <c r="E100" s="434">
        <f>'[3]Rec Season - April'!K79</f>
        <v>5</v>
      </c>
      <c r="F100" s="434">
        <f>'[3]Rec Season - April'!L79</f>
        <v>411</v>
      </c>
      <c r="G100" s="434">
        <f>'[3]Rec Season - April'!M79</f>
        <v>130.18687787574382</v>
      </c>
      <c r="H100" s="434">
        <f>'[3]Rec Season - April'!N79</f>
        <v>2</v>
      </c>
      <c r="I100" s="435"/>
      <c r="J100" s="129">
        <f>'[3]Rec Season - May'!K79</f>
        <v>5</v>
      </c>
      <c r="K100" s="129">
        <f>'[3]Rec Season - May'!L79</f>
        <v>365</v>
      </c>
      <c r="L100" s="129">
        <f>'[3]Rec Season - May'!M79</f>
        <v>184.08077188158674</v>
      </c>
      <c r="M100" s="129">
        <f>'[3]Rec Season - May'!N79</f>
        <v>2</v>
      </c>
      <c r="N100" s="135"/>
      <c r="O100" s="129">
        <f>'[3]Rec Season - June'!K79</f>
        <v>5</v>
      </c>
      <c r="P100" s="129">
        <f>'[3]Rec Season - June'!L79</f>
        <v>308</v>
      </c>
      <c r="Q100" s="129">
        <f>'[3]Rec Season - June'!M79</f>
        <v>153.54717274145574</v>
      </c>
      <c r="R100" s="129">
        <f>'[3]Rec Season - June'!N79</f>
        <v>2</v>
      </c>
    </row>
    <row r="101" spans="1:18">
      <c r="A101" s="123" t="s">
        <v>26</v>
      </c>
      <c r="B101" s="196">
        <v>470</v>
      </c>
      <c r="C101" s="123"/>
      <c r="D101" s="123" t="s">
        <v>10</v>
      </c>
      <c r="E101" s="434">
        <f>'[3]Rec Season - April'!K80</f>
        <v>0</v>
      </c>
      <c r="F101" s="434">
        <f>'[3]Rec Season - April'!L80</f>
        <v>0</v>
      </c>
      <c r="G101" s="434" t="str">
        <f>'[3]Rec Season - April'!M80</f>
        <v>N/A</v>
      </c>
      <c r="H101" s="434">
        <f>'[3]Rec Season - April'!N80</f>
        <v>0</v>
      </c>
      <c r="I101" s="123"/>
      <c r="J101" s="434">
        <f>'[3]Rec Season - May'!K80</f>
        <v>0</v>
      </c>
      <c r="K101" s="434">
        <f>'[3]Rec Season - May'!L80</f>
        <v>0</v>
      </c>
      <c r="L101" s="434" t="str">
        <f>'[3]Rec Season - May'!M80</f>
        <v>N/A</v>
      </c>
      <c r="M101" s="434">
        <f>'[3]Rec Season - May'!N80</f>
        <v>0</v>
      </c>
      <c r="N101" s="198"/>
      <c r="O101" s="434">
        <f>'[3]Rec Season - June'!K80</f>
        <v>0</v>
      </c>
      <c r="P101" s="434">
        <f>'[3]Rec Season - June'!L80</f>
        <v>0</v>
      </c>
      <c r="Q101" s="434" t="str">
        <f>'[3]Rec Season - June'!M80</f>
        <v>N/A</v>
      </c>
      <c r="R101" s="434">
        <f>'[3]Rec Season - June'!N80</f>
        <v>0</v>
      </c>
    </row>
    <row r="102" spans="1:18">
      <c r="A102" s="123"/>
      <c r="B102" s="196"/>
      <c r="C102" s="123"/>
      <c r="D102" s="128" t="s">
        <v>17</v>
      </c>
      <c r="E102" s="434">
        <f>'[3]Rec Season - April'!K81</f>
        <v>5</v>
      </c>
      <c r="F102" s="434">
        <f>'[3]Rec Season - April'!L81</f>
        <v>579</v>
      </c>
      <c r="G102" s="434">
        <f>'[3]Rec Season - April'!M81</f>
        <v>129.71718790174842</v>
      </c>
      <c r="H102" s="434">
        <f>'[3]Rec Season - April'!N81</f>
        <v>2</v>
      </c>
      <c r="I102" s="123"/>
      <c r="J102" s="129">
        <f>'[3]Rec Season - May'!K81</f>
        <v>5</v>
      </c>
      <c r="K102" s="129">
        <f>'[3]Rec Season - May'!L81</f>
        <v>649</v>
      </c>
      <c r="L102" s="129">
        <f>'[3]Rec Season - May'!M81</f>
        <v>224.47571414130292</v>
      </c>
      <c r="M102" s="129">
        <f>'[3]Rec Season - May'!N81</f>
        <v>2</v>
      </c>
      <c r="N102" s="198"/>
      <c r="O102" s="129">
        <f>'[3]Rec Season - June'!K81</f>
        <v>5</v>
      </c>
      <c r="P102" s="129">
        <f>'[3]Rec Season - June'!L81</f>
        <v>613</v>
      </c>
      <c r="Q102" s="129">
        <f>'[3]Rec Season - June'!M81</f>
        <v>130.05209336557095</v>
      </c>
      <c r="R102" s="129">
        <f>'[3]Rec Season - June'!N81</f>
        <v>2</v>
      </c>
    </row>
    <row r="103" spans="1:18">
      <c r="A103" s="123" t="s">
        <v>26</v>
      </c>
      <c r="B103" s="196">
        <v>477.5</v>
      </c>
      <c r="C103" s="123"/>
      <c r="D103" s="123" t="s">
        <v>10</v>
      </c>
      <c r="E103" s="434">
        <f>'[3]Rec Season - April'!K82</f>
        <v>0</v>
      </c>
      <c r="F103" s="434">
        <f>'[3]Rec Season - April'!L82</f>
        <v>0</v>
      </c>
      <c r="G103" s="434">
        <f>'[3]Rec Season - April'!M82</f>
        <v>0</v>
      </c>
      <c r="H103" s="434">
        <f>'[3]Rec Season - April'!N82</f>
        <v>0</v>
      </c>
      <c r="I103" s="435"/>
      <c r="J103" s="434">
        <f>'[3]Rec Season - May'!K82</f>
        <v>0</v>
      </c>
      <c r="K103" s="434">
        <f>'[3]Rec Season - May'!L82</f>
        <v>0</v>
      </c>
      <c r="L103" s="434">
        <f>'[3]Rec Season - May'!M82</f>
        <v>0</v>
      </c>
      <c r="M103" s="434">
        <f>'[3]Rec Season - May'!N82</f>
        <v>0</v>
      </c>
      <c r="N103" s="434"/>
      <c r="O103" s="434">
        <f>'[3]Rec Season - June'!K82</f>
        <v>0</v>
      </c>
      <c r="P103" s="434">
        <f>'[3]Rec Season - June'!L82</f>
        <v>0</v>
      </c>
      <c r="Q103" s="434">
        <f>'[3]Rec Season - June'!M82</f>
        <v>0</v>
      </c>
      <c r="R103" s="434">
        <f>'[3]Rec Season - June'!N82</f>
        <v>0</v>
      </c>
    </row>
    <row r="104" spans="1:18">
      <c r="A104" s="123"/>
      <c r="B104" s="124"/>
      <c r="C104" s="123"/>
      <c r="D104" s="128" t="s">
        <v>17</v>
      </c>
      <c r="E104" s="434">
        <f>'[3]Rec Season - April'!K83</f>
        <v>0</v>
      </c>
      <c r="F104" s="434">
        <f>'[3]Rec Season - April'!L83</f>
        <v>0</v>
      </c>
      <c r="G104" s="434">
        <f>'[3]Rec Season - April'!M83</f>
        <v>0</v>
      </c>
      <c r="H104" s="434">
        <f>'[3]Rec Season - April'!N83</f>
        <v>0</v>
      </c>
      <c r="I104" s="435"/>
      <c r="J104" s="129">
        <f>'[3]Rec Season - May'!K83</f>
        <v>0</v>
      </c>
      <c r="K104" s="129">
        <f>'[3]Rec Season - May'!L83</f>
        <v>0</v>
      </c>
      <c r="L104" s="129">
        <f>'[3]Rec Season - May'!M83</f>
        <v>0</v>
      </c>
      <c r="M104" s="129">
        <f>'[3]Rec Season - May'!N83</f>
        <v>0</v>
      </c>
      <c r="N104" s="135"/>
      <c r="O104" s="129">
        <f>'[3]Rec Season - June'!K83</f>
        <v>0</v>
      </c>
      <c r="P104" s="129">
        <f>'[3]Rec Season - June'!L83</f>
        <v>0</v>
      </c>
      <c r="Q104" s="129">
        <f>'[3]Rec Season - June'!M83</f>
        <v>0</v>
      </c>
      <c r="R104" s="129">
        <f>'[3]Rec Season - June'!N83</f>
        <v>0</v>
      </c>
    </row>
    <row r="105" spans="1:18">
      <c r="A105" s="136" t="s">
        <v>27</v>
      </c>
      <c r="B105" s="137">
        <v>594</v>
      </c>
      <c r="C105" s="136"/>
      <c r="D105" s="131" t="s">
        <v>17</v>
      </c>
      <c r="E105" s="138">
        <f>[3]Louisville!$L$14</f>
        <v>30</v>
      </c>
      <c r="F105" s="138">
        <f>[3]Louisville!$L$15</f>
        <v>3500</v>
      </c>
      <c r="G105" s="132">
        <f>[3]Louisville!$L$16</f>
        <v>146.9891563264683</v>
      </c>
      <c r="H105" s="262"/>
      <c r="I105" s="438"/>
      <c r="J105" s="138">
        <f>[3]Louisville!$M$14</f>
        <v>31</v>
      </c>
      <c r="K105" s="138">
        <f>[3]Louisville!$M$15</f>
        <v>3255</v>
      </c>
      <c r="L105" s="138">
        <f>[3]Louisville!$M$16</f>
        <v>271.95656535903527</v>
      </c>
      <c r="M105" s="138">
        <f>[3]Louisville!$M$17</f>
        <v>15</v>
      </c>
      <c r="N105" s="139"/>
      <c r="O105" s="138">
        <f>[3]Louisville!$N$14</f>
        <v>29</v>
      </c>
      <c r="P105" s="138">
        <f>[3]Louisville!$N$15</f>
        <v>960</v>
      </c>
      <c r="Q105" s="138">
        <f>[3]Louisville!$N$16</f>
        <v>32.317619812682317</v>
      </c>
      <c r="R105" s="138">
        <f>[3]Louisville!$N$17</f>
        <v>4</v>
      </c>
    </row>
    <row r="106" spans="1:18">
      <c r="A106" s="123" t="s">
        <v>28</v>
      </c>
      <c r="B106" s="196">
        <v>594</v>
      </c>
      <c r="C106" s="123"/>
      <c r="D106" s="123" t="s">
        <v>10</v>
      </c>
      <c r="E106" s="434">
        <f>'[3]Rec Season - April'!K104</f>
        <v>0</v>
      </c>
      <c r="F106" s="434">
        <f>'[3]Rec Season - April'!L104</f>
        <v>0</v>
      </c>
      <c r="G106" s="434" t="str">
        <f>'[3]Rec Season - April'!M104</f>
        <v>N/A</v>
      </c>
      <c r="H106" s="434">
        <f>'[3]Rec Season - April'!N104</f>
        <v>0</v>
      </c>
      <c r="I106" s="123"/>
      <c r="J106" s="434">
        <f>'[3]Rec Season - May'!K104</f>
        <v>0</v>
      </c>
      <c r="K106" s="434">
        <f>'[3]Rec Season - May'!L104</f>
        <v>0</v>
      </c>
      <c r="L106" s="434" t="str">
        <f>'[3]Rec Season - May'!M104</f>
        <v>N/A</v>
      </c>
      <c r="M106" s="434">
        <f>'[3]Rec Season - May'!N104</f>
        <v>0</v>
      </c>
      <c r="N106" s="198"/>
      <c r="O106" s="434">
        <f>'[3]Rec Season - June'!K103</f>
        <v>0</v>
      </c>
      <c r="P106" s="434">
        <f>'[3]Rec Season - June'!L103</f>
        <v>0</v>
      </c>
      <c r="Q106" s="434" t="str">
        <f>'[3]Rec Season - June'!M103</f>
        <v>N/A</v>
      </c>
      <c r="R106" s="434">
        <f>'[3]Rec Season - June'!N103</f>
        <v>0</v>
      </c>
    </row>
    <row r="107" spans="1:18">
      <c r="A107" s="123"/>
      <c r="B107" s="196"/>
      <c r="C107" s="123"/>
      <c r="D107" s="128" t="s">
        <v>17</v>
      </c>
      <c r="E107" s="434">
        <f>'[3]Rec Season - April'!K105</f>
        <v>0</v>
      </c>
      <c r="F107" s="434">
        <f>'[3]Rec Season - April'!L105</f>
        <v>0</v>
      </c>
      <c r="G107" s="434" t="str">
        <f>'[3]Rec Season - April'!M105</f>
        <v>N/A</v>
      </c>
      <c r="H107" s="434">
        <f>'[3]Rec Season - April'!N105</f>
        <v>0</v>
      </c>
      <c r="I107" s="123"/>
      <c r="J107" s="129">
        <f>'[3]Rec Season - May'!K105</f>
        <v>0</v>
      </c>
      <c r="K107" s="129">
        <f>'[3]Rec Season - May'!L105</f>
        <v>0</v>
      </c>
      <c r="L107" s="129" t="str">
        <f>'[3]Rec Season - May'!M105</f>
        <v>N/A</v>
      </c>
      <c r="M107" s="129">
        <f>'[3]Rec Season - May'!N105</f>
        <v>0</v>
      </c>
      <c r="N107" s="198"/>
      <c r="O107" s="129">
        <f>'[3]Rec Season - June'!K104</f>
        <v>0</v>
      </c>
      <c r="P107" s="129">
        <f>'[3]Rec Season - June'!L104</f>
        <v>0</v>
      </c>
      <c r="Q107" s="129" t="str">
        <f>'[3]Rec Season - June'!M104</f>
        <v>N/A</v>
      </c>
      <c r="R107" s="129">
        <f>'[3]Rec Season - June'!N104</f>
        <v>0</v>
      </c>
    </row>
    <row r="108" spans="1:18">
      <c r="A108" s="123" t="s">
        <v>28</v>
      </c>
      <c r="B108" s="196">
        <v>680.7</v>
      </c>
      <c r="C108" s="123"/>
      <c r="D108" s="123" t="s">
        <v>10</v>
      </c>
      <c r="E108" s="434">
        <f>'[3]Rec Season - April'!K106</f>
        <v>0</v>
      </c>
      <c r="F108" s="434">
        <f>'[3]Rec Season - April'!L106</f>
        <v>0</v>
      </c>
      <c r="G108" s="434" t="str">
        <f>'[3]Rec Season - April'!M106</f>
        <v>N/A</v>
      </c>
      <c r="H108" s="434">
        <f>'[3]Rec Season - April'!N106</f>
        <v>0</v>
      </c>
      <c r="I108" s="123"/>
      <c r="J108" s="434">
        <f>'[3]Rec Season - May'!K106</f>
        <v>0</v>
      </c>
      <c r="K108" s="434">
        <f>'[3]Rec Season - May'!L106</f>
        <v>0</v>
      </c>
      <c r="L108" s="434" t="str">
        <f>'[3]Rec Season - May'!M106</f>
        <v>N/A</v>
      </c>
      <c r="M108" s="434">
        <f>'[3]Rec Season - May'!N106</f>
        <v>0</v>
      </c>
      <c r="N108" s="198"/>
      <c r="O108" s="434">
        <f>'[3]Rec Season - June'!K105</f>
        <v>0</v>
      </c>
      <c r="P108" s="434">
        <f>'[3]Rec Season - June'!L105</f>
        <v>0</v>
      </c>
      <c r="Q108" s="434" t="str">
        <f>'[3]Rec Season - June'!M105</f>
        <v>N/A</v>
      </c>
      <c r="R108" s="434">
        <f>'[3]Rec Season - June'!N105</f>
        <v>0</v>
      </c>
    </row>
    <row r="109" spans="1:18">
      <c r="A109" s="123"/>
      <c r="B109" s="196"/>
      <c r="C109" s="123"/>
      <c r="D109" s="128" t="s">
        <v>17</v>
      </c>
      <c r="E109" s="434">
        <f>'[3]Rec Season - April'!K107</f>
        <v>5</v>
      </c>
      <c r="F109" s="434">
        <f>'[3]Rec Season - April'!L107</f>
        <v>703</v>
      </c>
      <c r="G109" s="434">
        <f>'[3]Rec Season - April'!M107</f>
        <v>137.58168866895244</v>
      </c>
      <c r="H109" s="434">
        <f>'[3]Rec Season - April'!N107</f>
        <v>1</v>
      </c>
      <c r="I109" s="123"/>
      <c r="J109" s="129">
        <f>'[3]Rec Season - May'!K107</f>
        <v>5</v>
      </c>
      <c r="K109" s="129">
        <f>'[3]Rec Season - May'!L107</f>
        <v>1664</v>
      </c>
      <c r="L109" s="129">
        <f>'[3]Rec Season - May'!M107</f>
        <v>617.70147108646518</v>
      </c>
      <c r="M109" s="129">
        <f>'[3]Rec Season - May'!N107</f>
        <v>5</v>
      </c>
      <c r="N109" s="198"/>
      <c r="O109" s="129">
        <f>'[3]Rec Season - June'!K106</f>
        <v>5</v>
      </c>
      <c r="P109" s="129">
        <f>'[3]Rec Season - June'!L106</f>
        <v>2247</v>
      </c>
      <c r="Q109" s="129">
        <f>'[3]Rec Season - June'!M106</f>
        <v>203.85596122419813</v>
      </c>
      <c r="R109" s="129">
        <f>'[3]Rec Season - June'!N106</f>
        <v>2</v>
      </c>
    </row>
    <row r="110" spans="1:18">
      <c r="A110" s="123" t="s">
        <v>28</v>
      </c>
      <c r="B110" s="124">
        <v>619.29999999999995</v>
      </c>
      <c r="C110" s="123"/>
      <c r="D110" s="123" t="s">
        <v>10</v>
      </c>
      <c r="E110" s="434">
        <f>'[3]Rec Season - April'!K108</f>
        <v>0</v>
      </c>
      <c r="F110" s="434">
        <f>'[3]Rec Season - April'!L108</f>
        <v>0</v>
      </c>
      <c r="G110" s="434">
        <f>'[3]Rec Season - April'!M108</f>
        <v>0</v>
      </c>
      <c r="H110" s="434">
        <f>'[3]Rec Season - April'!N108</f>
        <v>0</v>
      </c>
      <c r="I110" s="435"/>
      <c r="J110" s="434">
        <f>'[3]Rec Season - May'!K108</f>
        <v>0</v>
      </c>
      <c r="K110" s="434">
        <f>'[3]Rec Season - May'!L108</f>
        <v>0</v>
      </c>
      <c r="L110" s="434">
        <f>'[3]Rec Season - May'!M108</f>
        <v>0</v>
      </c>
      <c r="M110" s="434">
        <f>'[3]Rec Season - May'!N108</f>
        <v>0</v>
      </c>
      <c r="N110" s="434"/>
      <c r="O110" s="434">
        <f>'[3]Rec Season - June'!K107</f>
        <v>0</v>
      </c>
      <c r="P110" s="434">
        <f>'[3]Rec Season - June'!L107</f>
        <v>0</v>
      </c>
      <c r="Q110" s="434">
        <f>'[3]Rec Season - June'!M107</f>
        <v>0</v>
      </c>
      <c r="R110" s="434">
        <f>'[3]Rec Season - June'!N107</f>
        <v>0</v>
      </c>
    </row>
    <row r="111" spans="1:18">
      <c r="A111" s="123"/>
      <c r="B111" s="124"/>
      <c r="C111" s="123"/>
      <c r="D111" s="128" t="s">
        <v>17</v>
      </c>
      <c r="E111" s="434">
        <f>'[3]Rec Season - April'!K109</f>
        <v>0</v>
      </c>
      <c r="F111" s="434">
        <f>'[3]Rec Season - April'!L109</f>
        <v>0</v>
      </c>
      <c r="G111" s="434">
        <f>'[3]Rec Season - April'!M109</f>
        <v>0</v>
      </c>
      <c r="H111" s="434">
        <f>'[3]Rec Season - April'!N109</f>
        <v>0</v>
      </c>
      <c r="I111" s="435"/>
      <c r="J111" s="129">
        <f>'[3]Rec Season - May'!K109</f>
        <v>0</v>
      </c>
      <c r="K111" s="129">
        <f>'[3]Rec Season - May'!L109</f>
        <v>0</v>
      </c>
      <c r="L111" s="129">
        <f>'[3]Rec Season - May'!M109</f>
        <v>0</v>
      </c>
      <c r="M111" s="129">
        <f>'[3]Rec Season - May'!N109</f>
        <v>0</v>
      </c>
      <c r="N111" s="135"/>
      <c r="O111" s="129">
        <f>'[3]Rec Season - June'!K108</f>
        <v>0</v>
      </c>
      <c r="P111" s="129">
        <f>'[3]Rec Season - June'!L108</f>
        <v>0</v>
      </c>
      <c r="Q111" s="129">
        <f>'[3]Rec Season - June'!M108</f>
        <v>0</v>
      </c>
      <c r="R111" s="129">
        <f>'[3]Rec Season - June'!N108</f>
        <v>0</v>
      </c>
    </row>
    <row r="112" spans="1:18">
      <c r="A112" s="104" t="s">
        <v>29</v>
      </c>
      <c r="B112" s="112">
        <v>791.5</v>
      </c>
      <c r="C112" s="104"/>
      <c r="D112" s="104" t="s">
        <v>10</v>
      </c>
      <c r="E112" s="428">
        <f>[3]Evansville!$L$14</f>
        <v>30</v>
      </c>
      <c r="F112" s="429">
        <f>[3]Evansville!$L$15</f>
        <v>4611</v>
      </c>
      <c r="G112" s="429">
        <f>[3]Evansville!$L$16</f>
        <v>147.40826411014274</v>
      </c>
      <c r="H112" s="437"/>
      <c r="I112" s="436"/>
      <c r="J112" s="429">
        <f>[3]Evansville!$M$14</f>
        <v>31</v>
      </c>
      <c r="K112" s="429">
        <f>[3]Evansville!$M$15</f>
        <v>1464</v>
      </c>
      <c r="L112" s="429">
        <f>[3]Evansville!$M$16</f>
        <v>225.97416086966157</v>
      </c>
      <c r="M112" s="429">
        <f>[3]Evansville!$M$17</f>
        <v>8</v>
      </c>
      <c r="N112" s="437"/>
      <c r="O112" s="429">
        <f>[3]Evansville!$N$14</f>
        <v>30</v>
      </c>
      <c r="P112" s="429">
        <f>[3]Evansville!$N$15</f>
        <v>687</v>
      </c>
      <c r="Q112" s="429">
        <f>[3]Evansville!$N$16</f>
        <v>57.901102011726287</v>
      </c>
      <c r="R112" s="429">
        <f>[3]Evansville!$N$17</f>
        <v>1</v>
      </c>
    </row>
    <row r="113" spans="1:18">
      <c r="A113" s="123" t="s">
        <v>30</v>
      </c>
      <c r="B113" s="196">
        <v>791.5</v>
      </c>
      <c r="C113" s="123"/>
      <c r="D113" s="123" t="s">
        <v>10</v>
      </c>
      <c r="E113" s="434">
        <f>'[3]Rec Season - April'!K122</f>
        <v>0</v>
      </c>
      <c r="F113" s="434">
        <f>'[3]Rec Season - April'!L122</f>
        <v>0</v>
      </c>
      <c r="G113" s="434" t="str">
        <f>'[3]Rec Season - April'!M122</f>
        <v>N/A</v>
      </c>
      <c r="H113" s="434">
        <f>'[3]Rec Season - April'!N122</f>
        <v>0</v>
      </c>
      <c r="I113" s="123"/>
      <c r="J113" s="434">
        <f>'[3]Rec Season - May'!K122</f>
        <v>0</v>
      </c>
      <c r="K113" s="434">
        <f>'[3]Rec Season - May'!L122</f>
        <v>0</v>
      </c>
      <c r="L113" s="434" t="str">
        <f>'[3]Rec Season - May'!M122</f>
        <v>N/A</v>
      </c>
      <c r="M113" s="434">
        <f>'[3]Rec Season - May'!N122</f>
        <v>0</v>
      </c>
      <c r="N113" s="198"/>
      <c r="O113" s="434">
        <f>'[3]Rec Season - June'!K121</f>
        <v>0</v>
      </c>
      <c r="P113" s="434">
        <f>'[3]Rec Season - June'!L121</f>
        <v>0</v>
      </c>
      <c r="Q113" s="434" t="str">
        <f>'[3]Rec Season - June'!M121</f>
        <v>N/A</v>
      </c>
      <c r="R113" s="434">
        <f>'[3]Rec Season - June'!N121</f>
        <v>0</v>
      </c>
    </row>
    <row r="114" spans="1:18">
      <c r="A114" s="123"/>
      <c r="B114" s="196"/>
      <c r="C114" s="123"/>
      <c r="D114" s="128" t="s">
        <v>17</v>
      </c>
      <c r="E114" s="434">
        <f>'[3]Rec Season - April'!K123</f>
        <v>5</v>
      </c>
      <c r="F114" s="434">
        <f>'[3]Rec Season - April'!L123</f>
        <v>512</v>
      </c>
      <c r="G114" s="434">
        <f>'[3]Rec Season - April'!M123</f>
        <v>138.31589767915432</v>
      </c>
      <c r="H114" s="434">
        <f>'[3]Rec Season - April'!N123</f>
        <v>1</v>
      </c>
      <c r="I114" s="123"/>
      <c r="J114" s="129">
        <f>'[3]Rec Season - May'!K123</f>
        <v>5</v>
      </c>
      <c r="K114" s="129">
        <f>'[3]Rec Season - May'!L123</f>
        <v>805</v>
      </c>
      <c r="L114" s="129">
        <f>'[3]Rec Season - May'!M123</f>
        <v>109.3112013308921</v>
      </c>
      <c r="M114" s="129">
        <f>'[3]Rec Season - May'!N123</f>
        <v>1</v>
      </c>
      <c r="N114" s="198"/>
      <c r="O114" s="129">
        <f>'[3]Rec Season - June'!K122</f>
        <v>5</v>
      </c>
      <c r="P114" s="129">
        <f>'[3]Rec Season - June'!L122</f>
        <v>211</v>
      </c>
      <c r="Q114" s="129">
        <f>'[3]Rec Season - June'!M122</f>
        <v>69.693253399059273</v>
      </c>
      <c r="R114" s="129">
        <f>'[3]Rec Season - June'!N122</f>
        <v>0</v>
      </c>
    </row>
    <row r="115" spans="1:18">
      <c r="A115" s="123" t="s">
        <v>30</v>
      </c>
      <c r="B115" s="196">
        <v>793.7</v>
      </c>
      <c r="C115" s="123"/>
      <c r="D115" s="123" t="s">
        <v>10</v>
      </c>
      <c r="E115" s="434">
        <f>'[3]Rec Season - April'!K124</f>
        <v>0</v>
      </c>
      <c r="F115" s="434">
        <f>'[3]Rec Season - April'!L124</f>
        <v>0</v>
      </c>
      <c r="G115" s="434" t="str">
        <f>'[3]Rec Season - April'!M124</f>
        <v>N/A</v>
      </c>
      <c r="H115" s="434">
        <f>'[3]Rec Season - April'!N124</f>
        <v>0</v>
      </c>
      <c r="I115" s="123"/>
      <c r="J115" s="434">
        <f>'[3]Rec Season - May'!K124</f>
        <v>0</v>
      </c>
      <c r="K115" s="434">
        <f>'[3]Rec Season - May'!L124</f>
        <v>0</v>
      </c>
      <c r="L115" s="434" t="str">
        <f>'[3]Rec Season - May'!M124</f>
        <v>N/A</v>
      </c>
      <c r="M115" s="434">
        <f>'[3]Rec Season - May'!N124</f>
        <v>0</v>
      </c>
      <c r="N115" s="198"/>
      <c r="O115" s="434">
        <f>'[3]Rec Season - June'!K123</f>
        <v>0</v>
      </c>
      <c r="P115" s="434">
        <f>'[3]Rec Season - June'!L123</f>
        <v>0</v>
      </c>
      <c r="Q115" s="434" t="str">
        <f>'[3]Rec Season - June'!M123</f>
        <v>N/A</v>
      </c>
      <c r="R115" s="434">
        <f>'[3]Rec Season - June'!N123</f>
        <v>0</v>
      </c>
    </row>
    <row r="116" spans="1:18">
      <c r="A116" s="123"/>
      <c r="B116" s="196"/>
      <c r="C116" s="123"/>
      <c r="D116" s="128" t="s">
        <v>17</v>
      </c>
      <c r="E116" s="434">
        <f>'[3]Rec Season - April'!K125</f>
        <v>0</v>
      </c>
      <c r="F116" s="434">
        <f>'[3]Rec Season - April'!L125</f>
        <v>0</v>
      </c>
      <c r="G116" s="434" t="str">
        <f>'[3]Rec Season - April'!M125</f>
        <v>N/A</v>
      </c>
      <c r="H116" s="434">
        <f>'[3]Rec Season - April'!N125</f>
        <v>0</v>
      </c>
      <c r="I116" s="123"/>
      <c r="J116" s="129">
        <f>'[3]Rec Season - May'!K125</f>
        <v>0</v>
      </c>
      <c r="K116" s="129">
        <f>'[3]Rec Season - May'!L125</f>
        <v>0</v>
      </c>
      <c r="L116" s="129" t="str">
        <f>'[3]Rec Season - May'!M125</f>
        <v>N/A</v>
      </c>
      <c r="M116" s="129">
        <f>'[3]Rec Season - May'!N125</f>
        <v>0</v>
      </c>
      <c r="N116" s="198"/>
      <c r="O116" s="129">
        <f>'[3]Rec Season - June'!K124</f>
        <v>0</v>
      </c>
      <c r="P116" s="129">
        <f>'[3]Rec Season - June'!L124</f>
        <v>0</v>
      </c>
      <c r="Q116" s="129" t="str">
        <f>'[3]Rec Season - June'!M124</f>
        <v>N/A</v>
      </c>
      <c r="R116" s="129">
        <f>'[3]Rec Season - June'!N124</f>
        <v>0</v>
      </c>
    </row>
    <row r="117" spans="1:18">
      <c r="A117" s="123" t="s">
        <v>30</v>
      </c>
      <c r="B117" s="124">
        <v>797.3</v>
      </c>
      <c r="C117" s="123"/>
      <c r="D117" s="123" t="s">
        <v>10</v>
      </c>
      <c r="E117" s="434">
        <f>'[3]Rec Season - April'!K126</f>
        <v>0</v>
      </c>
      <c r="F117" s="434">
        <f>'[3]Rec Season - April'!L126</f>
        <v>0</v>
      </c>
      <c r="G117" s="434">
        <f>'[3]Rec Season - April'!M126</f>
        <v>0</v>
      </c>
      <c r="H117" s="434">
        <f>'[3]Rec Season - April'!N126</f>
        <v>0</v>
      </c>
      <c r="I117" s="435"/>
      <c r="J117" s="434">
        <f>'[3]Rec Season - May'!K126</f>
        <v>0</v>
      </c>
      <c r="K117" s="434">
        <f>'[3]Rec Season - May'!L126</f>
        <v>0</v>
      </c>
      <c r="L117" s="434">
        <f>'[3]Rec Season - May'!M126</f>
        <v>0</v>
      </c>
      <c r="M117" s="434">
        <f>'[3]Rec Season - May'!N126</f>
        <v>0</v>
      </c>
      <c r="N117" s="434"/>
      <c r="O117" s="434">
        <f>'[3]Rec Season - June'!K125</f>
        <v>0</v>
      </c>
      <c r="P117" s="434">
        <f>'[3]Rec Season - June'!L125</f>
        <v>0</v>
      </c>
      <c r="Q117" s="434">
        <f>'[3]Rec Season - June'!M125</f>
        <v>0</v>
      </c>
      <c r="R117" s="434">
        <f>'[3]Rec Season - June'!N125</f>
        <v>0</v>
      </c>
    </row>
    <row r="118" spans="1:18">
      <c r="A118" s="123"/>
      <c r="B118" s="124"/>
      <c r="C118" s="123"/>
      <c r="D118" s="128" t="s">
        <v>17</v>
      </c>
      <c r="E118" s="434">
        <f>'[3]Rec Season - April'!K127</f>
        <v>0</v>
      </c>
      <c r="F118" s="434">
        <f>'[3]Rec Season - April'!L127</f>
        <v>0</v>
      </c>
      <c r="G118" s="434">
        <f>'[3]Rec Season - April'!M127</f>
        <v>0</v>
      </c>
      <c r="H118" s="434">
        <f>'[3]Rec Season - April'!N127</f>
        <v>0</v>
      </c>
      <c r="I118" s="435"/>
      <c r="J118" s="129">
        <f>'[3]Rec Season - May'!K127</f>
        <v>0</v>
      </c>
      <c r="K118" s="129">
        <f>'[3]Rec Season - May'!L127</f>
        <v>0</v>
      </c>
      <c r="L118" s="129">
        <f>'[3]Rec Season - May'!M127</f>
        <v>0</v>
      </c>
      <c r="M118" s="129">
        <f>'[3]Rec Season - May'!N127</f>
        <v>0</v>
      </c>
      <c r="N118" s="135"/>
      <c r="O118" s="129">
        <f>'[3]Rec Season - June'!K126</f>
        <v>0</v>
      </c>
      <c r="P118" s="129">
        <f>'[3]Rec Season - June'!L126</f>
        <v>0</v>
      </c>
      <c r="Q118" s="129">
        <f>'[3]Rec Season - June'!M126</f>
        <v>0</v>
      </c>
      <c r="R118" s="129">
        <f>'[3]Rec Season - June'!N126</f>
        <v>0</v>
      </c>
    </row>
    <row r="119" spans="1:18">
      <c r="A119" s="140" t="s">
        <v>31</v>
      </c>
      <c r="B119" s="141">
        <v>935.5</v>
      </c>
      <c r="C119" s="140"/>
      <c r="D119" s="142" t="s">
        <v>17</v>
      </c>
      <c r="E119" s="143">
        <f>[3]Paducah!$L$14</f>
        <v>10</v>
      </c>
      <c r="F119" s="143">
        <f>[3]Paducah!$L$15</f>
        <v>119.8</v>
      </c>
      <c r="G119" s="204">
        <f>[3]Paducah!$L$16</f>
        <v>38.38967686106276</v>
      </c>
      <c r="H119" s="263"/>
      <c r="I119" s="440"/>
      <c r="J119" s="143">
        <f>[3]Paducah!$M$14</f>
        <v>13</v>
      </c>
      <c r="K119" s="143">
        <f>[3]Paducah!$M$15</f>
        <v>307.60000000000002</v>
      </c>
      <c r="L119" s="143">
        <f>[3]Paducah!$M$16</f>
        <v>57.944604208908828</v>
      </c>
      <c r="M119" s="143">
        <f>[3]Paducah!$M$17</f>
        <v>1</v>
      </c>
      <c r="N119" s="264"/>
      <c r="O119" s="143">
        <f>[3]Paducah!$N$14</f>
        <v>10</v>
      </c>
      <c r="P119" s="143">
        <f>[3]Paducah!$N$15</f>
        <v>2419.6</v>
      </c>
      <c r="Q119" s="143">
        <f>[3]Paducah!$N$16</f>
        <v>57.372862429037475</v>
      </c>
      <c r="R119" s="143">
        <f>[3]Paducah!$N$17</f>
        <v>2</v>
      </c>
    </row>
    <row r="127" spans="1:18">
      <c r="B127" s="316"/>
      <c r="E127" s="316"/>
      <c r="F127" s="316"/>
      <c r="G127" s="316"/>
      <c r="H127" s="316"/>
      <c r="J127" s="316"/>
      <c r="K127" s="316"/>
      <c r="L127" s="316"/>
      <c r="M127" s="316"/>
      <c r="O127" s="316"/>
      <c r="P127" s="316"/>
      <c r="Q127" s="316"/>
      <c r="R127" s="316"/>
    </row>
    <row r="128" spans="1:18" ht="18">
      <c r="B128" s="316"/>
      <c r="E128" s="316"/>
      <c r="F128" s="462" t="s">
        <v>47</v>
      </c>
      <c r="G128" s="316"/>
      <c r="H128" s="316" t="s">
        <v>33</v>
      </c>
      <c r="J128" s="316"/>
      <c r="K128" s="462" t="s">
        <v>48</v>
      </c>
      <c r="L128" s="316"/>
      <c r="M128" s="316" t="s">
        <v>33</v>
      </c>
      <c r="O128" s="316"/>
      <c r="P128" s="462"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
      <c r="B189" s="316"/>
      <c r="E189" s="316"/>
      <c r="F189" s="462" t="s">
        <v>50</v>
      </c>
      <c r="G189" s="316"/>
      <c r="H189" s="316" t="s">
        <v>33</v>
      </c>
      <c r="J189" s="316"/>
      <c r="K189" s="462" t="s">
        <v>51</v>
      </c>
      <c r="L189" s="316"/>
      <c r="M189" s="316"/>
      <c r="O189" s="316"/>
      <c r="P189" s="462"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350" priority="246" stopIfTrue="1">
      <formula>$H$73/$E$73&gt;0.1</formula>
    </cfRule>
  </conditionalFormatting>
  <conditionalFormatting sqref="H84:H85">
    <cfRule type="expression" dxfId="1349" priority="247" stopIfTrue="1">
      <formula>$H$82/$E$82&gt;0.1</formula>
    </cfRule>
  </conditionalFormatting>
  <conditionalFormatting sqref="H91">
    <cfRule type="expression" dxfId="1348" priority="248" stopIfTrue="1">
      <formula>$H$89/$E$89&gt;0.1</formula>
    </cfRule>
  </conditionalFormatting>
  <conditionalFormatting sqref="H99 H103">
    <cfRule type="expression" dxfId="1347" priority="249" stopIfTrue="1">
      <formula>$H$97/$E$97&gt;0.1</formula>
    </cfRule>
  </conditionalFormatting>
  <conditionalFormatting sqref="H110">
    <cfRule type="expression" dxfId="1346" priority="250" stopIfTrue="1">
      <formula>$H$108/$E$108&gt;0.1</formula>
    </cfRule>
  </conditionalFormatting>
  <conditionalFormatting sqref="H117">
    <cfRule type="expression" dxfId="1345" priority="251" stopIfTrue="1">
      <formula>$H$115/$E$115&gt;0.1</formula>
    </cfRule>
  </conditionalFormatting>
  <conditionalFormatting sqref="H93:H94 H67 H86 H112 H64 H77">
    <cfRule type="expression" dxfId="1344"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343" priority="253" stopIfTrue="1" operator="equal">
      <formula>"N/A"</formula>
    </cfRule>
    <cfRule type="cellIs" dxfId="1342" priority="254" stopIfTrue="1" operator="equal">
      <formula>"&lt;4"</formula>
    </cfRule>
    <cfRule type="cellIs" dxfId="1341" priority="255" stopIfTrue="1" operator="greaterThan">
      <formula>200</formula>
    </cfRule>
  </conditionalFormatting>
  <conditionalFormatting sqref="G91 G75:G76 G68 G84:G85 G65">
    <cfRule type="cellIs" dxfId="1340" priority="256" stopIfTrue="1" operator="equal">
      <formula>"N/A"</formula>
    </cfRule>
    <cfRule type="cellIs" dxfId="1339" priority="257" stopIfTrue="1" operator="equal">
      <formula>"&lt;4"</formula>
    </cfRule>
    <cfRule type="cellIs" dxfId="1338" priority="258" stopIfTrue="1" operator="greaterThanOrEqual">
      <formula>2000</formula>
    </cfRule>
  </conditionalFormatting>
  <conditionalFormatting sqref="G92 G118 G111 N71:N74 G95:G104">
    <cfRule type="cellIs" dxfId="1337" priority="259" stopIfTrue="1" operator="equal">
      <formula>"N/A"</formula>
    </cfRule>
    <cfRule type="cellIs" dxfId="1336"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335"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334"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333" priority="263" stopIfTrue="1" operator="equal">
      <formula>"N/A"</formula>
    </cfRule>
    <cfRule type="cellIs" dxfId="1332" priority="264" stopIfTrue="1" operator="greaterThan">
      <formula>130</formula>
    </cfRule>
    <cfRule type="cellIs" dxfId="1331" priority="265" stopIfTrue="1" operator="lessThanOrEqual">
      <formula>130</formula>
    </cfRule>
  </conditionalFormatting>
  <conditionalFormatting sqref="G64 G67 G86 G93 G112">
    <cfRule type="cellIs" dxfId="1330" priority="266" stopIfTrue="1" operator="equal">
      <formula>"N/A"</formula>
    </cfRule>
    <cfRule type="cellIs" dxfId="1329" priority="267" stopIfTrue="1" operator="equal">
      <formula>"&lt;4"</formula>
    </cfRule>
    <cfRule type="cellIs" dxfId="1328" priority="268" stopIfTrue="1" operator="greaterThan">
      <formula>2000</formula>
    </cfRule>
  </conditionalFormatting>
  <conditionalFormatting sqref="G119 G94 G105 G77">
    <cfRule type="cellIs" dxfId="1327" priority="269" stopIfTrue="1" operator="equal">
      <formula>"N/A"</formula>
    </cfRule>
    <cfRule type="cellIs" dxfId="1326" priority="270" stopIfTrue="1" operator="equal">
      <formula>"&lt;4"</formula>
    </cfRule>
    <cfRule type="cellIs" dxfId="1325" priority="271" stopIfTrue="1" operator="greaterThan">
      <formula>2000</formula>
    </cfRule>
  </conditionalFormatting>
  <conditionalFormatting sqref="H75:H76">
    <cfRule type="expression" dxfId="1324" priority="245" stopIfTrue="1">
      <formula>$H$73/$E$73&gt;0.1</formula>
    </cfRule>
  </conditionalFormatting>
  <conditionalFormatting sqref="G75:G76">
    <cfRule type="cellIs" dxfId="1323" priority="242" stopIfTrue="1" operator="equal">
      <formula>"N/A"</formula>
    </cfRule>
    <cfRule type="cellIs" dxfId="1322" priority="243" stopIfTrue="1" operator="equal">
      <formula>"&lt;4"</formula>
    </cfRule>
    <cfRule type="cellIs" dxfId="1321" priority="244" stopIfTrue="1" operator="greaterThanOrEqual">
      <formula>2000</formula>
    </cfRule>
  </conditionalFormatting>
  <conditionalFormatting sqref="G75 G73 G71">
    <cfRule type="cellIs" dxfId="1320" priority="239" stopIfTrue="1" operator="equal">
      <formula>"N/A"</formula>
    </cfRule>
    <cfRule type="cellIs" dxfId="1319" priority="240" stopIfTrue="1" operator="equal">
      <formula>"&lt;4"</formula>
    </cfRule>
    <cfRule type="cellIs" dxfId="1318" priority="241" stopIfTrue="1" operator="greaterThan">
      <formula>200</formula>
    </cfRule>
  </conditionalFormatting>
  <conditionalFormatting sqref="G70 G72 G74 G76">
    <cfRule type="cellIs" dxfId="1317" priority="236" stopIfTrue="1" operator="equal">
      <formula>"N/A"</formula>
    </cfRule>
    <cfRule type="cellIs" dxfId="1316" priority="237" stopIfTrue="1" operator="greaterThan">
      <formula>130</formula>
    </cfRule>
    <cfRule type="cellIs" dxfId="1315" priority="238" stopIfTrue="1" operator="lessThanOrEqual">
      <formula>130</formula>
    </cfRule>
  </conditionalFormatting>
  <conditionalFormatting sqref="H76 H70 H72 H74">
    <cfRule type="cellIs" dxfId="1314" priority="235" stopIfTrue="1" operator="greaterThan">
      <formula>0</formula>
    </cfRule>
  </conditionalFormatting>
  <conditionalFormatting sqref="H69:H76">
    <cfRule type="expression" dxfId="1313" priority="234" stopIfTrue="1">
      <formula>H69/E69&gt;0.1</formula>
    </cfRule>
  </conditionalFormatting>
  <conditionalFormatting sqref="H69">
    <cfRule type="expression" dxfId="1312" priority="233" stopIfTrue="1">
      <formula>H69/E69&gt;0.1</formula>
    </cfRule>
  </conditionalFormatting>
  <conditionalFormatting sqref="H65">
    <cfRule type="cellIs" dxfId="1311" priority="230" stopIfTrue="1" operator="equal">
      <formula>"N/A"</formula>
    </cfRule>
    <cfRule type="cellIs" dxfId="1310" priority="231" stopIfTrue="1" operator="equal">
      <formula>"&lt;4"</formula>
    </cfRule>
    <cfRule type="cellIs" dxfId="1309" priority="232" stopIfTrue="1" operator="greaterThan">
      <formula>200</formula>
    </cfRule>
  </conditionalFormatting>
  <conditionalFormatting sqref="H67 H64">
    <cfRule type="expression" dxfId="1308" priority="229" stopIfTrue="1">
      <formula>H64/E64&gt;0.1</formula>
    </cfRule>
  </conditionalFormatting>
  <conditionalFormatting sqref="H70:H76">
    <cfRule type="expression" dxfId="1307" priority="228" stopIfTrue="1">
      <formula>H70/E70&gt;0.1</formula>
    </cfRule>
  </conditionalFormatting>
  <conditionalFormatting sqref="H70:H76">
    <cfRule type="expression" dxfId="1306" priority="227" stopIfTrue="1">
      <formula>H70/E70&gt;0.1</formula>
    </cfRule>
  </conditionalFormatting>
  <conditionalFormatting sqref="H78">
    <cfRule type="expression" dxfId="1305" priority="226" stopIfTrue="1">
      <formula>$H$73/$E$73&gt;0.1</formula>
    </cfRule>
  </conditionalFormatting>
  <conditionalFormatting sqref="G78">
    <cfRule type="cellIs" dxfId="1304" priority="223" stopIfTrue="1" operator="equal">
      <formula>"N/A"</formula>
    </cfRule>
    <cfRule type="cellIs" dxfId="1303" priority="224" stopIfTrue="1" operator="equal">
      <formula>"&lt;4"</formula>
    </cfRule>
    <cfRule type="cellIs" dxfId="1302" priority="225" stopIfTrue="1" operator="greaterThanOrEqual">
      <formula>2000</formula>
    </cfRule>
  </conditionalFormatting>
  <conditionalFormatting sqref="H78">
    <cfRule type="expression" dxfId="1301" priority="222" stopIfTrue="1">
      <formula>$H$73/$E$73&gt;0.1</formula>
    </cfRule>
  </conditionalFormatting>
  <conditionalFormatting sqref="G78">
    <cfRule type="cellIs" dxfId="1300" priority="219" stopIfTrue="1" operator="equal">
      <formula>"N/A"</formula>
    </cfRule>
    <cfRule type="cellIs" dxfId="1299" priority="220" stopIfTrue="1" operator="equal">
      <formula>"&lt;4"</formula>
    </cfRule>
    <cfRule type="cellIs" dxfId="1298" priority="221" stopIfTrue="1" operator="greaterThanOrEqual">
      <formula>2000</formula>
    </cfRule>
  </conditionalFormatting>
  <conditionalFormatting sqref="G78">
    <cfRule type="cellIs" dxfId="1297" priority="216" stopIfTrue="1" operator="equal">
      <formula>"N/A"</formula>
    </cfRule>
    <cfRule type="cellIs" dxfId="1296" priority="217" stopIfTrue="1" operator="greaterThan">
      <formula>130</formula>
    </cfRule>
    <cfRule type="cellIs" dxfId="1295" priority="218" stopIfTrue="1" operator="lessThanOrEqual">
      <formula>130</formula>
    </cfRule>
  </conditionalFormatting>
  <conditionalFormatting sqref="H78">
    <cfRule type="cellIs" dxfId="1294" priority="215" stopIfTrue="1" operator="greaterThan">
      <formula>0</formula>
    </cfRule>
  </conditionalFormatting>
  <conditionalFormatting sqref="H78">
    <cfRule type="expression" dxfId="1293" priority="214" stopIfTrue="1">
      <formula>H78/E78&gt;0.1</formula>
    </cfRule>
  </conditionalFormatting>
  <conditionalFormatting sqref="H78">
    <cfRule type="expression" dxfId="1292" priority="213" stopIfTrue="1">
      <formula>H78/E78&gt;0.1</formula>
    </cfRule>
  </conditionalFormatting>
  <conditionalFormatting sqref="H78">
    <cfRule type="expression" dxfId="1291" priority="212" stopIfTrue="1">
      <formula>H78/E78&gt;0.1</formula>
    </cfRule>
  </conditionalFormatting>
  <conditionalFormatting sqref="H79:H85">
    <cfRule type="expression" dxfId="1290" priority="211" stopIfTrue="1">
      <formula>$H$73/$E$73&gt;0.1</formula>
    </cfRule>
  </conditionalFormatting>
  <conditionalFormatting sqref="G79:G85">
    <cfRule type="cellIs" dxfId="1289" priority="208" stopIfTrue="1" operator="equal">
      <formula>"N/A"</formula>
    </cfRule>
    <cfRule type="cellIs" dxfId="1288" priority="209" stopIfTrue="1" operator="equal">
      <formula>"&lt;4"</formula>
    </cfRule>
    <cfRule type="cellIs" dxfId="1287" priority="210" stopIfTrue="1" operator="greaterThanOrEqual">
      <formula>2000</formula>
    </cfRule>
  </conditionalFormatting>
  <conditionalFormatting sqref="H79:H85">
    <cfRule type="expression" dxfId="1286" priority="207" stopIfTrue="1">
      <formula>$H$73/$E$73&gt;0.1</formula>
    </cfRule>
  </conditionalFormatting>
  <conditionalFormatting sqref="G79:G85">
    <cfRule type="cellIs" dxfId="1285" priority="204" stopIfTrue="1" operator="equal">
      <formula>"N/A"</formula>
    </cfRule>
    <cfRule type="cellIs" dxfId="1284" priority="205" stopIfTrue="1" operator="equal">
      <formula>"&lt;4"</formula>
    </cfRule>
    <cfRule type="cellIs" dxfId="1283" priority="206" stopIfTrue="1" operator="greaterThanOrEqual">
      <formula>2000</formula>
    </cfRule>
  </conditionalFormatting>
  <conditionalFormatting sqref="G79:G85">
    <cfRule type="cellIs" dxfId="1282" priority="201" stopIfTrue="1" operator="equal">
      <formula>"N/A"</formula>
    </cfRule>
    <cfRule type="cellIs" dxfId="1281" priority="202" stopIfTrue="1" operator="greaterThan">
      <formula>130</formula>
    </cfRule>
    <cfRule type="cellIs" dxfId="1280" priority="203" stopIfTrue="1" operator="lessThanOrEqual">
      <formula>130</formula>
    </cfRule>
  </conditionalFormatting>
  <conditionalFormatting sqref="H79:H85">
    <cfRule type="cellIs" dxfId="1279" priority="200" stopIfTrue="1" operator="greaterThan">
      <formula>0</formula>
    </cfRule>
  </conditionalFormatting>
  <conditionalFormatting sqref="H79:H85">
    <cfRule type="expression" dxfId="1278" priority="199" stopIfTrue="1">
      <formula>H79/E79&gt;0.1</formula>
    </cfRule>
  </conditionalFormatting>
  <conditionalFormatting sqref="H79:H85">
    <cfRule type="expression" dxfId="1277" priority="198" stopIfTrue="1">
      <formula>H79/E79&gt;0.1</formula>
    </cfRule>
  </conditionalFormatting>
  <conditionalFormatting sqref="H79:H85">
    <cfRule type="expression" dxfId="1276" priority="197" stopIfTrue="1">
      <formula>H79/E79&gt;0.1</formula>
    </cfRule>
  </conditionalFormatting>
  <conditionalFormatting sqref="H87">
    <cfRule type="expression" dxfId="1275" priority="196" stopIfTrue="1">
      <formula>$H$82/$E$82&gt;0.1</formula>
    </cfRule>
  </conditionalFormatting>
  <conditionalFormatting sqref="G87">
    <cfRule type="cellIs" dxfId="1274" priority="193" stopIfTrue="1" operator="equal">
      <formula>"N/A"</formula>
    </cfRule>
    <cfRule type="cellIs" dxfId="1273" priority="194" stopIfTrue="1" operator="equal">
      <formula>"&lt;4"</formula>
    </cfRule>
    <cfRule type="cellIs" dxfId="1272" priority="195" stopIfTrue="1" operator="greaterThanOrEqual">
      <formula>2000</formula>
    </cfRule>
  </conditionalFormatting>
  <conditionalFormatting sqref="H87">
    <cfRule type="expression" dxfId="1271" priority="192" stopIfTrue="1">
      <formula>$H$73/$E$73&gt;0.1</formula>
    </cfRule>
  </conditionalFormatting>
  <conditionalFormatting sqref="G87">
    <cfRule type="cellIs" dxfId="1270" priority="189" stopIfTrue="1" operator="equal">
      <formula>"N/A"</formula>
    </cfRule>
    <cfRule type="cellIs" dxfId="1269" priority="190" stopIfTrue="1" operator="equal">
      <formula>"&lt;4"</formula>
    </cfRule>
    <cfRule type="cellIs" dxfId="1268" priority="191" stopIfTrue="1" operator="greaterThanOrEqual">
      <formula>2000</formula>
    </cfRule>
  </conditionalFormatting>
  <conditionalFormatting sqref="H87">
    <cfRule type="expression" dxfId="1267" priority="188" stopIfTrue="1">
      <formula>$H$73/$E$73&gt;0.1</formula>
    </cfRule>
  </conditionalFormatting>
  <conditionalFormatting sqref="G87">
    <cfRule type="cellIs" dxfId="1266" priority="185" stopIfTrue="1" operator="equal">
      <formula>"N/A"</formula>
    </cfRule>
    <cfRule type="cellIs" dxfId="1265" priority="186" stopIfTrue="1" operator="equal">
      <formula>"&lt;4"</formula>
    </cfRule>
    <cfRule type="cellIs" dxfId="1264" priority="187" stopIfTrue="1" operator="greaterThanOrEqual">
      <formula>2000</formula>
    </cfRule>
  </conditionalFormatting>
  <conditionalFormatting sqref="G87">
    <cfRule type="cellIs" dxfId="1263" priority="182" stopIfTrue="1" operator="equal">
      <formula>"N/A"</formula>
    </cfRule>
    <cfRule type="cellIs" dxfId="1262" priority="183" stopIfTrue="1" operator="greaterThan">
      <formula>130</formula>
    </cfRule>
    <cfRule type="cellIs" dxfId="1261" priority="184" stopIfTrue="1" operator="lessThanOrEqual">
      <formula>130</formula>
    </cfRule>
  </conditionalFormatting>
  <conditionalFormatting sqref="H87">
    <cfRule type="cellIs" dxfId="1260" priority="181" stopIfTrue="1" operator="greaterThan">
      <formula>0</formula>
    </cfRule>
  </conditionalFormatting>
  <conditionalFormatting sqref="H87">
    <cfRule type="expression" dxfId="1259" priority="180" stopIfTrue="1">
      <formula>H87/E87&gt;0.1</formula>
    </cfRule>
  </conditionalFormatting>
  <conditionalFormatting sqref="H87">
    <cfRule type="expression" dxfId="1258" priority="179" stopIfTrue="1">
      <formula>H87/E87&gt;0.1</formula>
    </cfRule>
  </conditionalFormatting>
  <conditionalFormatting sqref="H87">
    <cfRule type="expression" dxfId="1257" priority="178" stopIfTrue="1">
      <formula>H87/E87&gt;0.1</formula>
    </cfRule>
  </conditionalFormatting>
  <conditionalFormatting sqref="H88:H92">
    <cfRule type="expression" dxfId="1256" priority="177" stopIfTrue="1">
      <formula>$H$82/$E$82&gt;0.1</formula>
    </cfRule>
  </conditionalFormatting>
  <conditionalFormatting sqref="G88:G92">
    <cfRule type="cellIs" dxfId="1255" priority="174" stopIfTrue="1" operator="equal">
      <formula>"N/A"</formula>
    </cfRule>
    <cfRule type="cellIs" dxfId="1254" priority="175" stopIfTrue="1" operator="equal">
      <formula>"&lt;4"</formula>
    </cfRule>
    <cfRule type="cellIs" dxfId="1253" priority="176" stopIfTrue="1" operator="greaterThanOrEqual">
      <formula>2000</formula>
    </cfRule>
  </conditionalFormatting>
  <conditionalFormatting sqref="H88:H92">
    <cfRule type="expression" dxfId="1252" priority="173" stopIfTrue="1">
      <formula>$H$73/$E$73&gt;0.1</formula>
    </cfRule>
  </conditionalFormatting>
  <conditionalFormatting sqref="G88:G92">
    <cfRule type="cellIs" dxfId="1251" priority="170" stopIfTrue="1" operator="equal">
      <formula>"N/A"</formula>
    </cfRule>
    <cfRule type="cellIs" dxfId="1250" priority="171" stopIfTrue="1" operator="equal">
      <formula>"&lt;4"</formula>
    </cfRule>
    <cfRule type="cellIs" dxfId="1249" priority="172" stopIfTrue="1" operator="greaterThanOrEqual">
      <formula>2000</formula>
    </cfRule>
  </conditionalFormatting>
  <conditionalFormatting sqref="H88:H92">
    <cfRule type="expression" dxfId="1248" priority="169" stopIfTrue="1">
      <formula>$H$73/$E$73&gt;0.1</formula>
    </cfRule>
  </conditionalFormatting>
  <conditionalFormatting sqref="G88:G92">
    <cfRule type="cellIs" dxfId="1247" priority="166" stopIfTrue="1" operator="equal">
      <formula>"N/A"</formula>
    </cfRule>
    <cfRule type="cellIs" dxfId="1246" priority="167" stopIfTrue="1" operator="equal">
      <formula>"&lt;4"</formula>
    </cfRule>
    <cfRule type="cellIs" dxfId="1245" priority="168" stopIfTrue="1" operator="greaterThanOrEqual">
      <formula>2000</formula>
    </cfRule>
  </conditionalFormatting>
  <conditionalFormatting sqref="G88:G92">
    <cfRule type="cellIs" dxfId="1244" priority="163" stopIfTrue="1" operator="equal">
      <formula>"N/A"</formula>
    </cfRule>
    <cfRule type="cellIs" dxfId="1243" priority="164" stopIfTrue="1" operator="greaterThan">
      <formula>130</formula>
    </cfRule>
    <cfRule type="cellIs" dxfId="1242" priority="165" stopIfTrue="1" operator="lessThanOrEqual">
      <formula>130</formula>
    </cfRule>
  </conditionalFormatting>
  <conditionalFormatting sqref="H88:H92">
    <cfRule type="cellIs" dxfId="1241" priority="162" stopIfTrue="1" operator="greaterThan">
      <formula>0</formula>
    </cfRule>
  </conditionalFormatting>
  <conditionalFormatting sqref="H88:H92">
    <cfRule type="expression" dxfId="1240" priority="161" stopIfTrue="1">
      <formula>H88/E88&gt;0.1</formula>
    </cfRule>
  </conditionalFormatting>
  <conditionalFormatting sqref="H88:H92">
    <cfRule type="expression" dxfId="1239" priority="160" stopIfTrue="1">
      <formula>H88/E88&gt;0.1</formula>
    </cfRule>
  </conditionalFormatting>
  <conditionalFormatting sqref="H88:H92">
    <cfRule type="expression" dxfId="1238" priority="159" stopIfTrue="1">
      <formula>H88/E88&gt;0.1</formula>
    </cfRule>
  </conditionalFormatting>
  <conditionalFormatting sqref="H95:H104">
    <cfRule type="expression" dxfId="1237" priority="158" stopIfTrue="1">
      <formula>$H$82/$E$82&gt;0.1</formula>
    </cfRule>
  </conditionalFormatting>
  <conditionalFormatting sqref="G95:G104">
    <cfRule type="cellIs" dxfId="1236" priority="155" stopIfTrue="1" operator="equal">
      <formula>"N/A"</formula>
    </cfRule>
    <cfRule type="cellIs" dxfId="1235" priority="156" stopIfTrue="1" operator="equal">
      <formula>"&lt;4"</formula>
    </cfRule>
    <cfRule type="cellIs" dxfId="1234" priority="157" stopIfTrue="1" operator="greaterThanOrEqual">
      <formula>2000</formula>
    </cfRule>
  </conditionalFormatting>
  <conditionalFormatting sqref="H95:H104">
    <cfRule type="expression" dxfId="1233" priority="154" stopIfTrue="1">
      <formula>$H$73/$E$73&gt;0.1</formula>
    </cfRule>
  </conditionalFormatting>
  <conditionalFormatting sqref="G95:G104">
    <cfRule type="cellIs" dxfId="1232" priority="151" stopIfTrue="1" operator="equal">
      <formula>"N/A"</formula>
    </cfRule>
    <cfRule type="cellIs" dxfId="1231" priority="152" stopIfTrue="1" operator="equal">
      <formula>"&lt;4"</formula>
    </cfRule>
    <cfRule type="cellIs" dxfId="1230" priority="153" stopIfTrue="1" operator="greaterThanOrEqual">
      <formula>2000</formula>
    </cfRule>
  </conditionalFormatting>
  <conditionalFormatting sqref="H95:H104">
    <cfRule type="expression" dxfId="1229" priority="150" stopIfTrue="1">
      <formula>$H$73/$E$73&gt;0.1</formula>
    </cfRule>
  </conditionalFormatting>
  <conditionalFormatting sqref="G95:G104">
    <cfRule type="cellIs" dxfId="1228" priority="147" stopIfTrue="1" operator="equal">
      <formula>"N/A"</formula>
    </cfRule>
    <cfRule type="cellIs" dxfId="1227" priority="148" stopIfTrue="1" operator="equal">
      <formula>"&lt;4"</formula>
    </cfRule>
    <cfRule type="cellIs" dxfId="1226" priority="149" stopIfTrue="1" operator="greaterThanOrEqual">
      <formula>2000</formula>
    </cfRule>
  </conditionalFormatting>
  <conditionalFormatting sqref="G95:G104">
    <cfRule type="cellIs" dxfId="1225" priority="144" stopIfTrue="1" operator="equal">
      <formula>"N/A"</formula>
    </cfRule>
    <cfRule type="cellIs" dxfId="1224" priority="145" stopIfTrue="1" operator="greaterThan">
      <formula>130</formula>
    </cfRule>
    <cfRule type="cellIs" dxfId="1223" priority="146" stopIfTrue="1" operator="lessThanOrEqual">
      <formula>130</formula>
    </cfRule>
  </conditionalFormatting>
  <conditionalFormatting sqref="H95:H104">
    <cfRule type="cellIs" dxfId="1222" priority="143" stopIfTrue="1" operator="greaterThan">
      <formula>0</formula>
    </cfRule>
  </conditionalFormatting>
  <conditionalFormatting sqref="H95:H104">
    <cfRule type="expression" dxfId="1221" priority="142" stopIfTrue="1">
      <formula>H95/E95&gt;0.1</formula>
    </cfRule>
  </conditionalFormatting>
  <conditionalFormatting sqref="H95:H104">
    <cfRule type="expression" dxfId="1220" priority="141" stopIfTrue="1">
      <formula>H95/E95&gt;0.1</formula>
    </cfRule>
  </conditionalFormatting>
  <conditionalFormatting sqref="H95:H104">
    <cfRule type="expression" dxfId="1219" priority="140" stopIfTrue="1">
      <formula>H95/E95&gt;0.1</formula>
    </cfRule>
  </conditionalFormatting>
  <conditionalFormatting sqref="G106">
    <cfRule type="cellIs" dxfId="1218" priority="138" stopIfTrue="1" operator="equal">
      <formula>"N/A"</formula>
    </cfRule>
    <cfRule type="cellIs" dxfId="1217" priority="139" stopIfTrue="1" operator="greaterThan">
      <formula>130</formula>
    </cfRule>
  </conditionalFormatting>
  <conditionalFormatting sqref="H106">
    <cfRule type="expression" dxfId="1216" priority="137" stopIfTrue="1">
      <formula>$H$82/$E$82&gt;0.1</formula>
    </cfRule>
  </conditionalFormatting>
  <conditionalFormatting sqref="G106">
    <cfRule type="cellIs" dxfId="1215" priority="134" stopIfTrue="1" operator="equal">
      <formula>"N/A"</formula>
    </cfRule>
    <cfRule type="cellIs" dxfId="1214" priority="135" stopIfTrue="1" operator="equal">
      <formula>"&lt;4"</formula>
    </cfRule>
    <cfRule type="cellIs" dxfId="1213" priority="136" stopIfTrue="1" operator="greaterThanOrEqual">
      <formula>2000</formula>
    </cfRule>
  </conditionalFormatting>
  <conditionalFormatting sqref="H106">
    <cfRule type="expression" dxfId="1212" priority="133" stopIfTrue="1">
      <formula>$H$73/$E$73&gt;0.1</formula>
    </cfRule>
  </conditionalFormatting>
  <conditionalFormatting sqref="G106">
    <cfRule type="cellIs" dxfId="1211" priority="130" stopIfTrue="1" operator="equal">
      <formula>"N/A"</formula>
    </cfRule>
    <cfRule type="cellIs" dxfId="1210" priority="131" stopIfTrue="1" operator="equal">
      <formula>"&lt;4"</formula>
    </cfRule>
    <cfRule type="cellIs" dxfId="1209" priority="132" stopIfTrue="1" operator="greaterThanOrEqual">
      <formula>2000</formula>
    </cfRule>
  </conditionalFormatting>
  <conditionalFormatting sqref="H106">
    <cfRule type="expression" dxfId="1208" priority="129" stopIfTrue="1">
      <formula>$H$73/$E$73&gt;0.1</formula>
    </cfRule>
  </conditionalFormatting>
  <conditionalFormatting sqref="G106">
    <cfRule type="cellIs" dxfId="1207" priority="126" stopIfTrue="1" operator="equal">
      <formula>"N/A"</formula>
    </cfRule>
    <cfRule type="cellIs" dxfId="1206" priority="127" stopIfTrue="1" operator="equal">
      <formula>"&lt;4"</formula>
    </cfRule>
    <cfRule type="cellIs" dxfId="1205" priority="128" stopIfTrue="1" operator="greaterThanOrEqual">
      <formula>2000</formula>
    </cfRule>
  </conditionalFormatting>
  <conditionalFormatting sqref="G106">
    <cfRule type="cellIs" dxfId="1204" priority="123" stopIfTrue="1" operator="equal">
      <formula>"N/A"</formula>
    </cfRule>
    <cfRule type="cellIs" dxfId="1203" priority="124" stopIfTrue="1" operator="greaterThan">
      <formula>130</formula>
    </cfRule>
    <cfRule type="cellIs" dxfId="1202" priority="125" stopIfTrue="1" operator="lessThanOrEqual">
      <formula>130</formula>
    </cfRule>
  </conditionalFormatting>
  <conditionalFormatting sqref="H106">
    <cfRule type="cellIs" dxfId="1201" priority="122" stopIfTrue="1" operator="greaterThan">
      <formula>0</formula>
    </cfRule>
  </conditionalFormatting>
  <conditionalFormatting sqref="H106">
    <cfRule type="expression" dxfId="1200" priority="121" stopIfTrue="1">
      <formula>H106/E106&gt;0.1</formula>
    </cfRule>
  </conditionalFormatting>
  <conditionalFormatting sqref="H106">
    <cfRule type="expression" dxfId="1199" priority="120" stopIfTrue="1">
      <formula>H106/E106&gt;0.1</formula>
    </cfRule>
  </conditionalFormatting>
  <conditionalFormatting sqref="H106">
    <cfRule type="expression" dxfId="1198" priority="119" stopIfTrue="1">
      <formula>H106/E106&gt;0.1</formula>
    </cfRule>
  </conditionalFormatting>
  <conditionalFormatting sqref="G107:G111">
    <cfRule type="cellIs" dxfId="1197" priority="117" stopIfTrue="1" operator="equal">
      <formula>"N/A"</formula>
    </cfRule>
    <cfRule type="cellIs" dxfId="1196" priority="118" stopIfTrue="1" operator="greaterThan">
      <formula>130</formula>
    </cfRule>
  </conditionalFormatting>
  <conditionalFormatting sqref="H107:H111">
    <cfRule type="expression" dxfId="1195" priority="116" stopIfTrue="1">
      <formula>$H$82/$E$82&gt;0.1</formula>
    </cfRule>
  </conditionalFormatting>
  <conditionalFormatting sqref="G107:G111">
    <cfRule type="cellIs" dxfId="1194" priority="113" stopIfTrue="1" operator="equal">
      <formula>"N/A"</formula>
    </cfRule>
    <cfRule type="cellIs" dxfId="1193" priority="114" stopIfTrue="1" operator="equal">
      <formula>"&lt;4"</formula>
    </cfRule>
    <cfRule type="cellIs" dxfId="1192" priority="115" stopIfTrue="1" operator="greaterThanOrEqual">
      <formula>2000</formula>
    </cfRule>
  </conditionalFormatting>
  <conditionalFormatting sqref="H107:H111">
    <cfRule type="expression" dxfId="1191" priority="112" stopIfTrue="1">
      <formula>$H$73/$E$73&gt;0.1</formula>
    </cfRule>
  </conditionalFormatting>
  <conditionalFormatting sqref="G107:G111">
    <cfRule type="cellIs" dxfId="1190" priority="109" stopIfTrue="1" operator="equal">
      <formula>"N/A"</formula>
    </cfRule>
    <cfRule type="cellIs" dxfId="1189" priority="110" stopIfTrue="1" operator="equal">
      <formula>"&lt;4"</formula>
    </cfRule>
    <cfRule type="cellIs" dxfId="1188" priority="111" stopIfTrue="1" operator="greaterThanOrEqual">
      <formula>2000</formula>
    </cfRule>
  </conditionalFormatting>
  <conditionalFormatting sqref="H107:H111">
    <cfRule type="expression" dxfId="1187" priority="108" stopIfTrue="1">
      <formula>$H$73/$E$73&gt;0.1</formula>
    </cfRule>
  </conditionalFormatting>
  <conditionalFormatting sqref="G107:G111">
    <cfRule type="cellIs" dxfId="1186" priority="105" stopIfTrue="1" operator="equal">
      <formula>"N/A"</formula>
    </cfRule>
    <cfRule type="cellIs" dxfId="1185" priority="106" stopIfTrue="1" operator="equal">
      <formula>"&lt;4"</formula>
    </cfRule>
    <cfRule type="cellIs" dxfId="1184" priority="107" stopIfTrue="1" operator="greaterThanOrEqual">
      <formula>2000</formula>
    </cfRule>
  </conditionalFormatting>
  <conditionalFormatting sqref="G107:G111">
    <cfRule type="cellIs" dxfId="1183" priority="102" stopIfTrue="1" operator="equal">
      <formula>"N/A"</formula>
    </cfRule>
    <cfRule type="cellIs" dxfId="1182" priority="103" stopIfTrue="1" operator="greaterThan">
      <formula>130</formula>
    </cfRule>
    <cfRule type="cellIs" dxfId="1181" priority="104" stopIfTrue="1" operator="lessThanOrEqual">
      <formula>130</formula>
    </cfRule>
  </conditionalFormatting>
  <conditionalFormatting sqref="H107:H111">
    <cfRule type="cellIs" dxfId="1180" priority="101" stopIfTrue="1" operator="greaterThan">
      <formula>0</formula>
    </cfRule>
  </conditionalFormatting>
  <conditionalFormatting sqref="H107:H111">
    <cfRule type="expression" dxfId="1179" priority="100" stopIfTrue="1">
      <formula>H107/E107&gt;0.1</formula>
    </cfRule>
  </conditionalFormatting>
  <conditionalFormatting sqref="H107:H111">
    <cfRule type="expression" dxfId="1178" priority="99" stopIfTrue="1">
      <formula>H107/E107&gt;0.1</formula>
    </cfRule>
  </conditionalFormatting>
  <conditionalFormatting sqref="H107:H111">
    <cfRule type="expression" dxfId="1177" priority="98" stopIfTrue="1">
      <formula>H107/E107&gt;0.1</formula>
    </cfRule>
  </conditionalFormatting>
  <conditionalFormatting sqref="G113">
    <cfRule type="cellIs" dxfId="1176" priority="96" stopIfTrue="1" operator="equal">
      <formula>"N/A"</formula>
    </cfRule>
    <cfRule type="cellIs" dxfId="1175" priority="97" stopIfTrue="1" operator="greaterThan">
      <formula>130</formula>
    </cfRule>
  </conditionalFormatting>
  <conditionalFormatting sqref="G113">
    <cfRule type="cellIs" dxfId="1174" priority="94" stopIfTrue="1" operator="equal">
      <formula>"N/A"</formula>
    </cfRule>
    <cfRule type="cellIs" dxfId="1173" priority="95" stopIfTrue="1" operator="greaterThan">
      <formula>130</formula>
    </cfRule>
  </conditionalFormatting>
  <conditionalFormatting sqref="H113">
    <cfRule type="expression" dxfId="1172" priority="93" stopIfTrue="1">
      <formula>$H$82/$E$82&gt;0.1</formula>
    </cfRule>
  </conditionalFormatting>
  <conditionalFormatting sqref="G113">
    <cfRule type="cellIs" dxfId="1171" priority="90" stopIfTrue="1" operator="equal">
      <formula>"N/A"</formula>
    </cfRule>
    <cfRule type="cellIs" dxfId="1170" priority="91" stopIfTrue="1" operator="equal">
      <formula>"&lt;4"</formula>
    </cfRule>
    <cfRule type="cellIs" dxfId="1169" priority="92" stopIfTrue="1" operator="greaterThanOrEqual">
      <formula>2000</formula>
    </cfRule>
  </conditionalFormatting>
  <conditionalFormatting sqref="H113">
    <cfRule type="expression" dxfId="1168" priority="89" stopIfTrue="1">
      <formula>$H$73/$E$73&gt;0.1</formula>
    </cfRule>
  </conditionalFormatting>
  <conditionalFormatting sqref="G113">
    <cfRule type="cellIs" dxfId="1167" priority="86" stopIfTrue="1" operator="equal">
      <formula>"N/A"</formula>
    </cfRule>
    <cfRule type="cellIs" dxfId="1166" priority="87" stopIfTrue="1" operator="equal">
      <formula>"&lt;4"</formula>
    </cfRule>
    <cfRule type="cellIs" dxfId="1165" priority="88" stopIfTrue="1" operator="greaterThanOrEqual">
      <formula>2000</formula>
    </cfRule>
  </conditionalFormatting>
  <conditionalFormatting sqref="H113">
    <cfRule type="expression" dxfId="1164" priority="85" stopIfTrue="1">
      <formula>$H$73/$E$73&gt;0.1</formula>
    </cfRule>
  </conditionalFormatting>
  <conditionalFormatting sqref="G113">
    <cfRule type="cellIs" dxfId="1163" priority="82" stopIfTrue="1" operator="equal">
      <formula>"N/A"</formula>
    </cfRule>
    <cfRule type="cellIs" dxfId="1162" priority="83" stopIfTrue="1" operator="equal">
      <formula>"&lt;4"</formula>
    </cfRule>
    <cfRule type="cellIs" dxfId="1161" priority="84" stopIfTrue="1" operator="greaterThanOrEqual">
      <formula>2000</formula>
    </cfRule>
  </conditionalFormatting>
  <conditionalFormatting sqref="G113">
    <cfRule type="cellIs" dxfId="1160" priority="79" stopIfTrue="1" operator="equal">
      <formula>"N/A"</formula>
    </cfRule>
    <cfRule type="cellIs" dxfId="1159" priority="80" stopIfTrue="1" operator="greaterThan">
      <formula>130</formula>
    </cfRule>
    <cfRule type="cellIs" dxfId="1158" priority="81" stopIfTrue="1" operator="lessThanOrEqual">
      <formula>130</formula>
    </cfRule>
  </conditionalFormatting>
  <conditionalFormatting sqref="H113">
    <cfRule type="cellIs" dxfId="1157" priority="78" stopIfTrue="1" operator="greaterThan">
      <formula>0</formula>
    </cfRule>
  </conditionalFormatting>
  <conditionalFormatting sqref="H113">
    <cfRule type="expression" dxfId="1156" priority="77" stopIfTrue="1">
      <formula>H113/E113&gt;0.1</formula>
    </cfRule>
  </conditionalFormatting>
  <conditionalFormatting sqref="H113">
    <cfRule type="expression" dxfId="1155" priority="76" stopIfTrue="1">
      <formula>H113/E113&gt;0.1</formula>
    </cfRule>
  </conditionalFormatting>
  <conditionalFormatting sqref="H113">
    <cfRule type="expression" dxfId="1154" priority="75" stopIfTrue="1">
      <formula>H113/E113&gt;0.1</formula>
    </cfRule>
  </conditionalFormatting>
  <conditionalFormatting sqref="G114:G118">
    <cfRule type="cellIs" dxfId="1153" priority="73" stopIfTrue="1" operator="equal">
      <formula>"N/A"</formula>
    </cfRule>
    <cfRule type="cellIs" dxfId="1152" priority="74" stopIfTrue="1" operator="greaterThan">
      <formula>130</formula>
    </cfRule>
  </conditionalFormatting>
  <conditionalFormatting sqref="G114:G118">
    <cfRule type="cellIs" dxfId="1151" priority="71" stopIfTrue="1" operator="equal">
      <formula>"N/A"</formula>
    </cfRule>
    <cfRule type="cellIs" dxfId="1150" priority="72" stopIfTrue="1" operator="greaterThan">
      <formula>130</formula>
    </cfRule>
  </conditionalFormatting>
  <conditionalFormatting sqref="H114:H118">
    <cfRule type="expression" dxfId="1149" priority="70" stopIfTrue="1">
      <formula>$H$82/$E$82&gt;0.1</formula>
    </cfRule>
  </conditionalFormatting>
  <conditionalFormatting sqref="G114:G118">
    <cfRule type="cellIs" dxfId="1148" priority="67" stopIfTrue="1" operator="equal">
      <formula>"N/A"</formula>
    </cfRule>
    <cfRule type="cellIs" dxfId="1147" priority="68" stopIfTrue="1" operator="equal">
      <formula>"&lt;4"</formula>
    </cfRule>
    <cfRule type="cellIs" dxfId="1146" priority="69" stopIfTrue="1" operator="greaterThanOrEqual">
      <formula>2000</formula>
    </cfRule>
  </conditionalFormatting>
  <conditionalFormatting sqref="H114:H118">
    <cfRule type="expression" dxfId="1145" priority="66" stopIfTrue="1">
      <formula>$H$73/$E$73&gt;0.1</formula>
    </cfRule>
  </conditionalFormatting>
  <conditionalFormatting sqref="G114:G118">
    <cfRule type="cellIs" dxfId="1144" priority="63" stopIfTrue="1" operator="equal">
      <formula>"N/A"</formula>
    </cfRule>
    <cfRule type="cellIs" dxfId="1143" priority="64" stopIfTrue="1" operator="equal">
      <formula>"&lt;4"</formula>
    </cfRule>
    <cfRule type="cellIs" dxfId="1142" priority="65" stopIfTrue="1" operator="greaterThanOrEqual">
      <formula>2000</formula>
    </cfRule>
  </conditionalFormatting>
  <conditionalFormatting sqref="H114:H118">
    <cfRule type="expression" dxfId="1141" priority="62" stopIfTrue="1">
      <formula>$H$73/$E$73&gt;0.1</formula>
    </cfRule>
  </conditionalFormatting>
  <conditionalFormatting sqref="G114:G118">
    <cfRule type="cellIs" dxfId="1140" priority="59" stopIfTrue="1" operator="equal">
      <formula>"N/A"</formula>
    </cfRule>
    <cfRule type="cellIs" dxfId="1139" priority="60" stopIfTrue="1" operator="equal">
      <formula>"&lt;4"</formula>
    </cfRule>
    <cfRule type="cellIs" dxfId="1138" priority="61" stopIfTrue="1" operator="greaterThanOrEqual">
      <formula>2000</formula>
    </cfRule>
  </conditionalFormatting>
  <conditionalFormatting sqref="G114:G118">
    <cfRule type="cellIs" dxfId="1137" priority="56" stopIfTrue="1" operator="equal">
      <formula>"N/A"</formula>
    </cfRule>
    <cfRule type="cellIs" dxfId="1136" priority="57" stopIfTrue="1" operator="greaterThan">
      <formula>130</formula>
    </cfRule>
    <cfRule type="cellIs" dxfId="1135" priority="58" stopIfTrue="1" operator="lessThanOrEqual">
      <formula>130</formula>
    </cfRule>
  </conditionalFormatting>
  <conditionalFormatting sqref="H114:H118">
    <cfRule type="cellIs" dxfId="1134" priority="55" stopIfTrue="1" operator="greaterThan">
      <formula>0</formula>
    </cfRule>
  </conditionalFormatting>
  <conditionalFormatting sqref="H114:H118">
    <cfRule type="expression" dxfId="1133" priority="54" stopIfTrue="1">
      <formula>H114/E114&gt;0.1</formula>
    </cfRule>
  </conditionalFormatting>
  <conditionalFormatting sqref="H114:H118">
    <cfRule type="expression" dxfId="1132" priority="53" stopIfTrue="1">
      <formula>H114/E114&gt;0.1</formula>
    </cfRule>
  </conditionalFormatting>
  <conditionalFormatting sqref="H114:H118">
    <cfRule type="expression" dxfId="1131" priority="52" stopIfTrue="1">
      <formula>H114/E114&gt;0.1</formula>
    </cfRule>
  </conditionalFormatting>
  <conditionalFormatting sqref="H7 H26 H33:H34 H4 H52 H17">
    <cfRule type="expression" dxfId="1130" priority="4" stopIfTrue="1">
      <formula>$H$7/$E$7&gt;0.1</formula>
    </cfRule>
  </conditionalFormatting>
  <conditionalFormatting sqref="H15:H16">
    <cfRule type="expression" dxfId="1129" priority="5" stopIfTrue="1">
      <formula>$H$15/$E$15&gt;0.1</formula>
    </cfRule>
  </conditionalFormatting>
  <conditionalFormatting sqref="H24:H25">
    <cfRule type="expression" dxfId="1128" priority="6" stopIfTrue="1">
      <formula>$H$24/$E$24&gt;0.1</formula>
    </cfRule>
  </conditionalFormatting>
  <conditionalFormatting sqref="H31">
    <cfRule type="expression" dxfId="1127" priority="7" stopIfTrue="1">
      <formula>$H$31/$E$31&gt;0.1</formula>
    </cfRule>
  </conditionalFormatting>
  <conditionalFormatting sqref="H39 H43">
    <cfRule type="expression" dxfId="1126" priority="8" stopIfTrue="1">
      <formula>$H$39/$E$39&gt;0.1</formula>
    </cfRule>
  </conditionalFormatting>
  <conditionalFormatting sqref="H50">
    <cfRule type="expression" dxfId="1125" priority="9" stopIfTrue="1">
      <formula>$H$50/$E$50&gt;0.1</formula>
    </cfRule>
  </conditionalFormatting>
  <conditionalFormatting sqref="H57">
    <cfRule type="expression" dxfId="1124" priority="10" stopIfTrue="1">
      <formula>$H$57/$E$57&gt;0.1</formula>
    </cfRule>
  </conditionalFormatting>
  <conditionalFormatting sqref="M57">
    <cfRule type="expression" dxfId="1123" priority="11" stopIfTrue="1">
      <formula>$M$57/$J$57&gt;0.1</formula>
    </cfRule>
  </conditionalFormatting>
  <conditionalFormatting sqref="M50">
    <cfRule type="expression" dxfId="1122" priority="12" stopIfTrue="1">
      <formula>$M$50/$J$50&gt;0.1</formula>
    </cfRule>
  </conditionalFormatting>
  <conditionalFormatting sqref="M39 M43">
    <cfRule type="expression" dxfId="1121" priority="13" stopIfTrue="1">
      <formula>$M$39/$J$39&gt;0.1</formula>
    </cfRule>
  </conditionalFormatting>
  <conditionalFormatting sqref="M31">
    <cfRule type="expression" dxfId="1120" priority="14" stopIfTrue="1">
      <formula>$M$32/$J$31&gt;0.1</formula>
    </cfRule>
  </conditionalFormatting>
  <conditionalFormatting sqref="M24:M25">
    <cfRule type="expression" dxfId="1119" priority="15" stopIfTrue="1">
      <formula>$M$24/$J$24&gt;0.1</formula>
    </cfRule>
  </conditionalFormatting>
  <conditionalFormatting sqref="M15:M16">
    <cfRule type="expression" dxfId="1118" priority="16" stopIfTrue="1">
      <formula>$M$15/$J$15&gt;0.1</formula>
    </cfRule>
  </conditionalFormatting>
  <conditionalFormatting sqref="M7 M26 M33:M34 M4 M52 M17">
    <cfRule type="expression" dxfId="1117" priority="17" stopIfTrue="1">
      <formula>$M$7/$J$7&gt;0.1</formula>
    </cfRule>
  </conditionalFormatting>
  <conditionalFormatting sqref="R7">
    <cfRule type="expression" dxfId="1116" priority="18" stopIfTrue="1">
      <formula>$R$7/$O$7&gt;0.1</formula>
    </cfRule>
  </conditionalFormatting>
  <conditionalFormatting sqref="R4">
    <cfRule type="expression" dxfId="1115" priority="19" stopIfTrue="1">
      <formula>$R$4/$O$4&gt;0.1</formula>
    </cfRule>
  </conditionalFormatting>
  <conditionalFormatting sqref="R15:R16">
    <cfRule type="expression" dxfId="1114" priority="20" stopIfTrue="1">
      <formula>$R$15/$O$15&gt;0.1</formula>
    </cfRule>
  </conditionalFormatting>
  <conditionalFormatting sqref="R17">
    <cfRule type="expression" dxfId="1113" priority="21" stopIfTrue="1">
      <formula>$R$17/$O$17&gt;0.1</formula>
    </cfRule>
  </conditionalFormatting>
  <conditionalFormatting sqref="R24:R25">
    <cfRule type="expression" dxfId="1112" priority="22" stopIfTrue="1">
      <formula>$R$24/$O$24&gt;0.1</formula>
    </cfRule>
  </conditionalFormatting>
  <conditionalFormatting sqref="R26">
    <cfRule type="expression" dxfId="1111" priority="23" stopIfTrue="1">
      <formula>$R$26/$O$26&gt;0.1</formula>
    </cfRule>
  </conditionalFormatting>
  <conditionalFormatting sqref="R31">
    <cfRule type="expression" dxfId="1110" priority="24" stopIfTrue="1">
      <formula>$R$31/$O$31&gt;0.1</formula>
    </cfRule>
  </conditionalFormatting>
  <conditionalFormatting sqref="R33">
    <cfRule type="expression" dxfId="1109" priority="25" stopIfTrue="1">
      <formula>$R$33/$O$33&gt;0.1</formula>
    </cfRule>
  </conditionalFormatting>
  <conditionalFormatting sqref="R34">
    <cfRule type="expression" dxfId="1108" priority="26" stopIfTrue="1">
      <formula>$R$34/$O$34&gt;0.1</formula>
    </cfRule>
  </conditionalFormatting>
  <conditionalFormatting sqref="R39 R43">
    <cfRule type="expression" dxfId="1107" priority="27" stopIfTrue="1">
      <formula>$R$39/$O$39&gt;0.1</formula>
    </cfRule>
  </conditionalFormatting>
  <conditionalFormatting sqref="R50">
    <cfRule type="expression" dxfId="1106" priority="28" stopIfTrue="1">
      <formula>$R$50/$O$50&gt;0.1</formula>
    </cfRule>
  </conditionalFormatting>
  <conditionalFormatting sqref="R52">
    <cfRule type="expression" dxfId="1105" priority="29" stopIfTrue="1">
      <formula>$R$52/$O$52&gt;0.1</formula>
    </cfRule>
  </conditionalFormatting>
  <conditionalFormatting sqref="R57">
    <cfRule type="expression" dxfId="1104" priority="30" stopIfTrue="1">
      <formula>$R$57/$O$57&gt;0.1</formula>
    </cfRule>
  </conditionalFormatting>
  <conditionalFormatting sqref="G31 L31 Q31 G15:G16 G24:G25 Q5 L8 L15:L16 L24:L25 L5 Q24:Q25 Q8 Q15:Q16 G8 G5">
    <cfRule type="cellIs" dxfId="1103" priority="31" stopIfTrue="1" operator="equal">
      <formula>"N/A"</formula>
    </cfRule>
    <cfRule type="cellIs" dxfId="1102" priority="32" stopIfTrue="1" operator="equal">
      <formula>"&lt;4"</formula>
    </cfRule>
    <cfRule type="cellIs" dxfId="1101" priority="33" stopIfTrue="1" operator="greaterThanOrEqual">
      <formula>2000</formula>
    </cfRule>
  </conditionalFormatting>
  <conditionalFormatting sqref="G50 Q39 L57 L50 G39 Q57 Q50 L39 G57 Q43 G43 L43">
    <cfRule type="cellIs" dxfId="1100" priority="34" stopIfTrue="1" operator="equal">
      <formula>"N/A"</formula>
    </cfRule>
    <cfRule type="cellIs" dxfId="1099" priority="35" stopIfTrue="1" operator="equal">
      <formula>"&lt;4"</formula>
    </cfRule>
    <cfRule type="cellIs" dxfId="1098" priority="36" stopIfTrue="1" operator="greaterThan">
      <formula>200</formula>
    </cfRule>
  </conditionalFormatting>
  <conditionalFormatting sqref="G32 G51 L40 L32 L51 Q40 Q32 Q51 L58 Q58 G58 G40 L44 Q44 G44">
    <cfRule type="cellIs" dxfId="1097" priority="37" stopIfTrue="1" operator="equal">
      <formula>"N/A"</formula>
    </cfRule>
    <cfRule type="cellIs" dxfId="1096" priority="38" stopIfTrue="1" operator="greaterThan">
      <formula>130</formula>
    </cfRule>
  </conditionalFormatting>
  <conditionalFormatting sqref="J17">
    <cfRule type="cellIs" dxfId="1095" priority="39" stopIfTrue="1" operator="equal">
      <formula>"N/A"</formula>
    </cfRule>
    <cfRule type="cellIs" dxfId="1094" priority="40" stopIfTrue="1" operator="equal">
      <formula>"&lt;4"</formula>
    </cfRule>
    <cfRule type="cellIs" dxfId="1093" priority="41" stopIfTrue="1" operator="greaterThanOrEqual">
      <formula>200</formula>
    </cfRule>
  </conditionalFormatting>
  <conditionalFormatting sqref="K17">
    <cfRule type="cellIs" dxfId="1092" priority="42" stopIfTrue="1" operator="equal">
      <formula>"N/A"</formula>
    </cfRule>
  </conditionalFormatting>
  <conditionalFormatting sqref="L17 G34 Q17 L34 L45 L59 Q59 Q34 Q45 G17">
    <cfRule type="cellIs" dxfId="1091" priority="43" stopIfTrue="1" operator="equal">
      <formula>"N/A"</formula>
    </cfRule>
    <cfRule type="cellIs" dxfId="1090" priority="44" stopIfTrue="1" operator="equal">
      <formula>"&lt;4"</formula>
    </cfRule>
    <cfRule type="cellIs" dxfId="1089" priority="45" stopIfTrue="1" operator="greaterThan">
      <formula>2000</formula>
    </cfRule>
  </conditionalFormatting>
  <conditionalFormatting sqref="G7 G4 G26 G33 G52 L4 L7 L26 L33 Q33 Q4 Q7 Q26">
    <cfRule type="cellIs" dxfId="1088" priority="46" stopIfTrue="1" operator="equal">
      <formula>"N/A"</formula>
    </cfRule>
    <cfRule type="cellIs" dxfId="1087" priority="47" stopIfTrue="1" operator="equal">
      <formula>"&lt;4"</formula>
    </cfRule>
    <cfRule type="cellIs" dxfId="1086" priority="48" stopIfTrue="1" operator="greaterThan">
      <formula>2000</formula>
    </cfRule>
  </conditionalFormatting>
  <conditionalFormatting sqref="G45 G59">
    <cfRule type="cellIs" dxfId="1085" priority="49" stopIfTrue="1" operator="equal">
      <formula>"N/A"</formula>
    </cfRule>
    <cfRule type="cellIs" dxfId="1084" priority="50" stopIfTrue="1" operator="lessThanOrEqual">
      <formula>130</formula>
    </cfRule>
    <cfRule type="cellIs" dxfId="1083" priority="51" stopIfTrue="1" operator="greaterThan">
      <formula>2000</formula>
    </cfRule>
  </conditionalFormatting>
  <conditionalFormatting sqref="G52">
    <cfRule type="cellIs" dxfId="1082" priority="1" stopIfTrue="1" operator="equal">
      <formula>"N/A"</formula>
    </cfRule>
    <cfRule type="cellIs" dxfId="1081" priority="2" stopIfTrue="1" operator="lessThanOrEqual">
      <formula>130</formula>
    </cfRule>
    <cfRule type="cellIs" dxfId="1080" priority="3" stopIfTrue="1" operator="greaterThan">
      <formula>2000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4.4"/>
  <cols>
    <col min="1" max="1" width="18.6640625" style="1" customWidth="1"/>
    <col min="2" max="2" width="6.44140625" style="311" customWidth="1"/>
    <col min="3" max="3" width="3.44140625" style="1" customWidth="1"/>
    <col min="4" max="4" width="14.5546875" style="1" customWidth="1"/>
    <col min="5" max="6" width="7.5546875" style="257" bestFit="1" customWidth="1"/>
    <col min="7" max="7" width="4.6640625" style="257" customWidth="1"/>
    <col min="8" max="8" width="8" style="257" customWidth="1"/>
    <col min="9" max="9" width="3.33203125" style="1" customWidth="1"/>
    <col min="10" max="10" width="6.88671875" style="257" bestFit="1" customWidth="1"/>
    <col min="11" max="12" width="8.5546875" style="257" bestFit="1" customWidth="1"/>
    <col min="13" max="13" width="8.6640625" style="1" bestFit="1" customWidth="1"/>
    <col min="14" max="14" width="3.33203125" style="1" customWidth="1"/>
    <col min="15" max="15" width="6.44140625" style="257" bestFit="1" customWidth="1"/>
    <col min="16" max="16" width="8.5546875" style="257" bestFit="1" customWidth="1"/>
    <col min="17" max="17" width="10.33203125" style="257" bestFit="1" customWidth="1"/>
    <col min="18" max="18" width="8.6640625" style="1" bestFit="1" customWidth="1"/>
    <col min="19" max="256" width="9.109375" style="1"/>
    <col min="257" max="257" width="18.6640625" style="1" customWidth="1"/>
    <col min="258" max="258" width="6.44140625" style="1" customWidth="1"/>
    <col min="259" max="259" width="3.44140625" style="1" customWidth="1"/>
    <col min="260" max="260" width="18.5546875" style="1" customWidth="1"/>
    <col min="261" max="261" width="5.6640625" style="1" bestFit="1" customWidth="1"/>
    <col min="262" max="262" width="6.6640625" style="1" bestFit="1" customWidth="1"/>
    <col min="263" max="263" width="4.6640625" style="1" customWidth="1"/>
    <col min="264" max="264" width="8" style="1" customWidth="1"/>
    <col min="265" max="265" width="9.44140625" style="1" customWidth="1"/>
    <col min="266" max="266" width="5.6640625" style="1" bestFit="1" customWidth="1"/>
    <col min="267" max="268" width="8.5546875" style="1" bestFit="1" customWidth="1"/>
    <col min="269" max="269" width="8.6640625" style="1" bestFit="1" customWidth="1"/>
    <col min="270" max="270" width="9" style="1" customWidth="1"/>
    <col min="271" max="271" width="6.44140625" style="1" bestFit="1" customWidth="1"/>
    <col min="272" max="272" width="8.5546875" style="1" bestFit="1" customWidth="1"/>
    <col min="273" max="273" width="10.33203125" style="1" bestFit="1" customWidth="1"/>
    <col min="274" max="274" width="8.6640625" style="1" bestFit="1" customWidth="1"/>
    <col min="275" max="512" width="9.109375" style="1"/>
    <col min="513" max="513" width="18.6640625" style="1" customWidth="1"/>
    <col min="514" max="514" width="6.44140625" style="1" customWidth="1"/>
    <col min="515" max="515" width="3.44140625" style="1" customWidth="1"/>
    <col min="516" max="516" width="18.5546875" style="1" customWidth="1"/>
    <col min="517" max="517" width="5.6640625" style="1" bestFit="1" customWidth="1"/>
    <col min="518" max="518" width="6.6640625" style="1" bestFit="1" customWidth="1"/>
    <col min="519" max="519" width="4.6640625" style="1" customWidth="1"/>
    <col min="520" max="520" width="8" style="1" customWidth="1"/>
    <col min="521" max="521" width="9.44140625" style="1" customWidth="1"/>
    <col min="522" max="522" width="5.6640625" style="1" bestFit="1" customWidth="1"/>
    <col min="523" max="524" width="8.5546875" style="1" bestFit="1" customWidth="1"/>
    <col min="525" max="525" width="8.6640625" style="1" bestFit="1" customWidth="1"/>
    <col min="526" max="526" width="9" style="1" customWidth="1"/>
    <col min="527" max="527" width="6.44140625" style="1" bestFit="1" customWidth="1"/>
    <col min="528" max="528" width="8.5546875" style="1" bestFit="1" customWidth="1"/>
    <col min="529" max="529" width="10.33203125" style="1" bestFit="1" customWidth="1"/>
    <col min="530" max="530" width="8.6640625" style="1" bestFit="1" customWidth="1"/>
    <col min="531" max="768" width="9.109375" style="1"/>
    <col min="769" max="769" width="18.6640625" style="1" customWidth="1"/>
    <col min="770" max="770" width="6.44140625" style="1" customWidth="1"/>
    <col min="771" max="771" width="3.44140625" style="1" customWidth="1"/>
    <col min="772" max="772" width="18.5546875" style="1" customWidth="1"/>
    <col min="773" max="773" width="5.6640625" style="1" bestFit="1" customWidth="1"/>
    <col min="774" max="774" width="6.6640625" style="1" bestFit="1" customWidth="1"/>
    <col min="775" max="775" width="4.6640625" style="1" customWidth="1"/>
    <col min="776" max="776" width="8" style="1" customWidth="1"/>
    <col min="777" max="777" width="9.44140625" style="1" customWidth="1"/>
    <col min="778" max="778" width="5.6640625" style="1" bestFit="1" customWidth="1"/>
    <col min="779" max="780" width="8.5546875" style="1" bestFit="1" customWidth="1"/>
    <col min="781" max="781" width="8.6640625" style="1" bestFit="1" customWidth="1"/>
    <col min="782" max="782" width="9" style="1" customWidth="1"/>
    <col min="783" max="783" width="6.44140625" style="1" bestFit="1" customWidth="1"/>
    <col min="784" max="784" width="8.5546875" style="1" bestFit="1" customWidth="1"/>
    <col min="785" max="785" width="10.33203125" style="1" bestFit="1" customWidth="1"/>
    <col min="786" max="786" width="8.6640625" style="1" bestFit="1" customWidth="1"/>
    <col min="787" max="1024" width="9.109375" style="1"/>
    <col min="1025" max="1025" width="18.6640625" style="1" customWidth="1"/>
    <col min="1026" max="1026" width="6.44140625" style="1" customWidth="1"/>
    <col min="1027" max="1027" width="3.44140625" style="1" customWidth="1"/>
    <col min="1028" max="1028" width="18.5546875" style="1" customWidth="1"/>
    <col min="1029" max="1029" width="5.6640625" style="1" bestFit="1" customWidth="1"/>
    <col min="1030" max="1030" width="6.6640625" style="1" bestFit="1" customWidth="1"/>
    <col min="1031" max="1031" width="4.6640625" style="1" customWidth="1"/>
    <col min="1032" max="1032" width="8" style="1" customWidth="1"/>
    <col min="1033" max="1033" width="9.44140625" style="1" customWidth="1"/>
    <col min="1034" max="1034" width="5.6640625" style="1" bestFit="1" customWidth="1"/>
    <col min="1035" max="1036" width="8.5546875" style="1" bestFit="1" customWidth="1"/>
    <col min="1037" max="1037" width="8.6640625" style="1" bestFit="1" customWidth="1"/>
    <col min="1038" max="1038" width="9" style="1" customWidth="1"/>
    <col min="1039" max="1039" width="6.44140625" style="1" bestFit="1" customWidth="1"/>
    <col min="1040" max="1040" width="8.5546875" style="1" bestFit="1" customWidth="1"/>
    <col min="1041" max="1041" width="10.33203125" style="1" bestFit="1" customWidth="1"/>
    <col min="1042" max="1042" width="8.6640625" style="1" bestFit="1" customWidth="1"/>
    <col min="1043" max="1280" width="9.109375" style="1"/>
    <col min="1281" max="1281" width="18.6640625" style="1" customWidth="1"/>
    <col min="1282" max="1282" width="6.44140625" style="1" customWidth="1"/>
    <col min="1283" max="1283" width="3.44140625" style="1" customWidth="1"/>
    <col min="1284" max="1284" width="18.5546875" style="1" customWidth="1"/>
    <col min="1285" max="1285" width="5.6640625" style="1" bestFit="1" customWidth="1"/>
    <col min="1286" max="1286" width="6.6640625" style="1" bestFit="1" customWidth="1"/>
    <col min="1287" max="1287" width="4.6640625" style="1" customWidth="1"/>
    <col min="1288" max="1288" width="8" style="1" customWidth="1"/>
    <col min="1289" max="1289" width="9.44140625" style="1" customWidth="1"/>
    <col min="1290" max="1290" width="5.6640625" style="1" bestFit="1" customWidth="1"/>
    <col min="1291" max="1292" width="8.5546875" style="1" bestFit="1" customWidth="1"/>
    <col min="1293" max="1293" width="8.6640625" style="1" bestFit="1" customWidth="1"/>
    <col min="1294" max="1294" width="9" style="1" customWidth="1"/>
    <col min="1295" max="1295" width="6.44140625" style="1" bestFit="1" customWidth="1"/>
    <col min="1296" max="1296" width="8.5546875" style="1" bestFit="1" customWidth="1"/>
    <col min="1297" max="1297" width="10.33203125" style="1" bestFit="1" customWidth="1"/>
    <col min="1298" max="1298" width="8.6640625" style="1" bestFit="1" customWidth="1"/>
    <col min="1299" max="1536" width="9.109375" style="1"/>
    <col min="1537" max="1537" width="18.6640625" style="1" customWidth="1"/>
    <col min="1538" max="1538" width="6.44140625" style="1" customWidth="1"/>
    <col min="1539" max="1539" width="3.44140625" style="1" customWidth="1"/>
    <col min="1540" max="1540" width="18.5546875" style="1" customWidth="1"/>
    <col min="1541" max="1541" width="5.6640625" style="1" bestFit="1" customWidth="1"/>
    <col min="1542" max="1542" width="6.6640625" style="1" bestFit="1" customWidth="1"/>
    <col min="1543" max="1543" width="4.6640625" style="1" customWidth="1"/>
    <col min="1544" max="1544" width="8" style="1" customWidth="1"/>
    <col min="1545" max="1545" width="9.44140625" style="1" customWidth="1"/>
    <col min="1546" max="1546" width="5.6640625" style="1" bestFit="1" customWidth="1"/>
    <col min="1547" max="1548" width="8.5546875" style="1" bestFit="1" customWidth="1"/>
    <col min="1549" max="1549" width="8.6640625" style="1" bestFit="1" customWidth="1"/>
    <col min="1550" max="1550" width="9" style="1" customWidth="1"/>
    <col min="1551" max="1551" width="6.44140625" style="1" bestFit="1" customWidth="1"/>
    <col min="1552" max="1552" width="8.5546875" style="1" bestFit="1" customWidth="1"/>
    <col min="1553" max="1553" width="10.33203125" style="1" bestFit="1" customWidth="1"/>
    <col min="1554" max="1554" width="8.6640625" style="1" bestFit="1" customWidth="1"/>
    <col min="1555" max="1792" width="9.109375" style="1"/>
    <col min="1793" max="1793" width="18.6640625" style="1" customWidth="1"/>
    <col min="1794" max="1794" width="6.44140625" style="1" customWidth="1"/>
    <col min="1795" max="1795" width="3.44140625" style="1" customWidth="1"/>
    <col min="1796" max="1796" width="18.5546875" style="1" customWidth="1"/>
    <col min="1797" max="1797" width="5.6640625" style="1" bestFit="1" customWidth="1"/>
    <col min="1798" max="1798" width="6.6640625" style="1" bestFit="1" customWidth="1"/>
    <col min="1799" max="1799" width="4.6640625" style="1" customWidth="1"/>
    <col min="1800" max="1800" width="8" style="1" customWidth="1"/>
    <col min="1801" max="1801" width="9.44140625" style="1" customWidth="1"/>
    <col min="1802" max="1802" width="5.6640625" style="1" bestFit="1" customWidth="1"/>
    <col min="1803" max="1804" width="8.5546875" style="1" bestFit="1" customWidth="1"/>
    <col min="1805" max="1805" width="8.6640625" style="1" bestFit="1" customWidth="1"/>
    <col min="1806" max="1806" width="9" style="1" customWidth="1"/>
    <col min="1807" max="1807" width="6.44140625" style="1" bestFit="1" customWidth="1"/>
    <col min="1808" max="1808" width="8.5546875" style="1" bestFit="1" customWidth="1"/>
    <col min="1809" max="1809" width="10.33203125" style="1" bestFit="1" customWidth="1"/>
    <col min="1810" max="1810" width="8.6640625" style="1" bestFit="1" customWidth="1"/>
    <col min="1811" max="2048" width="9.109375" style="1"/>
    <col min="2049" max="2049" width="18.6640625" style="1" customWidth="1"/>
    <col min="2050" max="2050" width="6.44140625" style="1" customWidth="1"/>
    <col min="2051" max="2051" width="3.44140625" style="1" customWidth="1"/>
    <col min="2052" max="2052" width="18.5546875" style="1" customWidth="1"/>
    <col min="2053" max="2053" width="5.6640625" style="1" bestFit="1" customWidth="1"/>
    <col min="2054" max="2054" width="6.6640625" style="1" bestFit="1" customWidth="1"/>
    <col min="2055" max="2055" width="4.6640625" style="1" customWidth="1"/>
    <col min="2056" max="2056" width="8" style="1" customWidth="1"/>
    <col min="2057" max="2057" width="9.44140625" style="1" customWidth="1"/>
    <col min="2058" max="2058" width="5.6640625" style="1" bestFit="1" customWidth="1"/>
    <col min="2059" max="2060" width="8.5546875" style="1" bestFit="1" customWidth="1"/>
    <col min="2061" max="2061" width="8.6640625" style="1" bestFit="1" customWidth="1"/>
    <col min="2062" max="2062" width="9" style="1" customWidth="1"/>
    <col min="2063" max="2063" width="6.44140625" style="1" bestFit="1" customWidth="1"/>
    <col min="2064" max="2064" width="8.5546875" style="1" bestFit="1" customWidth="1"/>
    <col min="2065" max="2065" width="10.33203125" style="1" bestFit="1" customWidth="1"/>
    <col min="2066" max="2066" width="8.6640625" style="1" bestFit="1" customWidth="1"/>
    <col min="2067" max="2304" width="9.109375" style="1"/>
    <col min="2305" max="2305" width="18.6640625" style="1" customWidth="1"/>
    <col min="2306" max="2306" width="6.44140625" style="1" customWidth="1"/>
    <col min="2307" max="2307" width="3.44140625" style="1" customWidth="1"/>
    <col min="2308" max="2308" width="18.5546875" style="1" customWidth="1"/>
    <col min="2309" max="2309" width="5.6640625" style="1" bestFit="1" customWidth="1"/>
    <col min="2310" max="2310" width="6.6640625" style="1" bestFit="1" customWidth="1"/>
    <col min="2311" max="2311" width="4.6640625" style="1" customWidth="1"/>
    <col min="2312" max="2312" width="8" style="1" customWidth="1"/>
    <col min="2313" max="2313" width="9.44140625" style="1" customWidth="1"/>
    <col min="2314" max="2314" width="5.6640625" style="1" bestFit="1" customWidth="1"/>
    <col min="2315" max="2316" width="8.5546875" style="1" bestFit="1" customWidth="1"/>
    <col min="2317" max="2317" width="8.6640625" style="1" bestFit="1" customWidth="1"/>
    <col min="2318" max="2318" width="9" style="1" customWidth="1"/>
    <col min="2319" max="2319" width="6.44140625" style="1" bestFit="1" customWidth="1"/>
    <col min="2320" max="2320" width="8.5546875" style="1" bestFit="1" customWidth="1"/>
    <col min="2321" max="2321" width="10.33203125" style="1" bestFit="1" customWidth="1"/>
    <col min="2322" max="2322" width="8.6640625" style="1" bestFit="1" customWidth="1"/>
    <col min="2323" max="2560" width="9.109375" style="1"/>
    <col min="2561" max="2561" width="18.6640625" style="1" customWidth="1"/>
    <col min="2562" max="2562" width="6.44140625" style="1" customWidth="1"/>
    <col min="2563" max="2563" width="3.44140625" style="1" customWidth="1"/>
    <col min="2564" max="2564" width="18.5546875" style="1" customWidth="1"/>
    <col min="2565" max="2565" width="5.6640625" style="1" bestFit="1" customWidth="1"/>
    <col min="2566" max="2566" width="6.6640625" style="1" bestFit="1" customWidth="1"/>
    <col min="2567" max="2567" width="4.6640625" style="1" customWidth="1"/>
    <col min="2568" max="2568" width="8" style="1" customWidth="1"/>
    <col min="2569" max="2569" width="9.44140625" style="1" customWidth="1"/>
    <col min="2570" max="2570" width="5.6640625" style="1" bestFit="1" customWidth="1"/>
    <col min="2571" max="2572" width="8.5546875" style="1" bestFit="1" customWidth="1"/>
    <col min="2573" max="2573" width="8.6640625" style="1" bestFit="1" customWidth="1"/>
    <col min="2574" max="2574" width="9" style="1" customWidth="1"/>
    <col min="2575" max="2575" width="6.44140625" style="1" bestFit="1" customWidth="1"/>
    <col min="2576" max="2576" width="8.5546875" style="1" bestFit="1" customWidth="1"/>
    <col min="2577" max="2577" width="10.33203125" style="1" bestFit="1" customWidth="1"/>
    <col min="2578" max="2578" width="8.6640625" style="1" bestFit="1" customWidth="1"/>
    <col min="2579" max="2816" width="9.109375" style="1"/>
    <col min="2817" max="2817" width="18.6640625" style="1" customWidth="1"/>
    <col min="2818" max="2818" width="6.44140625" style="1" customWidth="1"/>
    <col min="2819" max="2819" width="3.44140625" style="1" customWidth="1"/>
    <col min="2820" max="2820" width="18.5546875" style="1" customWidth="1"/>
    <col min="2821" max="2821" width="5.6640625" style="1" bestFit="1" customWidth="1"/>
    <col min="2822" max="2822" width="6.6640625" style="1" bestFit="1" customWidth="1"/>
    <col min="2823" max="2823" width="4.6640625" style="1" customWidth="1"/>
    <col min="2824" max="2824" width="8" style="1" customWidth="1"/>
    <col min="2825" max="2825" width="9.44140625" style="1" customWidth="1"/>
    <col min="2826" max="2826" width="5.6640625" style="1" bestFit="1" customWidth="1"/>
    <col min="2827" max="2828" width="8.5546875" style="1" bestFit="1" customWidth="1"/>
    <col min="2829" max="2829" width="8.6640625" style="1" bestFit="1" customWidth="1"/>
    <col min="2830" max="2830" width="9" style="1" customWidth="1"/>
    <col min="2831" max="2831" width="6.44140625" style="1" bestFit="1" customWidth="1"/>
    <col min="2832" max="2832" width="8.5546875" style="1" bestFit="1" customWidth="1"/>
    <col min="2833" max="2833" width="10.33203125" style="1" bestFit="1" customWidth="1"/>
    <col min="2834" max="2834" width="8.6640625" style="1" bestFit="1" customWidth="1"/>
    <col min="2835" max="3072" width="9.109375" style="1"/>
    <col min="3073" max="3073" width="18.6640625" style="1" customWidth="1"/>
    <col min="3074" max="3074" width="6.44140625" style="1" customWidth="1"/>
    <col min="3075" max="3075" width="3.44140625" style="1" customWidth="1"/>
    <col min="3076" max="3076" width="18.5546875" style="1" customWidth="1"/>
    <col min="3077" max="3077" width="5.6640625" style="1" bestFit="1" customWidth="1"/>
    <col min="3078" max="3078" width="6.6640625" style="1" bestFit="1" customWidth="1"/>
    <col min="3079" max="3079" width="4.6640625" style="1" customWidth="1"/>
    <col min="3080" max="3080" width="8" style="1" customWidth="1"/>
    <col min="3081" max="3081" width="9.44140625" style="1" customWidth="1"/>
    <col min="3082" max="3082" width="5.6640625" style="1" bestFit="1" customWidth="1"/>
    <col min="3083" max="3084" width="8.5546875" style="1" bestFit="1" customWidth="1"/>
    <col min="3085" max="3085" width="8.6640625" style="1" bestFit="1" customWidth="1"/>
    <col min="3086" max="3086" width="9" style="1" customWidth="1"/>
    <col min="3087" max="3087" width="6.44140625" style="1" bestFit="1" customWidth="1"/>
    <col min="3088" max="3088" width="8.5546875" style="1" bestFit="1" customWidth="1"/>
    <col min="3089" max="3089" width="10.33203125" style="1" bestFit="1" customWidth="1"/>
    <col min="3090" max="3090" width="8.6640625" style="1" bestFit="1" customWidth="1"/>
    <col min="3091" max="3328" width="9.109375" style="1"/>
    <col min="3329" max="3329" width="18.6640625" style="1" customWidth="1"/>
    <col min="3330" max="3330" width="6.44140625" style="1" customWidth="1"/>
    <col min="3331" max="3331" width="3.44140625" style="1" customWidth="1"/>
    <col min="3332" max="3332" width="18.5546875" style="1" customWidth="1"/>
    <col min="3333" max="3333" width="5.6640625" style="1" bestFit="1" customWidth="1"/>
    <col min="3334" max="3334" width="6.6640625" style="1" bestFit="1" customWidth="1"/>
    <col min="3335" max="3335" width="4.6640625" style="1" customWidth="1"/>
    <col min="3336" max="3336" width="8" style="1" customWidth="1"/>
    <col min="3337" max="3337" width="9.44140625" style="1" customWidth="1"/>
    <col min="3338" max="3338" width="5.6640625" style="1" bestFit="1" customWidth="1"/>
    <col min="3339" max="3340" width="8.5546875" style="1" bestFit="1" customWidth="1"/>
    <col min="3341" max="3341" width="8.6640625" style="1" bestFit="1" customWidth="1"/>
    <col min="3342" max="3342" width="9" style="1" customWidth="1"/>
    <col min="3343" max="3343" width="6.44140625" style="1" bestFit="1" customWidth="1"/>
    <col min="3344" max="3344" width="8.5546875" style="1" bestFit="1" customWidth="1"/>
    <col min="3345" max="3345" width="10.33203125" style="1" bestFit="1" customWidth="1"/>
    <col min="3346" max="3346" width="8.6640625" style="1" bestFit="1" customWidth="1"/>
    <col min="3347" max="3584" width="9.109375" style="1"/>
    <col min="3585" max="3585" width="18.6640625" style="1" customWidth="1"/>
    <col min="3586" max="3586" width="6.44140625" style="1" customWidth="1"/>
    <col min="3587" max="3587" width="3.44140625" style="1" customWidth="1"/>
    <col min="3588" max="3588" width="18.5546875" style="1" customWidth="1"/>
    <col min="3589" max="3589" width="5.6640625" style="1" bestFit="1" customWidth="1"/>
    <col min="3590" max="3590" width="6.6640625" style="1" bestFit="1" customWidth="1"/>
    <col min="3591" max="3591" width="4.6640625" style="1" customWidth="1"/>
    <col min="3592" max="3592" width="8" style="1" customWidth="1"/>
    <col min="3593" max="3593" width="9.44140625" style="1" customWidth="1"/>
    <col min="3594" max="3594" width="5.6640625" style="1" bestFit="1" customWidth="1"/>
    <col min="3595" max="3596" width="8.5546875" style="1" bestFit="1" customWidth="1"/>
    <col min="3597" max="3597" width="8.6640625" style="1" bestFit="1" customWidth="1"/>
    <col min="3598" max="3598" width="9" style="1" customWidth="1"/>
    <col min="3599" max="3599" width="6.44140625" style="1" bestFit="1" customWidth="1"/>
    <col min="3600" max="3600" width="8.5546875" style="1" bestFit="1" customWidth="1"/>
    <col min="3601" max="3601" width="10.33203125" style="1" bestFit="1" customWidth="1"/>
    <col min="3602" max="3602" width="8.6640625" style="1" bestFit="1" customWidth="1"/>
    <col min="3603" max="3840" width="9.109375" style="1"/>
    <col min="3841" max="3841" width="18.6640625" style="1" customWidth="1"/>
    <col min="3842" max="3842" width="6.44140625" style="1" customWidth="1"/>
    <col min="3843" max="3843" width="3.44140625" style="1" customWidth="1"/>
    <col min="3844" max="3844" width="18.5546875" style="1" customWidth="1"/>
    <col min="3845" max="3845" width="5.6640625" style="1" bestFit="1" customWidth="1"/>
    <col min="3846" max="3846" width="6.6640625" style="1" bestFit="1" customWidth="1"/>
    <col min="3847" max="3847" width="4.6640625" style="1" customWidth="1"/>
    <col min="3848" max="3848" width="8" style="1" customWidth="1"/>
    <col min="3849" max="3849" width="9.44140625" style="1" customWidth="1"/>
    <col min="3850" max="3850" width="5.6640625" style="1" bestFit="1" customWidth="1"/>
    <col min="3851" max="3852" width="8.5546875" style="1" bestFit="1" customWidth="1"/>
    <col min="3853" max="3853" width="8.6640625" style="1" bestFit="1" customWidth="1"/>
    <col min="3854" max="3854" width="9" style="1" customWidth="1"/>
    <col min="3855" max="3855" width="6.44140625" style="1" bestFit="1" customWidth="1"/>
    <col min="3856" max="3856" width="8.5546875" style="1" bestFit="1" customWidth="1"/>
    <col min="3857" max="3857" width="10.33203125" style="1" bestFit="1" customWidth="1"/>
    <col min="3858" max="3858" width="8.6640625" style="1" bestFit="1" customWidth="1"/>
    <col min="3859" max="4096" width="9.109375" style="1"/>
    <col min="4097" max="4097" width="18.6640625" style="1" customWidth="1"/>
    <col min="4098" max="4098" width="6.44140625" style="1" customWidth="1"/>
    <col min="4099" max="4099" width="3.44140625" style="1" customWidth="1"/>
    <col min="4100" max="4100" width="18.5546875" style="1" customWidth="1"/>
    <col min="4101" max="4101" width="5.6640625" style="1" bestFit="1" customWidth="1"/>
    <col min="4102" max="4102" width="6.6640625" style="1" bestFit="1" customWidth="1"/>
    <col min="4103" max="4103" width="4.6640625" style="1" customWidth="1"/>
    <col min="4104" max="4104" width="8" style="1" customWidth="1"/>
    <col min="4105" max="4105" width="9.44140625" style="1" customWidth="1"/>
    <col min="4106" max="4106" width="5.6640625" style="1" bestFit="1" customWidth="1"/>
    <col min="4107" max="4108" width="8.5546875" style="1" bestFit="1" customWidth="1"/>
    <col min="4109" max="4109" width="8.6640625" style="1" bestFit="1" customWidth="1"/>
    <col min="4110" max="4110" width="9" style="1" customWidth="1"/>
    <col min="4111" max="4111" width="6.44140625" style="1" bestFit="1" customWidth="1"/>
    <col min="4112" max="4112" width="8.5546875" style="1" bestFit="1" customWidth="1"/>
    <col min="4113" max="4113" width="10.33203125" style="1" bestFit="1" customWidth="1"/>
    <col min="4114" max="4114" width="8.6640625" style="1" bestFit="1" customWidth="1"/>
    <col min="4115" max="4352" width="9.109375" style="1"/>
    <col min="4353" max="4353" width="18.6640625" style="1" customWidth="1"/>
    <col min="4354" max="4354" width="6.44140625" style="1" customWidth="1"/>
    <col min="4355" max="4355" width="3.44140625" style="1" customWidth="1"/>
    <col min="4356" max="4356" width="18.5546875" style="1" customWidth="1"/>
    <col min="4357" max="4357" width="5.6640625" style="1" bestFit="1" customWidth="1"/>
    <col min="4358" max="4358" width="6.6640625" style="1" bestFit="1" customWidth="1"/>
    <col min="4359" max="4359" width="4.6640625" style="1" customWidth="1"/>
    <col min="4360" max="4360" width="8" style="1" customWidth="1"/>
    <col min="4361" max="4361" width="9.44140625" style="1" customWidth="1"/>
    <col min="4362" max="4362" width="5.6640625" style="1" bestFit="1" customWidth="1"/>
    <col min="4363" max="4364" width="8.5546875" style="1" bestFit="1" customWidth="1"/>
    <col min="4365" max="4365" width="8.6640625" style="1" bestFit="1" customWidth="1"/>
    <col min="4366" max="4366" width="9" style="1" customWidth="1"/>
    <col min="4367" max="4367" width="6.44140625" style="1" bestFit="1" customWidth="1"/>
    <col min="4368" max="4368" width="8.5546875" style="1" bestFit="1" customWidth="1"/>
    <col min="4369" max="4369" width="10.33203125" style="1" bestFit="1" customWidth="1"/>
    <col min="4370" max="4370" width="8.6640625" style="1" bestFit="1" customWidth="1"/>
    <col min="4371" max="4608" width="9.109375" style="1"/>
    <col min="4609" max="4609" width="18.6640625" style="1" customWidth="1"/>
    <col min="4610" max="4610" width="6.44140625" style="1" customWidth="1"/>
    <col min="4611" max="4611" width="3.44140625" style="1" customWidth="1"/>
    <col min="4612" max="4612" width="18.5546875" style="1" customWidth="1"/>
    <col min="4613" max="4613" width="5.6640625" style="1" bestFit="1" customWidth="1"/>
    <col min="4614" max="4614" width="6.6640625" style="1" bestFit="1" customWidth="1"/>
    <col min="4615" max="4615" width="4.6640625" style="1" customWidth="1"/>
    <col min="4616" max="4616" width="8" style="1" customWidth="1"/>
    <col min="4617" max="4617" width="9.44140625" style="1" customWidth="1"/>
    <col min="4618" max="4618" width="5.6640625" style="1" bestFit="1" customWidth="1"/>
    <col min="4619" max="4620" width="8.5546875" style="1" bestFit="1" customWidth="1"/>
    <col min="4621" max="4621" width="8.6640625" style="1" bestFit="1" customWidth="1"/>
    <col min="4622" max="4622" width="9" style="1" customWidth="1"/>
    <col min="4623" max="4623" width="6.44140625" style="1" bestFit="1" customWidth="1"/>
    <col min="4624" max="4624" width="8.5546875" style="1" bestFit="1" customWidth="1"/>
    <col min="4625" max="4625" width="10.33203125" style="1" bestFit="1" customWidth="1"/>
    <col min="4626" max="4626" width="8.6640625" style="1" bestFit="1" customWidth="1"/>
    <col min="4627" max="4864" width="9.109375" style="1"/>
    <col min="4865" max="4865" width="18.6640625" style="1" customWidth="1"/>
    <col min="4866" max="4866" width="6.44140625" style="1" customWidth="1"/>
    <col min="4867" max="4867" width="3.44140625" style="1" customWidth="1"/>
    <col min="4868" max="4868" width="18.5546875" style="1" customWidth="1"/>
    <col min="4869" max="4869" width="5.6640625" style="1" bestFit="1" customWidth="1"/>
    <col min="4870" max="4870" width="6.6640625" style="1" bestFit="1" customWidth="1"/>
    <col min="4871" max="4871" width="4.6640625" style="1" customWidth="1"/>
    <col min="4872" max="4872" width="8" style="1" customWidth="1"/>
    <col min="4873" max="4873" width="9.44140625" style="1" customWidth="1"/>
    <col min="4874" max="4874" width="5.6640625" style="1" bestFit="1" customWidth="1"/>
    <col min="4875" max="4876" width="8.5546875" style="1" bestFit="1" customWidth="1"/>
    <col min="4877" max="4877" width="8.6640625" style="1" bestFit="1" customWidth="1"/>
    <col min="4878" max="4878" width="9" style="1" customWidth="1"/>
    <col min="4879" max="4879" width="6.44140625" style="1" bestFit="1" customWidth="1"/>
    <col min="4880" max="4880" width="8.5546875" style="1" bestFit="1" customWidth="1"/>
    <col min="4881" max="4881" width="10.33203125" style="1" bestFit="1" customWidth="1"/>
    <col min="4882" max="4882" width="8.6640625" style="1" bestFit="1" customWidth="1"/>
    <col min="4883" max="5120" width="9.109375" style="1"/>
    <col min="5121" max="5121" width="18.6640625" style="1" customWidth="1"/>
    <col min="5122" max="5122" width="6.44140625" style="1" customWidth="1"/>
    <col min="5123" max="5123" width="3.44140625" style="1" customWidth="1"/>
    <col min="5124" max="5124" width="18.5546875" style="1" customWidth="1"/>
    <col min="5125" max="5125" width="5.6640625" style="1" bestFit="1" customWidth="1"/>
    <col min="5126" max="5126" width="6.6640625" style="1" bestFit="1" customWidth="1"/>
    <col min="5127" max="5127" width="4.6640625" style="1" customWidth="1"/>
    <col min="5128" max="5128" width="8" style="1" customWidth="1"/>
    <col min="5129" max="5129" width="9.44140625" style="1" customWidth="1"/>
    <col min="5130" max="5130" width="5.6640625" style="1" bestFit="1" customWidth="1"/>
    <col min="5131" max="5132" width="8.5546875" style="1" bestFit="1" customWidth="1"/>
    <col min="5133" max="5133" width="8.6640625" style="1" bestFit="1" customWidth="1"/>
    <col min="5134" max="5134" width="9" style="1" customWidth="1"/>
    <col min="5135" max="5135" width="6.44140625" style="1" bestFit="1" customWidth="1"/>
    <col min="5136" max="5136" width="8.5546875" style="1" bestFit="1" customWidth="1"/>
    <col min="5137" max="5137" width="10.33203125" style="1" bestFit="1" customWidth="1"/>
    <col min="5138" max="5138" width="8.6640625" style="1" bestFit="1" customWidth="1"/>
    <col min="5139" max="5376" width="9.109375" style="1"/>
    <col min="5377" max="5377" width="18.6640625" style="1" customWidth="1"/>
    <col min="5378" max="5378" width="6.44140625" style="1" customWidth="1"/>
    <col min="5379" max="5379" width="3.44140625" style="1" customWidth="1"/>
    <col min="5380" max="5380" width="18.5546875" style="1" customWidth="1"/>
    <col min="5381" max="5381" width="5.6640625" style="1" bestFit="1" customWidth="1"/>
    <col min="5382" max="5382" width="6.6640625" style="1" bestFit="1" customWidth="1"/>
    <col min="5383" max="5383" width="4.6640625" style="1" customWidth="1"/>
    <col min="5384" max="5384" width="8" style="1" customWidth="1"/>
    <col min="5385" max="5385" width="9.44140625" style="1" customWidth="1"/>
    <col min="5386" max="5386" width="5.6640625" style="1" bestFit="1" customWidth="1"/>
    <col min="5387" max="5388" width="8.5546875" style="1" bestFit="1" customWidth="1"/>
    <col min="5389" max="5389" width="8.6640625" style="1" bestFit="1" customWidth="1"/>
    <col min="5390" max="5390" width="9" style="1" customWidth="1"/>
    <col min="5391" max="5391" width="6.44140625" style="1" bestFit="1" customWidth="1"/>
    <col min="5392" max="5392" width="8.5546875" style="1" bestFit="1" customWidth="1"/>
    <col min="5393" max="5393" width="10.33203125" style="1" bestFit="1" customWidth="1"/>
    <col min="5394" max="5394" width="8.6640625" style="1" bestFit="1" customWidth="1"/>
    <col min="5395" max="5632" width="9.109375" style="1"/>
    <col min="5633" max="5633" width="18.6640625" style="1" customWidth="1"/>
    <col min="5634" max="5634" width="6.44140625" style="1" customWidth="1"/>
    <col min="5635" max="5635" width="3.44140625" style="1" customWidth="1"/>
    <col min="5636" max="5636" width="18.5546875" style="1" customWidth="1"/>
    <col min="5637" max="5637" width="5.6640625" style="1" bestFit="1" customWidth="1"/>
    <col min="5638" max="5638" width="6.6640625" style="1" bestFit="1" customWidth="1"/>
    <col min="5639" max="5639" width="4.6640625" style="1" customWidth="1"/>
    <col min="5640" max="5640" width="8" style="1" customWidth="1"/>
    <col min="5641" max="5641" width="9.44140625" style="1" customWidth="1"/>
    <col min="5642" max="5642" width="5.6640625" style="1" bestFit="1" customWidth="1"/>
    <col min="5643" max="5644" width="8.5546875" style="1" bestFit="1" customWidth="1"/>
    <col min="5645" max="5645" width="8.6640625" style="1" bestFit="1" customWidth="1"/>
    <col min="5646" max="5646" width="9" style="1" customWidth="1"/>
    <col min="5647" max="5647" width="6.44140625" style="1" bestFit="1" customWidth="1"/>
    <col min="5648" max="5648" width="8.5546875" style="1" bestFit="1" customWidth="1"/>
    <col min="5649" max="5649" width="10.33203125" style="1" bestFit="1" customWidth="1"/>
    <col min="5650" max="5650" width="8.6640625" style="1" bestFit="1" customWidth="1"/>
    <col min="5651" max="5888" width="9.109375" style="1"/>
    <col min="5889" max="5889" width="18.6640625" style="1" customWidth="1"/>
    <col min="5890" max="5890" width="6.44140625" style="1" customWidth="1"/>
    <col min="5891" max="5891" width="3.44140625" style="1" customWidth="1"/>
    <col min="5892" max="5892" width="18.5546875" style="1" customWidth="1"/>
    <col min="5893" max="5893" width="5.6640625" style="1" bestFit="1" customWidth="1"/>
    <col min="5894" max="5894" width="6.6640625" style="1" bestFit="1" customWidth="1"/>
    <col min="5895" max="5895" width="4.6640625" style="1" customWidth="1"/>
    <col min="5896" max="5896" width="8" style="1" customWidth="1"/>
    <col min="5897" max="5897" width="9.44140625" style="1" customWidth="1"/>
    <col min="5898" max="5898" width="5.6640625" style="1" bestFit="1" customWidth="1"/>
    <col min="5899" max="5900" width="8.5546875" style="1" bestFit="1" customWidth="1"/>
    <col min="5901" max="5901" width="8.6640625" style="1" bestFit="1" customWidth="1"/>
    <col min="5902" max="5902" width="9" style="1" customWidth="1"/>
    <col min="5903" max="5903" width="6.44140625" style="1" bestFit="1" customWidth="1"/>
    <col min="5904" max="5904" width="8.5546875" style="1" bestFit="1" customWidth="1"/>
    <col min="5905" max="5905" width="10.33203125" style="1" bestFit="1" customWidth="1"/>
    <col min="5906" max="5906" width="8.6640625" style="1" bestFit="1" customWidth="1"/>
    <col min="5907" max="6144" width="9.109375" style="1"/>
    <col min="6145" max="6145" width="18.6640625" style="1" customWidth="1"/>
    <col min="6146" max="6146" width="6.44140625" style="1" customWidth="1"/>
    <col min="6147" max="6147" width="3.44140625" style="1" customWidth="1"/>
    <col min="6148" max="6148" width="18.5546875" style="1" customWidth="1"/>
    <col min="6149" max="6149" width="5.6640625" style="1" bestFit="1" customWidth="1"/>
    <col min="6150" max="6150" width="6.6640625" style="1" bestFit="1" customWidth="1"/>
    <col min="6151" max="6151" width="4.6640625" style="1" customWidth="1"/>
    <col min="6152" max="6152" width="8" style="1" customWidth="1"/>
    <col min="6153" max="6153" width="9.44140625" style="1" customWidth="1"/>
    <col min="6154" max="6154" width="5.6640625" style="1" bestFit="1" customWidth="1"/>
    <col min="6155" max="6156" width="8.5546875" style="1" bestFit="1" customWidth="1"/>
    <col min="6157" max="6157" width="8.6640625" style="1" bestFit="1" customWidth="1"/>
    <col min="6158" max="6158" width="9" style="1" customWidth="1"/>
    <col min="6159" max="6159" width="6.44140625" style="1" bestFit="1" customWidth="1"/>
    <col min="6160" max="6160" width="8.5546875" style="1" bestFit="1" customWidth="1"/>
    <col min="6161" max="6161" width="10.33203125" style="1" bestFit="1" customWidth="1"/>
    <col min="6162" max="6162" width="8.6640625" style="1" bestFit="1" customWidth="1"/>
    <col min="6163" max="6400" width="9.109375" style="1"/>
    <col min="6401" max="6401" width="18.6640625" style="1" customWidth="1"/>
    <col min="6402" max="6402" width="6.44140625" style="1" customWidth="1"/>
    <col min="6403" max="6403" width="3.44140625" style="1" customWidth="1"/>
    <col min="6404" max="6404" width="18.5546875" style="1" customWidth="1"/>
    <col min="6405" max="6405" width="5.6640625" style="1" bestFit="1" customWidth="1"/>
    <col min="6406" max="6406" width="6.6640625" style="1" bestFit="1" customWidth="1"/>
    <col min="6407" max="6407" width="4.6640625" style="1" customWidth="1"/>
    <col min="6408" max="6408" width="8" style="1" customWidth="1"/>
    <col min="6409" max="6409" width="9.44140625" style="1" customWidth="1"/>
    <col min="6410" max="6410" width="5.6640625" style="1" bestFit="1" customWidth="1"/>
    <col min="6411" max="6412" width="8.5546875" style="1" bestFit="1" customWidth="1"/>
    <col min="6413" max="6413" width="8.6640625" style="1" bestFit="1" customWidth="1"/>
    <col min="6414" max="6414" width="9" style="1" customWidth="1"/>
    <col min="6415" max="6415" width="6.44140625" style="1" bestFit="1" customWidth="1"/>
    <col min="6416" max="6416" width="8.5546875" style="1" bestFit="1" customWidth="1"/>
    <col min="6417" max="6417" width="10.33203125" style="1" bestFit="1" customWidth="1"/>
    <col min="6418" max="6418" width="8.6640625" style="1" bestFit="1" customWidth="1"/>
    <col min="6419" max="6656" width="9.109375" style="1"/>
    <col min="6657" max="6657" width="18.6640625" style="1" customWidth="1"/>
    <col min="6658" max="6658" width="6.44140625" style="1" customWidth="1"/>
    <col min="6659" max="6659" width="3.44140625" style="1" customWidth="1"/>
    <col min="6660" max="6660" width="18.5546875" style="1" customWidth="1"/>
    <col min="6661" max="6661" width="5.6640625" style="1" bestFit="1" customWidth="1"/>
    <col min="6662" max="6662" width="6.6640625" style="1" bestFit="1" customWidth="1"/>
    <col min="6663" max="6663" width="4.6640625" style="1" customWidth="1"/>
    <col min="6664" max="6664" width="8" style="1" customWidth="1"/>
    <col min="6665" max="6665" width="9.44140625" style="1" customWidth="1"/>
    <col min="6666" max="6666" width="5.6640625" style="1" bestFit="1" customWidth="1"/>
    <col min="6667" max="6668" width="8.5546875" style="1" bestFit="1" customWidth="1"/>
    <col min="6669" max="6669" width="8.6640625" style="1" bestFit="1" customWidth="1"/>
    <col min="6670" max="6670" width="9" style="1" customWidth="1"/>
    <col min="6671" max="6671" width="6.44140625" style="1" bestFit="1" customWidth="1"/>
    <col min="6672" max="6672" width="8.5546875" style="1" bestFit="1" customWidth="1"/>
    <col min="6673" max="6673" width="10.33203125" style="1" bestFit="1" customWidth="1"/>
    <col min="6674" max="6674" width="8.6640625" style="1" bestFit="1" customWidth="1"/>
    <col min="6675" max="6912" width="9.109375" style="1"/>
    <col min="6913" max="6913" width="18.6640625" style="1" customWidth="1"/>
    <col min="6914" max="6914" width="6.44140625" style="1" customWidth="1"/>
    <col min="6915" max="6915" width="3.44140625" style="1" customWidth="1"/>
    <col min="6916" max="6916" width="18.5546875" style="1" customWidth="1"/>
    <col min="6917" max="6917" width="5.6640625" style="1" bestFit="1" customWidth="1"/>
    <col min="6918" max="6918" width="6.6640625" style="1" bestFit="1" customWidth="1"/>
    <col min="6919" max="6919" width="4.6640625" style="1" customWidth="1"/>
    <col min="6920" max="6920" width="8" style="1" customWidth="1"/>
    <col min="6921" max="6921" width="9.44140625" style="1" customWidth="1"/>
    <col min="6922" max="6922" width="5.6640625" style="1" bestFit="1" customWidth="1"/>
    <col min="6923" max="6924" width="8.5546875" style="1" bestFit="1" customWidth="1"/>
    <col min="6925" max="6925" width="8.6640625" style="1" bestFit="1" customWidth="1"/>
    <col min="6926" max="6926" width="9" style="1" customWidth="1"/>
    <col min="6927" max="6927" width="6.44140625" style="1" bestFit="1" customWidth="1"/>
    <col min="6928" max="6928" width="8.5546875" style="1" bestFit="1" customWidth="1"/>
    <col min="6929" max="6929" width="10.33203125" style="1" bestFit="1" customWidth="1"/>
    <col min="6930" max="6930" width="8.6640625" style="1" bestFit="1" customWidth="1"/>
    <col min="6931" max="7168" width="9.109375" style="1"/>
    <col min="7169" max="7169" width="18.6640625" style="1" customWidth="1"/>
    <col min="7170" max="7170" width="6.44140625" style="1" customWidth="1"/>
    <col min="7171" max="7171" width="3.44140625" style="1" customWidth="1"/>
    <col min="7172" max="7172" width="18.5546875" style="1" customWidth="1"/>
    <col min="7173" max="7173" width="5.6640625" style="1" bestFit="1" customWidth="1"/>
    <col min="7174" max="7174" width="6.6640625" style="1" bestFit="1" customWidth="1"/>
    <col min="7175" max="7175" width="4.6640625" style="1" customWidth="1"/>
    <col min="7176" max="7176" width="8" style="1" customWidth="1"/>
    <col min="7177" max="7177" width="9.44140625" style="1" customWidth="1"/>
    <col min="7178" max="7178" width="5.6640625" style="1" bestFit="1" customWidth="1"/>
    <col min="7179" max="7180" width="8.5546875" style="1" bestFit="1" customWidth="1"/>
    <col min="7181" max="7181" width="8.6640625" style="1" bestFit="1" customWidth="1"/>
    <col min="7182" max="7182" width="9" style="1" customWidth="1"/>
    <col min="7183" max="7183" width="6.44140625" style="1" bestFit="1" customWidth="1"/>
    <col min="7184" max="7184" width="8.5546875" style="1" bestFit="1" customWidth="1"/>
    <col min="7185" max="7185" width="10.33203125" style="1" bestFit="1" customWidth="1"/>
    <col min="7186" max="7186" width="8.6640625" style="1" bestFit="1" customWidth="1"/>
    <col min="7187" max="7424" width="9.109375" style="1"/>
    <col min="7425" max="7425" width="18.6640625" style="1" customWidth="1"/>
    <col min="7426" max="7426" width="6.44140625" style="1" customWidth="1"/>
    <col min="7427" max="7427" width="3.44140625" style="1" customWidth="1"/>
    <col min="7428" max="7428" width="18.5546875" style="1" customWidth="1"/>
    <col min="7429" max="7429" width="5.6640625" style="1" bestFit="1" customWidth="1"/>
    <col min="7430" max="7430" width="6.6640625" style="1" bestFit="1" customWidth="1"/>
    <col min="7431" max="7431" width="4.6640625" style="1" customWidth="1"/>
    <col min="7432" max="7432" width="8" style="1" customWidth="1"/>
    <col min="7433" max="7433" width="9.44140625" style="1" customWidth="1"/>
    <col min="7434" max="7434" width="5.6640625" style="1" bestFit="1" customWidth="1"/>
    <col min="7435" max="7436" width="8.5546875" style="1" bestFit="1" customWidth="1"/>
    <col min="7437" max="7437" width="8.6640625" style="1" bestFit="1" customWidth="1"/>
    <col min="7438" max="7438" width="9" style="1" customWidth="1"/>
    <col min="7439" max="7439" width="6.44140625" style="1" bestFit="1" customWidth="1"/>
    <col min="7440" max="7440" width="8.5546875" style="1" bestFit="1" customWidth="1"/>
    <col min="7441" max="7441" width="10.33203125" style="1" bestFit="1" customWidth="1"/>
    <col min="7442" max="7442" width="8.6640625" style="1" bestFit="1" customWidth="1"/>
    <col min="7443" max="7680" width="9.109375" style="1"/>
    <col min="7681" max="7681" width="18.6640625" style="1" customWidth="1"/>
    <col min="7682" max="7682" width="6.44140625" style="1" customWidth="1"/>
    <col min="7683" max="7683" width="3.44140625" style="1" customWidth="1"/>
    <col min="7684" max="7684" width="18.5546875" style="1" customWidth="1"/>
    <col min="7685" max="7685" width="5.6640625" style="1" bestFit="1" customWidth="1"/>
    <col min="7686" max="7686" width="6.6640625" style="1" bestFit="1" customWidth="1"/>
    <col min="7687" max="7687" width="4.6640625" style="1" customWidth="1"/>
    <col min="7688" max="7688" width="8" style="1" customWidth="1"/>
    <col min="7689" max="7689" width="9.44140625" style="1" customWidth="1"/>
    <col min="7690" max="7690" width="5.6640625" style="1" bestFit="1" customWidth="1"/>
    <col min="7691" max="7692" width="8.5546875" style="1" bestFit="1" customWidth="1"/>
    <col min="7693" max="7693" width="8.6640625" style="1" bestFit="1" customWidth="1"/>
    <col min="7694" max="7694" width="9" style="1" customWidth="1"/>
    <col min="7695" max="7695" width="6.44140625" style="1" bestFit="1" customWidth="1"/>
    <col min="7696" max="7696" width="8.5546875" style="1" bestFit="1" customWidth="1"/>
    <col min="7697" max="7697" width="10.33203125" style="1" bestFit="1" customWidth="1"/>
    <col min="7698" max="7698" width="8.6640625" style="1" bestFit="1" customWidth="1"/>
    <col min="7699" max="7936" width="9.109375" style="1"/>
    <col min="7937" max="7937" width="18.6640625" style="1" customWidth="1"/>
    <col min="7938" max="7938" width="6.44140625" style="1" customWidth="1"/>
    <col min="7939" max="7939" width="3.44140625" style="1" customWidth="1"/>
    <col min="7940" max="7940" width="18.5546875" style="1" customWidth="1"/>
    <col min="7941" max="7941" width="5.6640625" style="1" bestFit="1" customWidth="1"/>
    <col min="7942" max="7942" width="6.6640625" style="1" bestFit="1" customWidth="1"/>
    <col min="7943" max="7943" width="4.6640625" style="1" customWidth="1"/>
    <col min="7944" max="7944" width="8" style="1" customWidth="1"/>
    <col min="7945" max="7945" width="9.44140625" style="1" customWidth="1"/>
    <col min="7946" max="7946" width="5.6640625" style="1" bestFit="1" customWidth="1"/>
    <col min="7947" max="7948" width="8.5546875" style="1" bestFit="1" customWidth="1"/>
    <col min="7949" max="7949" width="8.6640625" style="1" bestFit="1" customWidth="1"/>
    <col min="7950" max="7950" width="9" style="1" customWidth="1"/>
    <col min="7951" max="7951" width="6.44140625" style="1" bestFit="1" customWidth="1"/>
    <col min="7952" max="7952" width="8.5546875" style="1" bestFit="1" customWidth="1"/>
    <col min="7953" max="7953" width="10.33203125" style="1" bestFit="1" customWidth="1"/>
    <col min="7954" max="7954" width="8.6640625" style="1" bestFit="1" customWidth="1"/>
    <col min="7955" max="8192" width="9.109375" style="1"/>
    <col min="8193" max="8193" width="18.6640625" style="1" customWidth="1"/>
    <col min="8194" max="8194" width="6.44140625" style="1" customWidth="1"/>
    <col min="8195" max="8195" width="3.44140625" style="1" customWidth="1"/>
    <col min="8196" max="8196" width="18.5546875" style="1" customWidth="1"/>
    <col min="8197" max="8197" width="5.6640625" style="1" bestFit="1" customWidth="1"/>
    <col min="8198" max="8198" width="6.6640625" style="1" bestFit="1" customWidth="1"/>
    <col min="8199" max="8199" width="4.6640625" style="1" customWidth="1"/>
    <col min="8200" max="8200" width="8" style="1" customWidth="1"/>
    <col min="8201" max="8201" width="9.44140625" style="1" customWidth="1"/>
    <col min="8202" max="8202" width="5.6640625" style="1" bestFit="1" customWidth="1"/>
    <col min="8203" max="8204" width="8.5546875" style="1" bestFit="1" customWidth="1"/>
    <col min="8205" max="8205" width="8.6640625" style="1" bestFit="1" customWidth="1"/>
    <col min="8206" max="8206" width="9" style="1" customWidth="1"/>
    <col min="8207" max="8207" width="6.44140625" style="1" bestFit="1" customWidth="1"/>
    <col min="8208" max="8208" width="8.5546875" style="1" bestFit="1" customWidth="1"/>
    <col min="8209" max="8209" width="10.33203125" style="1" bestFit="1" customWidth="1"/>
    <col min="8210" max="8210" width="8.6640625" style="1" bestFit="1" customWidth="1"/>
    <col min="8211" max="8448" width="9.109375" style="1"/>
    <col min="8449" max="8449" width="18.6640625" style="1" customWidth="1"/>
    <col min="8450" max="8450" width="6.44140625" style="1" customWidth="1"/>
    <col min="8451" max="8451" width="3.44140625" style="1" customWidth="1"/>
    <col min="8452" max="8452" width="18.5546875" style="1" customWidth="1"/>
    <col min="8453" max="8453" width="5.6640625" style="1" bestFit="1" customWidth="1"/>
    <col min="8454" max="8454" width="6.6640625" style="1" bestFit="1" customWidth="1"/>
    <col min="8455" max="8455" width="4.6640625" style="1" customWidth="1"/>
    <col min="8456" max="8456" width="8" style="1" customWidth="1"/>
    <col min="8457" max="8457" width="9.44140625" style="1" customWidth="1"/>
    <col min="8458" max="8458" width="5.6640625" style="1" bestFit="1" customWidth="1"/>
    <col min="8459" max="8460" width="8.5546875" style="1" bestFit="1" customWidth="1"/>
    <col min="8461" max="8461" width="8.6640625" style="1" bestFit="1" customWidth="1"/>
    <col min="8462" max="8462" width="9" style="1" customWidth="1"/>
    <col min="8463" max="8463" width="6.44140625" style="1" bestFit="1" customWidth="1"/>
    <col min="8464" max="8464" width="8.5546875" style="1" bestFit="1" customWidth="1"/>
    <col min="8465" max="8465" width="10.33203125" style="1" bestFit="1" customWidth="1"/>
    <col min="8466" max="8466" width="8.6640625" style="1" bestFit="1" customWidth="1"/>
    <col min="8467" max="8704" width="9.109375" style="1"/>
    <col min="8705" max="8705" width="18.6640625" style="1" customWidth="1"/>
    <col min="8706" max="8706" width="6.44140625" style="1" customWidth="1"/>
    <col min="8707" max="8707" width="3.44140625" style="1" customWidth="1"/>
    <col min="8708" max="8708" width="18.5546875" style="1" customWidth="1"/>
    <col min="8709" max="8709" width="5.6640625" style="1" bestFit="1" customWidth="1"/>
    <col min="8710" max="8710" width="6.6640625" style="1" bestFit="1" customWidth="1"/>
    <col min="8711" max="8711" width="4.6640625" style="1" customWidth="1"/>
    <col min="8712" max="8712" width="8" style="1" customWidth="1"/>
    <col min="8713" max="8713" width="9.44140625" style="1" customWidth="1"/>
    <col min="8714" max="8714" width="5.6640625" style="1" bestFit="1" customWidth="1"/>
    <col min="8715" max="8716" width="8.5546875" style="1" bestFit="1" customWidth="1"/>
    <col min="8717" max="8717" width="8.6640625" style="1" bestFit="1" customWidth="1"/>
    <col min="8718" max="8718" width="9" style="1" customWidth="1"/>
    <col min="8719" max="8719" width="6.44140625" style="1" bestFit="1" customWidth="1"/>
    <col min="8720" max="8720" width="8.5546875" style="1" bestFit="1" customWidth="1"/>
    <col min="8721" max="8721" width="10.33203125" style="1" bestFit="1" customWidth="1"/>
    <col min="8722" max="8722" width="8.6640625" style="1" bestFit="1" customWidth="1"/>
    <col min="8723" max="8960" width="9.109375" style="1"/>
    <col min="8961" max="8961" width="18.6640625" style="1" customWidth="1"/>
    <col min="8962" max="8962" width="6.44140625" style="1" customWidth="1"/>
    <col min="8963" max="8963" width="3.44140625" style="1" customWidth="1"/>
    <col min="8964" max="8964" width="18.5546875" style="1" customWidth="1"/>
    <col min="8965" max="8965" width="5.6640625" style="1" bestFit="1" customWidth="1"/>
    <col min="8966" max="8966" width="6.6640625" style="1" bestFit="1" customWidth="1"/>
    <col min="8967" max="8967" width="4.6640625" style="1" customWidth="1"/>
    <col min="8968" max="8968" width="8" style="1" customWidth="1"/>
    <col min="8969" max="8969" width="9.44140625" style="1" customWidth="1"/>
    <col min="8970" max="8970" width="5.6640625" style="1" bestFit="1" customWidth="1"/>
    <col min="8971" max="8972" width="8.5546875" style="1" bestFit="1" customWidth="1"/>
    <col min="8973" max="8973" width="8.6640625" style="1" bestFit="1" customWidth="1"/>
    <col min="8974" max="8974" width="9" style="1" customWidth="1"/>
    <col min="8975" max="8975" width="6.44140625" style="1" bestFit="1" customWidth="1"/>
    <col min="8976" max="8976" width="8.5546875" style="1" bestFit="1" customWidth="1"/>
    <col min="8977" max="8977" width="10.33203125" style="1" bestFit="1" customWidth="1"/>
    <col min="8978" max="8978" width="8.6640625" style="1" bestFit="1" customWidth="1"/>
    <col min="8979" max="9216" width="9.109375" style="1"/>
    <col min="9217" max="9217" width="18.6640625" style="1" customWidth="1"/>
    <col min="9218" max="9218" width="6.44140625" style="1" customWidth="1"/>
    <col min="9219" max="9219" width="3.44140625" style="1" customWidth="1"/>
    <col min="9220" max="9220" width="18.5546875" style="1" customWidth="1"/>
    <col min="9221" max="9221" width="5.6640625" style="1" bestFit="1" customWidth="1"/>
    <col min="9222" max="9222" width="6.6640625" style="1" bestFit="1" customWidth="1"/>
    <col min="9223" max="9223" width="4.6640625" style="1" customWidth="1"/>
    <col min="9224" max="9224" width="8" style="1" customWidth="1"/>
    <col min="9225" max="9225" width="9.44140625" style="1" customWidth="1"/>
    <col min="9226" max="9226" width="5.6640625" style="1" bestFit="1" customWidth="1"/>
    <col min="9227" max="9228" width="8.5546875" style="1" bestFit="1" customWidth="1"/>
    <col min="9229" max="9229" width="8.6640625" style="1" bestFit="1" customWidth="1"/>
    <col min="9230" max="9230" width="9" style="1" customWidth="1"/>
    <col min="9231" max="9231" width="6.44140625" style="1" bestFit="1" customWidth="1"/>
    <col min="9232" max="9232" width="8.5546875" style="1" bestFit="1" customWidth="1"/>
    <col min="9233" max="9233" width="10.33203125" style="1" bestFit="1" customWidth="1"/>
    <col min="9234" max="9234" width="8.6640625" style="1" bestFit="1" customWidth="1"/>
    <col min="9235" max="9472" width="9.109375" style="1"/>
    <col min="9473" max="9473" width="18.6640625" style="1" customWidth="1"/>
    <col min="9474" max="9474" width="6.44140625" style="1" customWidth="1"/>
    <col min="9475" max="9475" width="3.44140625" style="1" customWidth="1"/>
    <col min="9476" max="9476" width="18.5546875" style="1" customWidth="1"/>
    <col min="9477" max="9477" width="5.6640625" style="1" bestFit="1" customWidth="1"/>
    <col min="9478" max="9478" width="6.6640625" style="1" bestFit="1" customWidth="1"/>
    <col min="9479" max="9479" width="4.6640625" style="1" customWidth="1"/>
    <col min="9480" max="9480" width="8" style="1" customWidth="1"/>
    <col min="9481" max="9481" width="9.44140625" style="1" customWidth="1"/>
    <col min="9482" max="9482" width="5.6640625" style="1" bestFit="1" customWidth="1"/>
    <col min="9483" max="9484" width="8.5546875" style="1" bestFit="1" customWidth="1"/>
    <col min="9485" max="9485" width="8.6640625" style="1" bestFit="1" customWidth="1"/>
    <col min="9486" max="9486" width="9" style="1" customWidth="1"/>
    <col min="9487" max="9487" width="6.44140625" style="1" bestFit="1" customWidth="1"/>
    <col min="9488" max="9488" width="8.5546875" style="1" bestFit="1" customWidth="1"/>
    <col min="9489" max="9489" width="10.33203125" style="1" bestFit="1" customWidth="1"/>
    <col min="9490" max="9490" width="8.6640625" style="1" bestFit="1" customWidth="1"/>
    <col min="9491" max="9728" width="9.109375" style="1"/>
    <col min="9729" max="9729" width="18.6640625" style="1" customWidth="1"/>
    <col min="9730" max="9730" width="6.44140625" style="1" customWidth="1"/>
    <col min="9731" max="9731" width="3.44140625" style="1" customWidth="1"/>
    <col min="9732" max="9732" width="18.5546875" style="1" customWidth="1"/>
    <col min="9733" max="9733" width="5.6640625" style="1" bestFit="1" customWidth="1"/>
    <col min="9734" max="9734" width="6.6640625" style="1" bestFit="1" customWidth="1"/>
    <col min="9735" max="9735" width="4.6640625" style="1" customWidth="1"/>
    <col min="9736" max="9736" width="8" style="1" customWidth="1"/>
    <col min="9737" max="9737" width="9.44140625" style="1" customWidth="1"/>
    <col min="9738" max="9738" width="5.6640625" style="1" bestFit="1" customWidth="1"/>
    <col min="9739" max="9740" width="8.5546875" style="1" bestFit="1" customWidth="1"/>
    <col min="9741" max="9741" width="8.6640625" style="1" bestFit="1" customWidth="1"/>
    <col min="9742" max="9742" width="9" style="1" customWidth="1"/>
    <col min="9743" max="9743" width="6.44140625" style="1" bestFit="1" customWidth="1"/>
    <col min="9744" max="9744" width="8.5546875" style="1" bestFit="1" customWidth="1"/>
    <col min="9745" max="9745" width="10.33203125" style="1" bestFit="1" customWidth="1"/>
    <col min="9746" max="9746" width="8.6640625" style="1" bestFit="1" customWidth="1"/>
    <col min="9747" max="9984" width="9.109375" style="1"/>
    <col min="9985" max="9985" width="18.6640625" style="1" customWidth="1"/>
    <col min="9986" max="9986" width="6.44140625" style="1" customWidth="1"/>
    <col min="9987" max="9987" width="3.44140625" style="1" customWidth="1"/>
    <col min="9988" max="9988" width="18.5546875" style="1" customWidth="1"/>
    <col min="9989" max="9989" width="5.6640625" style="1" bestFit="1" customWidth="1"/>
    <col min="9990" max="9990" width="6.6640625" style="1" bestFit="1" customWidth="1"/>
    <col min="9991" max="9991" width="4.6640625" style="1" customWidth="1"/>
    <col min="9992" max="9992" width="8" style="1" customWidth="1"/>
    <col min="9993" max="9993" width="9.44140625" style="1" customWidth="1"/>
    <col min="9994" max="9994" width="5.6640625" style="1" bestFit="1" customWidth="1"/>
    <col min="9995" max="9996" width="8.5546875" style="1" bestFit="1" customWidth="1"/>
    <col min="9997" max="9997" width="8.6640625" style="1" bestFit="1" customWidth="1"/>
    <col min="9998" max="9998" width="9" style="1" customWidth="1"/>
    <col min="9999" max="9999" width="6.44140625" style="1" bestFit="1" customWidth="1"/>
    <col min="10000" max="10000" width="8.5546875" style="1" bestFit="1" customWidth="1"/>
    <col min="10001" max="10001" width="10.33203125" style="1" bestFit="1" customWidth="1"/>
    <col min="10002" max="10002" width="8.6640625" style="1" bestFit="1" customWidth="1"/>
    <col min="10003" max="10240" width="9.109375" style="1"/>
    <col min="10241" max="10241" width="18.6640625" style="1" customWidth="1"/>
    <col min="10242" max="10242" width="6.44140625" style="1" customWidth="1"/>
    <col min="10243" max="10243" width="3.44140625" style="1" customWidth="1"/>
    <col min="10244" max="10244" width="18.5546875" style="1" customWidth="1"/>
    <col min="10245" max="10245" width="5.6640625" style="1" bestFit="1" customWidth="1"/>
    <col min="10246" max="10246" width="6.6640625" style="1" bestFit="1" customWidth="1"/>
    <col min="10247" max="10247" width="4.6640625" style="1" customWidth="1"/>
    <col min="10248" max="10248" width="8" style="1" customWidth="1"/>
    <col min="10249" max="10249" width="9.44140625" style="1" customWidth="1"/>
    <col min="10250" max="10250" width="5.6640625" style="1" bestFit="1" customWidth="1"/>
    <col min="10251" max="10252" width="8.5546875" style="1" bestFit="1" customWidth="1"/>
    <col min="10253" max="10253" width="8.6640625" style="1" bestFit="1" customWidth="1"/>
    <col min="10254" max="10254" width="9" style="1" customWidth="1"/>
    <col min="10255" max="10255" width="6.44140625" style="1" bestFit="1" customWidth="1"/>
    <col min="10256" max="10256" width="8.5546875" style="1" bestFit="1" customWidth="1"/>
    <col min="10257" max="10257" width="10.33203125" style="1" bestFit="1" customWidth="1"/>
    <col min="10258" max="10258" width="8.6640625" style="1" bestFit="1" customWidth="1"/>
    <col min="10259" max="10496" width="9.109375" style="1"/>
    <col min="10497" max="10497" width="18.6640625" style="1" customWidth="1"/>
    <col min="10498" max="10498" width="6.44140625" style="1" customWidth="1"/>
    <col min="10499" max="10499" width="3.44140625" style="1" customWidth="1"/>
    <col min="10500" max="10500" width="18.5546875" style="1" customWidth="1"/>
    <col min="10501" max="10501" width="5.6640625" style="1" bestFit="1" customWidth="1"/>
    <col min="10502" max="10502" width="6.6640625" style="1" bestFit="1" customWidth="1"/>
    <col min="10503" max="10503" width="4.6640625" style="1" customWidth="1"/>
    <col min="10504" max="10504" width="8" style="1" customWidth="1"/>
    <col min="10505" max="10505" width="9.44140625" style="1" customWidth="1"/>
    <col min="10506" max="10506" width="5.6640625" style="1" bestFit="1" customWidth="1"/>
    <col min="10507" max="10508" width="8.5546875" style="1" bestFit="1" customWidth="1"/>
    <col min="10509" max="10509" width="8.6640625" style="1" bestFit="1" customWidth="1"/>
    <col min="10510" max="10510" width="9" style="1" customWidth="1"/>
    <col min="10511" max="10511" width="6.44140625" style="1" bestFit="1" customWidth="1"/>
    <col min="10512" max="10512" width="8.5546875" style="1" bestFit="1" customWidth="1"/>
    <col min="10513" max="10513" width="10.33203125" style="1" bestFit="1" customWidth="1"/>
    <col min="10514" max="10514" width="8.6640625" style="1" bestFit="1" customWidth="1"/>
    <col min="10515" max="10752" width="9.109375" style="1"/>
    <col min="10753" max="10753" width="18.6640625" style="1" customWidth="1"/>
    <col min="10754" max="10754" width="6.44140625" style="1" customWidth="1"/>
    <col min="10755" max="10755" width="3.44140625" style="1" customWidth="1"/>
    <col min="10756" max="10756" width="18.5546875" style="1" customWidth="1"/>
    <col min="10757" max="10757" width="5.6640625" style="1" bestFit="1" customWidth="1"/>
    <col min="10758" max="10758" width="6.6640625" style="1" bestFit="1" customWidth="1"/>
    <col min="10759" max="10759" width="4.6640625" style="1" customWidth="1"/>
    <col min="10760" max="10760" width="8" style="1" customWidth="1"/>
    <col min="10761" max="10761" width="9.44140625" style="1" customWidth="1"/>
    <col min="10762" max="10762" width="5.6640625" style="1" bestFit="1" customWidth="1"/>
    <col min="10763" max="10764" width="8.5546875" style="1" bestFit="1" customWidth="1"/>
    <col min="10765" max="10765" width="8.6640625" style="1" bestFit="1" customWidth="1"/>
    <col min="10766" max="10766" width="9" style="1" customWidth="1"/>
    <col min="10767" max="10767" width="6.44140625" style="1" bestFit="1" customWidth="1"/>
    <col min="10768" max="10768" width="8.5546875" style="1" bestFit="1" customWidth="1"/>
    <col min="10769" max="10769" width="10.33203125" style="1" bestFit="1" customWidth="1"/>
    <col min="10770" max="10770" width="8.6640625" style="1" bestFit="1" customWidth="1"/>
    <col min="10771" max="11008" width="9.109375" style="1"/>
    <col min="11009" max="11009" width="18.6640625" style="1" customWidth="1"/>
    <col min="11010" max="11010" width="6.44140625" style="1" customWidth="1"/>
    <col min="11011" max="11011" width="3.44140625" style="1" customWidth="1"/>
    <col min="11012" max="11012" width="18.5546875" style="1" customWidth="1"/>
    <col min="11013" max="11013" width="5.6640625" style="1" bestFit="1" customWidth="1"/>
    <col min="11014" max="11014" width="6.6640625" style="1" bestFit="1" customWidth="1"/>
    <col min="11015" max="11015" width="4.6640625" style="1" customWidth="1"/>
    <col min="11016" max="11016" width="8" style="1" customWidth="1"/>
    <col min="11017" max="11017" width="9.44140625" style="1" customWidth="1"/>
    <col min="11018" max="11018" width="5.6640625" style="1" bestFit="1" customWidth="1"/>
    <col min="11019" max="11020" width="8.5546875" style="1" bestFit="1" customWidth="1"/>
    <col min="11021" max="11021" width="8.6640625" style="1" bestFit="1" customWidth="1"/>
    <col min="11022" max="11022" width="9" style="1" customWidth="1"/>
    <col min="11023" max="11023" width="6.44140625" style="1" bestFit="1" customWidth="1"/>
    <col min="11024" max="11024" width="8.5546875" style="1" bestFit="1" customWidth="1"/>
    <col min="11025" max="11025" width="10.33203125" style="1" bestFit="1" customWidth="1"/>
    <col min="11026" max="11026" width="8.6640625" style="1" bestFit="1" customWidth="1"/>
    <col min="11027" max="11264" width="9.109375" style="1"/>
    <col min="11265" max="11265" width="18.6640625" style="1" customWidth="1"/>
    <col min="11266" max="11266" width="6.44140625" style="1" customWidth="1"/>
    <col min="11267" max="11267" width="3.44140625" style="1" customWidth="1"/>
    <col min="11268" max="11268" width="18.5546875" style="1" customWidth="1"/>
    <col min="11269" max="11269" width="5.6640625" style="1" bestFit="1" customWidth="1"/>
    <col min="11270" max="11270" width="6.6640625" style="1" bestFit="1" customWidth="1"/>
    <col min="11271" max="11271" width="4.6640625" style="1" customWidth="1"/>
    <col min="11272" max="11272" width="8" style="1" customWidth="1"/>
    <col min="11273" max="11273" width="9.44140625" style="1" customWidth="1"/>
    <col min="11274" max="11274" width="5.6640625" style="1" bestFit="1" customWidth="1"/>
    <col min="11275" max="11276" width="8.5546875" style="1" bestFit="1" customWidth="1"/>
    <col min="11277" max="11277" width="8.6640625" style="1" bestFit="1" customWidth="1"/>
    <col min="11278" max="11278" width="9" style="1" customWidth="1"/>
    <col min="11279" max="11279" width="6.44140625" style="1" bestFit="1" customWidth="1"/>
    <col min="11280" max="11280" width="8.5546875" style="1" bestFit="1" customWidth="1"/>
    <col min="11281" max="11281" width="10.33203125" style="1" bestFit="1" customWidth="1"/>
    <col min="11282" max="11282" width="8.6640625" style="1" bestFit="1" customWidth="1"/>
    <col min="11283" max="11520" width="9.109375" style="1"/>
    <col min="11521" max="11521" width="18.6640625" style="1" customWidth="1"/>
    <col min="11522" max="11522" width="6.44140625" style="1" customWidth="1"/>
    <col min="11523" max="11523" width="3.44140625" style="1" customWidth="1"/>
    <col min="11524" max="11524" width="18.5546875" style="1" customWidth="1"/>
    <col min="11525" max="11525" width="5.6640625" style="1" bestFit="1" customWidth="1"/>
    <col min="11526" max="11526" width="6.6640625" style="1" bestFit="1" customWidth="1"/>
    <col min="11527" max="11527" width="4.6640625" style="1" customWidth="1"/>
    <col min="11528" max="11528" width="8" style="1" customWidth="1"/>
    <col min="11529" max="11529" width="9.44140625" style="1" customWidth="1"/>
    <col min="11530" max="11530" width="5.6640625" style="1" bestFit="1" customWidth="1"/>
    <col min="11531" max="11532" width="8.5546875" style="1" bestFit="1" customWidth="1"/>
    <col min="11533" max="11533" width="8.6640625" style="1" bestFit="1" customWidth="1"/>
    <col min="11534" max="11534" width="9" style="1" customWidth="1"/>
    <col min="11535" max="11535" width="6.44140625" style="1" bestFit="1" customWidth="1"/>
    <col min="11536" max="11536" width="8.5546875" style="1" bestFit="1" customWidth="1"/>
    <col min="11537" max="11537" width="10.33203125" style="1" bestFit="1" customWidth="1"/>
    <col min="11538" max="11538" width="8.6640625" style="1" bestFit="1" customWidth="1"/>
    <col min="11539" max="11776" width="9.109375" style="1"/>
    <col min="11777" max="11777" width="18.6640625" style="1" customWidth="1"/>
    <col min="11778" max="11778" width="6.44140625" style="1" customWidth="1"/>
    <col min="11779" max="11779" width="3.44140625" style="1" customWidth="1"/>
    <col min="11780" max="11780" width="18.5546875" style="1" customWidth="1"/>
    <col min="11781" max="11781" width="5.6640625" style="1" bestFit="1" customWidth="1"/>
    <col min="11782" max="11782" width="6.6640625" style="1" bestFit="1" customWidth="1"/>
    <col min="11783" max="11783" width="4.6640625" style="1" customWidth="1"/>
    <col min="11784" max="11784" width="8" style="1" customWidth="1"/>
    <col min="11785" max="11785" width="9.44140625" style="1" customWidth="1"/>
    <col min="11786" max="11786" width="5.6640625" style="1" bestFit="1" customWidth="1"/>
    <col min="11787" max="11788" width="8.5546875" style="1" bestFit="1" customWidth="1"/>
    <col min="11789" max="11789" width="8.6640625" style="1" bestFit="1" customWidth="1"/>
    <col min="11790" max="11790" width="9" style="1" customWidth="1"/>
    <col min="11791" max="11791" width="6.44140625" style="1" bestFit="1" customWidth="1"/>
    <col min="11792" max="11792" width="8.5546875" style="1" bestFit="1" customWidth="1"/>
    <col min="11793" max="11793" width="10.33203125" style="1" bestFit="1" customWidth="1"/>
    <col min="11794" max="11794" width="8.6640625" style="1" bestFit="1" customWidth="1"/>
    <col min="11795" max="12032" width="9.109375" style="1"/>
    <col min="12033" max="12033" width="18.6640625" style="1" customWidth="1"/>
    <col min="12034" max="12034" width="6.44140625" style="1" customWidth="1"/>
    <col min="12035" max="12035" width="3.44140625" style="1" customWidth="1"/>
    <col min="12036" max="12036" width="18.5546875" style="1" customWidth="1"/>
    <col min="12037" max="12037" width="5.6640625" style="1" bestFit="1" customWidth="1"/>
    <col min="12038" max="12038" width="6.6640625" style="1" bestFit="1" customWidth="1"/>
    <col min="12039" max="12039" width="4.6640625" style="1" customWidth="1"/>
    <col min="12040" max="12040" width="8" style="1" customWidth="1"/>
    <col min="12041" max="12041" width="9.44140625" style="1" customWidth="1"/>
    <col min="12042" max="12042" width="5.6640625" style="1" bestFit="1" customWidth="1"/>
    <col min="12043" max="12044" width="8.5546875" style="1" bestFit="1" customWidth="1"/>
    <col min="12045" max="12045" width="8.6640625" style="1" bestFit="1" customWidth="1"/>
    <col min="12046" max="12046" width="9" style="1" customWidth="1"/>
    <col min="12047" max="12047" width="6.44140625" style="1" bestFit="1" customWidth="1"/>
    <col min="12048" max="12048" width="8.5546875" style="1" bestFit="1" customWidth="1"/>
    <col min="12049" max="12049" width="10.33203125" style="1" bestFit="1" customWidth="1"/>
    <col min="12050" max="12050" width="8.6640625" style="1" bestFit="1" customWidth="1"/>
    <col min="12051" max="12288" width="9.109375" style="1"/>
    <col min="12289" max="12289" width="18.6640625" style="1" customWidth="1"/>
    <col min="12290" max="12290" width="6.44140625" style="1" customWidth="1"/>
    <col min="12291" max="12291" width="3.44140625" style="1" customWidth="1"/>
    <col min="12292" max="12292" width="18.5546875" style="1" customWidth="1"/>
    <col min="12293" max="12293" width="5.6640625" style="1" bestFit="1" customWidth="1"/>
    <col min="12294" max="12294" width="6.6640625" style="1" bestFit="1" customWidth="1"/>
    <col min="12295" max="12295" width="4.6640625" style="1" customWidth="1"/>
    <col min="12296" max="12296" width="8" style="1" customWidth="1"/>
    <col min="12297" max="12297" width="9.44140625" style="1" customWidth="1"/>
    <col min="12298" max="12298" width="5.6640625" style="1" bestFit="1" customWidth="1"/>
    <col min="12299" max="12300" width="8.5546875" style="1" bestFit="1" customWidth="1"/>
    <col min="12301" max="12301" width="8.6640625" style="1" bestFit="1" customWidth="1"/>
    <col min="12302" max="12302" width="9" style="1" customWidth="1"/>
    <col min="12303" max="12303" width="6.44140625" style="1" bestFit="1" customWidth="1"/>
    <col min="12304" max="12304" width="8.5546875" style="1" bestFit="1" customWidth="1"/>
    <col min="12305" max="12305" width="10.33203125" style="1" bestFit="1" customWidth="1"/>
    <col min="12306" max="12306" width="8.6640625" style="1" bestFit="1" customWidth="1"/>
    <col min="12307" max="12544" width="9.109375" style="1"/>
    <col min="12545" max="12545" width="18.6640625" style="1" customWidth="1"/>
    <col min="12546" max="12546" width="6.44140625" style="1" customWidth="1"/>
    <col min="12547" max="12547" width="3.44140625" style="1" customWidth="1"/>
    <col min="12548" max="12548" width="18.5546875" style="1" customWidth="1"/>
    <col min="12549" max="12549" width="5.6640625" style="1" bestFit="1" customWidth="1"/>
    <col min="12550" max="12550" width="6.6640625" style="1" bestFit="1" customWidth="1"/>
    <col min="12551" max="12551" width="4.6640625" style="1" customWidth="1"/>
    <col min="12552" max="12552" width="8" style="1" customWidth="1"/>
    <col min="12553" max="12553" width="9.44140625" style="1" customWidth="1"/>
    <col min="12554" max="12554" width="5.6640625" style="1" bestFit="1" customWidth="1"/>
    <col min="12555" max="12556" width="8.5546875" style="1" bestFit="1" customWidth="1"/>
    <col min="12557" max="12557" width="8.6640625" style="1" bestFit="1" customWidth="1"/>
    <col min="12558" max="12558" width="9" style="1" customWidth="1"/>
    <col min="12559" max="12559" width="6.44140625" style="1" bestFit="1" customWidth="1"/>
    <col min="12560" max="12560" width="8.5546875" style="1" bestFit="1" customWidth="1"/>
    <col min="12561" max="12561" width="10.33203125" style="1" bestFit="1" customWidth="1"/>
    <col min="12562" max="12562" width="8.6640625" style="1" bestFit="1" customWidth="1"/>
    <col min="12563" max="12800" width="9.109375" style="1"/>
    <col min="12801" max="12801" width="18.6640625" style="1" customWidth="1"/>
    <col min="12802" max="12802" width="6.44140625" style="1" customWidth="1"/>
    <col min="12803" max="12803" width="3.44140625" style="1" customWidth="1"/>
    <col min="12804" max="12804" width="18.5546875" style="1" customWidth="1"/>
    <col min="12805" max="12805" width="5.6640625" style="1" bestFit="1" customWidth="1"/>
    <col min="12806" max="12806" width="6.6640625" style="1" bestFit="1" customWidth="1"/>
    <col min="12807" max="12807" width="4.6640625" style="1" customWidth="1"/>
    <col min="12808" max="12808" width="8" style="1" customWidth="1"/>
    <col min="12809" max="12809" width="9.44140625" style="1" customWidth="1"/>
    <col min="12810" max="12810" width="5.6640625" style="1" bestFit="1" customWidth="1"/>
    <col min="12811" max="12812" width="8.5546875" style="1" bestFit="1" customWidth="1"/>
    <col min="12813" max="12813" width="8.6640625" style="1" bestFit="1" customWidth="1"/>
    <col min="12814" max="12814" width="9" style="1" customWidth="1"/>
    <col min="12815" max="12815" width="6.44140625" style="1" bestFit="1" customWidth="1"/>
    <col min="12816" max="12816" width="8.5546875" style="1" bestFit="1" customWidth="1"/>
    <col min="12817" max="12817" width="10.33203125" style="1" bestFit="1" customWidth="1"/>
    <col min="12818" max="12818" width="8.6640625" style="1" bestFit="1" customWidth="1"/>
    <col min="12819" max="13056" width="9.109375" style="1"/>
    <col min="13057" max="13057" width="18.6640625" style="1" customWidth="1"/>
    <col min="13058" max="13058" width="6.44140625" style="1" customWidth="1"/>
    <col min="13059" max="13059" width="3.44140625" style="1" customWidth="1"/>
    <col min="13060" max="13060" width="18.5546875" style="1" customWidth="1"/>
    <col min="13061" max="13061" width="5.6640625" style="1" bestFit="1" customWidth="1"/>
    <col min="13062" max="13062" width="6.6640625" style="1" bestFit="1" customWidth="1"/>
    <col min="13063" max="13063" width="4.6640625" style="1" customWidth="1"/>
    <col min="13064" max="13064" width="8" style="1" customWidth="1"/>
    <col min="13065" max="13065" width="9.44140625" style="1" customWidth="1"/>
    <col min="13066" max="13066" width="5.6640625" style="1" bestFit="1" customWidth="1"/>
    <col min="13067" max="13068" width="8.5546875" style="1" bestFit="1" customWidth="1"/>
    <col min="13069" max="13069" width="8.6640625" style="1" bestFit="1" customWidth="1"/>
    <col min="13070" max="13070" width="9" style="1" customWidth="1"/>
    <col min="13071" max="13071" width="6.44140625" style="1" bestFit="1" customWidth="1"/>
    <col min="13072" max="13072" width="8.5546875" style="1" bestFit="1" customWidth="1"/>
    <col min="13073" max="13073" width="10.33203125" style="1" bestFit="1" customWidth="1"/>
    <col min="13074" max="13074" width="8.6640625" style="1" bestFit="1" customWidth="1"/>
    <col min="13075" max="13312" width="9.109375" style="1"/>
    <col min="13313" max="13313" width="18.6640625" style="1" customWidth="1"/>
    <col min="13314" max="13314" width="6.44140625" style="1" customWidth="1"/>
    <col min="13315" max="13315" width="3.44140625" style="1" customWidth="1"/>
    <col min="13316" max="13316" width="18.5546875" style="1" customWidth="1"/>
    <col min="13317" max="13317" width="5.6640625" style="1" bestFit="1" customWidth="1"/>
    <col min="13318" max="13318" width="6.6640625" style="1" bestFit="1" customWidth="1"/>
    <col min="13319" max="13319" width="4.6640625" style="1" customWidth="1"/>
    <col min="13320" max="13320" width="8" style="1" customWidth="1"/>
    <col min="13321" max="13321" width="9.44140625" style="1" customWidth="1"/>
    <col min="13322" max="13322" width="5.6640625" style="1" bestFit="1" customWidth="1"/>
    <col min="13323" max="13324" width="8.5546875" style="1" bestFit="1" customWidth="1"/>
    <col min="13325" max="13325" width="8.6640625" style="1" bestFit="1" customWidth="1"/>
    <col min="13326" max="13326" width="9" style="1" customWidth="1"/>
    <col min="13327" max="13327" width="6.44140625" style="1" bestFit="1" customWidth="1"/>
    <col min="13328" max="13328" width="8.5546875" style="1" bestFit="1" customWidth="1"/>
    <col min="13329" max="13329" width="10.33203125" style="1" bestFit="1" customWidth="1"/>
    <col min="13330" max="13330" width="8.6640625" style="1" bestFit="1" customWidth="1"/>
    <col min="13331" max="13568" width="9.109375" style="1"/>
    <col min="13569" max="13569" width="18.6640625" style="1" customWidth="1"/>
    <col min="13570" max="13570" width="6.44140625" style="1" customWidth="1"/>
    <col min="13571" max="13571" width="3.44140625" style="1" customWidth="1"/>
    <col min="13572" max="13572" width="18.5546875" style="1" customWidth="1"/>
    <col min="13573" max="13573" width="5.6640625" style="1" bestFit="1" customWidth="1"/>
    <col min="13574" max="13574" width="6.6640625" style="1" bestFit="1" customWidth="1"/>
    <col min="13575" max="13575" width="4.6640625" style="1" customWidth="1"/>
    <col min="13576" max="13576" width="8" style="1" customWidth="1"/>
    <col min="13577" max="13577" width="9.44140625" style="1" customWidth="1"/>
    <col min="13578" max="13578" width="5.6640625" style="1" bestFit="1" customWidth="1"/>
    <col min="13579" max="13580" width="8.5546875" style="1" bestFit="1" customWidth="1"/>
    <col min="13581" max="13581" width="8.6640625" style="1" bestFit="1" customWidth="1"/>
    <col min="13582" max="13582" width="9" style="1" customWidth="1"/>
    <col min="13583" max="13583" width="6.44140625" style="1" bestFit="1" customWidth="1"/>
    <col min="13584" max="13584" width="8.5546875" style="1" bestFit="1" customWidth="1"/>
    <col min="13585" max="13585" width="10.33203125" style="1" bestFit="1" customWidth="1"/>
    <col min="13586" max="13586" width="8.6640625" style="1" bestFit="1" customWidth="1"/>
    <col min="13587" max="13824" width="9.109375" style="1"/>
    <col min="13825" max="13825" width="18.6640625" style="1" customWidth="1"/>
    <col min="13826" max="13826" width="6.44140625" style="1" customWidth="1"/>
    <col min="13827" max="13827" width="3.44140625" style="1" customWidth="1"/>
    <col min="13828" max="13828" width="18.5546875" style="1" customWidth="1"/>
    <col min="13829" max="13829" width="5.6640625" style="1" bestFit="1" customWidth="1"/>
    <col min="13830" max="13830" width="6.6640625" style="1" bestFit="1" customWidth="1"/>
    <col min="13831" max="13831" width="4.6640625" style="1" customWidth="1"/>
    <col min="13832" max="13832" width="8" style="1" customWidth="1"/>
    <col min="13833" max="13833" width="9.44140625" style="1" customWidth="1"/>
    <col min="13834" max="13834" width="5.6640625" style="1" bestFit="1" customWidth="1"/>
    <col min="13835" max="13836" width="8.5546875" style="1" bestFit="1" customWidth="1"/>
    <col min="13837" max="13837" width="8.6640625" style="1" bestFit="1" customWidth="1"/>
    <col min="13838" max="13838" width="9" style="1" customWidth="1"/>
    <col min="13839" max="13839" width="6.44140625" style="1" bestFit="1" customWidth="1"/>
    <col min="13840" max="13840" width="8.5546875" style="1" bestFit="1" customWidth="1"/>
    <col min="13841" max="13841" width="10.33203125" style="1" bestFit="1" customWidth="1"/>
    <col min="13842" max="13842" width="8.6640625" style="1" bestFit="1" customWidth="1"/>
    <col min="13843" max="14080" width="9.109375" style="1"/>
    <col min="14081" max="14081" width="18.6640625" style="1" customWidth="1"/>
    <col min="14082" max="14082" width="6.44140625" style="1" customWidth="1"/>
    <col min="14083" max="14083" width="3.44140625" style="1" customWidth="1"/>
    <col min="14084" max="14084" width="18.5546875" style="1" customWidth="1"/>
    <col min="14085" max="14085" width="5.6640625" style="1" bestFit="1" customWidth="1"/>
    <col min="14086" max="14086" width="6.6640625" style="1" bestFit="1" customWidth="1"/>
    <col min="14087" max="14087" width="4.6640625" style="1" customWidth="1"/>
    <col min="14088" max="14088" width="8" style="1" customWidth="1"/>
    <col min="14089" max="14089" width="9.44140625" style="1" customWidth="1"/>
    <col min="14090" max="14090" width="5.6640625" style="1" bestFit="1" customWidth="1"/>
    <col min="14091" max="14092" width="8.5546875" style="1" bestFit="1" customWidth="1"/>
    <col min="14093" max="14093" width="8.6640625" style="1" bestFit="1" customWidth="1"/>
    <col min="14094" max="14094" width="9" style="1" customWidth="1"/>
    <col min="14095" max="14095" width="6.44140625" style="1" bestFit="1" customWidth="1"/>
    <col min="14096" max="14096" width="8.5546875" style="1" bestFit="1" customWidth="1"/>
    <col min="14097" max="14097" width="10.33203125" style="1" bestFit="1" customWidth="1"/>
    <col min="14098" max="14098" width="8.6640625" style="1" bestFit="1" customWidth="1"/>
    <col min="14099" max="14336" width="9.109375" style="1"/>
    <col min="14337" max="14337" width="18.6640625" style="1" customWidth="1"/>
    <col min="14338" max="14338" width="6.44140625" style="1" customWidth="1"/>
    <col min="14339" max="14339" width="3.44140625" style="1" customWidth="1"/>
    <col min="14340" max="14340" width="18.5546875" style="1" customWidth="1"/>
    <col min="14341" max="14341" width="5.6640625" style="1" bestFit="1" customWidth="1"/>
    <col min="14342" max="14342" width="6.6640625" style="1" bestFit="1" customWidth="1"/>
    <col min="14343" max="14343" width="4.6640625" style="1" customWidth="1"/>
    <col min="14344" max="14344" width="8" style="1" customWidth="1"/>
    <col min="14345" max="14345" width="9.44140625" style="1" customWidth="1"/>
    <col min="14346" max="14346" width="5.6640625" style="1" bestFit="1" customWidth="1"/>
    <col min="14347" max="14348" width="8.5546875" style="1" bestFit="1" customWidth="1"/>
    <col min="14349" max="14349" width="8.6640625" style="1" bestFit="1" customWidth="1"/>
    <col min="14350" max="14350" width="9" style="1" customWidth="1"/>
    <col min="14351" max="14351" width="6.44140625" style="1" bestFit="1" customWidth="1"/>
    <col min="14352" max="14352" width="8.5546875" style="1" bestFit="1" customWidth="1"/>
    <col min="14353" max="14353" width="10.33203125" style="1" bestFit="1" customWidth="1"/>
    <col min="14354" max="14354" width="8.6640625" style="1" bestFit="1" customWidth="1"/>
    <col min="14355" max="14592" width="9.109375" style="1"/>
    <col min="14593" max="14593" width="18.6640625" style="1" customWidth="1"/>
    <col min="14594" max="14594" width="6.44140625" style="1" customWidth="1"/>
    <col min="14595" max="14595" width="3.44140625" style="1" customWidth="1"/>
    <col min="14596" max="14596" width="18.5546875" style="1" customWidth="1"/>
    <col min="14597" max="14597" width="5.6640625" style="1" bestFit="1" customWidth="1"/>
    <col min="14598" max="14598" width="6.6640625" style="1" bestFit="1" customWidth="1"/>
    <col min="14599" max="14599" width="4.6640625" style="1" customWidth="1"/>
    <col min="14600" max="14600" width="8" style="1" customWidth="1"/>
    <col min="14601" max="14601" width="9.44140625" style="1" customWidth="1"/>
    <col min="14602" max="14602" width="5.6640625" style="1" bestFit="1" customWidth="1"/>
    <col min="14603" max="14604" width="8.5546875" style="1" bestFit="1" customWidth="1"/>
    <col min="14605" max="14605" width="8.6640625" style="1" bestFit="1" customWidth="1"/>
    <col min="14606" max="14606" width="9" style="1" customWidth="1"/>
    <col min="14607" max="14607" width="6.44140625" style="1" bestFit="1" customWidth="1"/>
    <col min="14608" max="14608" width="8.5546875" style="1" bestFit="1" customWidth="1"/>
    <col min="14609" max="14609" width="10.33203125" style="1" bestFit="1" customWidth="1"/>
    <col min="14610" max="14610" width="8.6640625" style="1" bestFit="1" customWidth="1"/>
    <col min="14611" max="14848" width="9.109375" style="1"/>
    <col min="14849" max="14849" width="18.6640625" style="1" customWidth="1"/>
    <col min="14850" max="14850" width="6.44140625" style="1" customWidth="1"/>
    <col min="14851" max="14851" width="3.44140625" style="1" customWidth="1"/>
    <col min="14852" max="14852" width="18.5546875" style="1" customWidth="1"/>
    <col min="14853" max="14853" width="5.6640625" style="1" bestFit="1" customWidth="1"/>
    <col min="14854" max="14854" width="6.6640625" style="1" bestFit="1" customWidth="1"/>
    <col min="14855" max="14855" width="4.6640625" style="1" customWidth="1"/>
    <col min="14856" max="14856" width="8" style="1" customWidth="1"/>
    <col min="14857" max="14857" width="9.44140625" style="1" customWidth="1"/>
    <col min="14858" max="14858" width="5.6640625" style="1" bestFit="1" customWidth="1"/>
    <col min="14859" max="14860" width="8.5546875" style="1" bestFit="1" customWidth="1"/>
    <col min="14861" max="14861" width="8.6640625" style="1" bestFit="1" customWidth="1"/>
    <col min="14862" max="14862" width="9" style="1" customWidth="1"/>
    <col min="14863" max="14863" width="6.44140625" style="1" bestFit="1" customWidth="1"/>
    <col min="14864" max="14864" width="8.5546875" style="1" bestFit="1" customWidth="1"/>
    <col min="14865" max="14865" width="10.33203125" style="1" bestFit="1" customWidth="1"/>
    <col min="14866" max="14866" width="8.6640625" style="1" bestFit="1" customWidth="1"/>
    <col min="14867" max="15104" width="9.109375" style="1"/>
    <col min="15105" max="15105" width="18.6640625" style="1" customWidth="1"/>
    <col min="15106" max="15106" width="6.44140625" style="1" customWidth="1"/>
    <col min="15107" max="15107" width="3.44140625" style="1" customWidth="1"/>
    <col min="15108" max="15108" width="18.5546875" style="1" customWidth="1"/>
    <col min="15109" max="15109" width="5.6640625" style="1" bestFit="1" customWidth="1"/>
    <col min="15110" max="15110" width="6.6640625" style="1" bestFit="1" customWidth="1"/>
    <col min="15111" max="15111" width="4.6640625" style="1" customWidth="1"/>
    <col min="15112" max="15112" width="8" style="1" customWidth="1"/>
    <col min="15113" max="15113" width="9.44140625" style="1" customWidth="1"/>
    <col min="15114" max="15114" width="5.6640625" style="1" bestFit="1" customWidth="1"/>
    <col min="15115" max="15116" width="8.5546875" style="1" bestFit="1" customWidth="1"/>
    <col min="15117" max="15117" width="8.6640625" style="1" bestFit="1" customWidth="1"/>
    <col min="15118" max="15118" width="9" style="1" customWidth="1"/>
    <col min="15119" max="15119" width="6.44140625" style="1" bestFit="1" customWidth="1"/>
    <col min="15120" max="15120" width="8.5546875" style="1" bestFit="1" customWidth="1"/>
    <col min="15121" max="15121" width="10.33203125" style="1" bestFit="1" customWidth="1"/>
    <col min="15122" max="15122" width="8.6640625" style="1" bestFit="1" customWidth="1"/>
    <col min="15123" max="15360" width="9.109375" style="1"/>
    <col min="15361" max="15361" width="18.6640625" style="1" customWidth="1"/>
    <col min="15362" max="15362" width="6.44140625" style="1" customWidth="1"/>
    <col min="15363" max="15363" width="3.44140625" style="1" customWidth="1"/>
    <col min="15364" max="15364" width="18.5546875" style="1" customWidth="1"/>
    <col min="15365" max="15365" width="5.6640625" style="1" bestFit="1" customWidth="1"/>
    <col min="15366" max="15366" width="6.6640625" style="1" bestFit="1" customWidth="1"/>
    <col min="15367" max="15367" width="4.6640625" style="1" customWidth="1"/>
    <col min="15368" max="15368" width="8" style="1" customWidth="1"/>
    <col min="15369" max="15369" width="9.44140625" style="1" customWidth="1"/>
    <col min="15370" max="15370" width="5.6640625" style="1" bestFit="1" customWidth="1"/>
    <col min="15371" max="15372" width="8.5546875" style="1" bestFit="1" customWidth="1"/>
    <col min="15373" max="15373" width="8.6640625" style="1" bestFit="1" customWidth="1"/>
    <col min="15374" max="15374" width="9" style="1" customWidth="1"/>
    <col min="15375" max="15375" width="6.44140625" style="1" bestFit="1" customWidth="1"/>
    <col min="15376" max="15376" width="8.5546875" style="1" bestFit="1" customWidth="1"/>
    <col min="15377" max="15377" width="10.33203125" style="1" bestFit="1" customWidth="1"/>
    <col min="15378" max="15378" width="8.6640625" style="1" bestFit="1" customWidth="1"/>
    <col min="15379" max="15616" width="9.109375" style="1"/>
    <col min="15617" max="15617" width="18.6640625" style="1" customWidth="1"/>
    <col min="15618" max="15618" width="6.44140625" style="1" customWidth="1"/>
    <col min="15619" max="15619" width="3.44140625" style="1" customWidth="1"/>
    <col min="15620" max="15620" width="18.5546875" style="1" customWidth="1"/>
    <col min="15621" max="15621" width="5.6640625" style="1" bestFit="1" customWidth="1"/>
    <col min="15622" max="15622" width="6.6640625" style="1" bestFit="1" customWidth="1"/>
    <col min="15623" max="15623" width="4.6640625" style="1" customWidth="1"/>
    <col min="15624" max="15624" width="8" style="1" customWidth="1"/>
    <col min="15625" max="15625" width="9.44140625" style="1" customWidth="1"/>
    <col min="15626" max="15626" width="5.6640625" style="1" bestFit="1" customWidth="1"/>
    <col min="15627" max="15628" width="8.5546875" style="1" bestFit="1" customWidth="1"/>
    <col min="15629" max="15629" width="8.6640625" style="1" bestFit="1" customWidth="1"/>
    <col min="15630" max="15630" width="9" style="1" customWidth="1"/>
    <col min="15631" max="15631" width="6.44140625" style="1" bestFit="1" customWidth="1"/>
    <col min="15632" max="15632" width="8.5546875" style="1" bestFit="1" customWidth="1"/>
    <col min="15633" max="15633" width="10.33203125" style="1" bestFit="1" customWidth="1"/>
    <col min="15634" max="15634" width="8.6640625" style="1" bestFit="1" customWidth="1"/>
    <col min="15635" max="15872" width="9.109375" style="1"/>
    <col min="15873" max="15873" width="18.6640625" style="1" customWidth="1"/>
    <col min="15874" max="15874" width="6.44140625" style="1" customWidth="1"/>
    <col min="15875" max="15875" width="3.44140625" style="1" customWidth="1"/>
    <col min="15876" max="15876" width="18.5546875" style="1" customWidth="1"/>
    <col min="15877" max="15877" width="5.6640625" style="1" bestFit="1" customWidth="1"/>
    <col min="15878" max="15878" width="6.6640625" style="1" bestFit="1" customWidth="1"/>
    <col min="15879" max="15879" width="4.6640625" style="1" customWidth="1"/>
    <col min="15880" max="15880" width="8" style="1" customWidth="1"/>
    <col min="15881" max="15881" width="9.44140625" style="1" customWidth="1"/>
    <col min="15882" max="15882" width="5.6640625" style="1" bestFit="1" customWidth="1"/>
    <col min="15883" max="15884" width="8.5546875" style="1" bestFit="1" customWidth="1"/>
    <col min="15885" max="15885" width="8.6640625" style="1" bestFit="1" customWidth="1"/>
    <col min="15886" max="15886" width="9" style="1" customWidth="1"/>
    <col min="15887" max="15887" width="6.44140625" style="1" bestFit="1" customWidth="1"/>
    <col min="15888" max="15888" width="8.5546875" style="1" bestFit="1" customWidth="1"/>
    <col min="15889" max="15889" width="10.33203125" style="1" bestFit="1" customWidth="1"/>
    <col min="15890" max="15890" width="8.6640625" style="1" bestFit="1" customWidth="1"/>
    <col min="15891" max="16128" width="9.109375" style="1"/>
    <col min="16129" max="16129" width="18.6640625" style="1" customWidth="1"/>
    <col min="16130" max="16130" width="6.44140625" style="1" customWidth="1"/>
    <col min="16131" max="16131" width="3.44140625" style="1" customWidth="1"/>
    <col min="16132" max="16132" width="18.5546875" style="1" customWidth="1"/>
    <col min="16133" max="16133" width="5.6640625" style="1" bestFit="1" customWidth="1"/>
    <col min="16134" max="16134" width="6.6640625" style="1" bestFit="1" customWidth="1"/>
    <col min="16135" max="16135" width="4.6640625" style="1" customWidth="1"/>
    <col min="16136" max="16136" width="8" style="1" customWidth="1"/>
    <col min="16137" max="16137" width="9.44140625" style="1" customWidth="1"/>
    <col min="16138" max="16138" width="5.6640625" style="1" bestFit="1" customWidth="1"/>
    <col min="16139" max="16140" width="8.5546875" style="1" bestFit="1" customWidth="1"/>
    <col min="16141" max="16141" width="8.6640625" style="1" bestFit="1" customWidth="1"/>
    <col min="16142" max="16142" width="9" style="1" customWidth="1"/>
    <col min="16143" max="16143" width="6.44140625" style="1" bestFit="1" customWidth="1"/>
    <col min="16144" max="16144" width="8.5546875" style="1" bestFit="1" customWidth="1"/>
    <col min="16145" max="16145" width="10.33203125" style="1" bestFit="1" customWidth="1"/>
    <col min="16146" max="16146" width="8.6640625" style="1" bestFit="1" customWidth="1"/>
    <col min="16147" max="16384" width="9.109375" style="1"/>
  </cols>
  <sheetData>
    <row r="2" spans="1:18" ht="15.6">
      <c r="A2" s="104"/>
      <c r="B2" s="112"/>
      <c r="C2" s="104"/>
      <c r="D2" s="104"/>
      <c r="E2" s="477" t="s">
        <v>0</v>
      </c>
      <c r="F2" s="477"/>
      <c r="G2" s="477"/>
      <c r="H2" s="106"/>
      <c r="I2" s="104"/>
      <c r="J2" s="477" t="s">
        <v>1</v>
      </c>
      <c r="K2" s="477"/>
      <c r="L2" s="477"/>
      <c r="M2" s="106"/>
      <c r="N2" s="104"/>
      <c r="O2" s="477" t="s">
        <v>2</v>
      </c>
      <c r="P2" s="477"/>
      <c r="Q2" s="47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6">
      <c r="A64" s="104"/>
      <c r="B64" s="112"/>
      <c r="C64" s="104"/>
      <c r="D64" s="104"/>
      <c r="E64" s="477" t="s">
        <v>32</v>
      </c>
      <c r="F64" s="477"/>
      <c r="G64" s="477"/>
      <c r="H64" s="106" t="s">
        <v>33</v>
      </c>
      <c r="I64" s="104"/>
      <c r="J64" s="477" t="s">
        <v>34</v>
      </c>
      <c r="K64" s="477"/>
      <c r="L64" s="477"/>
      <c r="M64" s="106" t="s">
        <v>33</v>
      </c>
      <c r="N64" s="104"/>
      <c r="O64" s="477" t="s">
        <v>35</v>
      </c>
      <c r="P64" s="477"/>
      <c r="Q64" s="477"/>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6">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6">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6">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6">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6">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1079" priority="254" stopIfTrue="1">
      <formula>$H$78/$E$78&gt;0.1</formula>
    </cfRule>
  </conditionalFormatting>
  <conditionalFormatting sqref="H87:H88">
    <cfRule type="expression" dxfId="1078" priority="253" stopIfTrue="1">
      <formula>$H$87/$E$87&gt;0.1</formula>
    </cfRule>
  </conditionalFormatting>
  <conditionalFormatting sqref="H94">
    <cfRule type="expression" dxfId="1077" priority="252" stopIfTrue="1">
      <formula>$H$94/$E$94&gt;0.1</formula>
    </cfRule>
  </conditionalFormatting>
  <conditionalFormatting sqref="H102 H106">
    <cfRule type="expression" dxfId="1076" priority="251" stopIfTrue="1">
      <formula>$H$102/$E$102&gt;0.1</formula>
    </cfRule>
  </conditionalFormatting>
  <conditionalFormatting sqref="H113">
    <cfRule type="expression" dxfId="1075" priority="250" stopIfTrue="1">
      <formula>$H$113/$E$113&gt;0.1</formula>
    </cfRule>
  </conditionalFormatting>
  <conditionalFormatting sqref="H120">
    <cfRule type="expression" dxfId="1074" priority="249" stopIfTrue="1">
      <formula>$H$120/$E$120&gt;0.1</formula>
    </cfRule>
  </conditionalFormatting>
  <conditionalFormatting sqref="H96:H97 H70 H89 H115 H67 H80">
    <cfRule type="expression" dxfId="1073"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1072" priority="245" stopIfTrue="1" operator="equal">
      <formula>"N/A"</formula>
    </cfRule>
    <cfRule type="cellIs" dxfId="1071" priority="246" stopIfTrue="1" operator="equal">
      <formula>"&lt;4"</formula>
    </cfRule>
    <cfRule type="cellIs" dxfId="1070" priority="247" stopIfTrue="1" operator="greaterThan">
      <formula>200</formula>
    </cfRule>
  </conditionalFormatting>
  <conditionalFormatting sqref="G94 G78:G79 G71 G87:G88 G68 Q6 L6 G6 L9 Q9 G9 G17:G18 L17:L18 Q17:Q18 G26:G27 L26:L27 Q26:Q27 G33 L33 Q33">
    <cfRule type="cellIs" dxfId="1069" priority="242" stopIfTrue="1" operator="equal">
      <formula>"N/A"</formula>
    </cfRule>
    <cfRule type="cellIs" dxfId="1068" priority="243" stopIfTrue="1" operator="equal">
      <formula>"&lt;4"</formula>
    </cfRule>
    <cfRule type="cellIs" dxfId="1067" priority="244" stopIfTrue="1" operator="greaterThanOrEqual">
      <formula>2000</formula>
    </cfRule>
  </conditionalFormatting>
  <conditionalFormatting sqref="G95 G121 G114 N74:N77 G98:G107 G34 L34 Q34 L42 Q42 G42 L46 Q46 G46 G53 L53 Q53 L60 Q60 G60">
    <cfRule type="cellIs" dxfId="1066" priority="240" stopIfTrue="1" operator="equal">
      <formula>"N/A"</formula>
    </cfRule>
    <cfRule type="cellIs" dxfId="1065"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1064"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1063"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1062" priority="235" stopIfTrue="1" operator="equal">
      <formula>"N/A"</formula>
    </cfRule>
    <cfRule type="cellIs" dxfId="1061" priority="236" stopIfTrue="1" operator="greaterThan">
      <formula>130</formula>
    </cfRule>
    <cfRule type="cellIs" dxfId="1060" priority="237" stopIfTrue="1" operator="lessThanOrEqual">
      <formula>130</formula>
    </cfRule>
  </conditionalFormatting>
  <conditionalFormatting sqref="G67 G70 G89 G96 G115 G5 L5 Q5 G8 L8 Q8 G28 L28 Q28 G35 L35 Q35 G54">
    <cfRule type="cellIs" dxfId="1059" priority="232" stopIfTrue="1" operator="equal">
      <formula>"N/A"</formula>
    </cfRule>
    <cfRule type="cellIs" dxfId="1058" priority="233" stopIfTrue="1" operator="equal">
      <formula>"&lt;4"</formula>
    </cfRule>
    <cfRule type="cellIs" dxfId="1057" priority="234" stopIfTrue="1" operator="greaterThan">
      <formula>2000</formula>
    </cfRule>
  </conditionalFormatting>
  <conditionalFormatting sqref="G122:G126 G97 G108 G80 L19 Q19 G19 G36 L36 Q36 L47 Q47 L61 Q61">
    <cfRule type="cellIs" dxfId="1056" priority="229" stopIfTrue="1" operator="equal">
      <formula>"N/A"</formula>
    </cfRule>
    <cfRule type="cellIs" dxfId="1055" priority="230" stopIfTrue="1" operator="equal">
      <formula>"&lt;4"</formula>
    </cfRule>
    <cfRule type="cellIs" dxfId="1054" priority="231" stopIfTrue="1" operator="greaterThan">
      <formula>2000</formula>
    </cfRule>
  </conditionalFormatting>
  <conditionalFormatting sqref="H78:H79">
    <cfRule type="expression" dxfId="1053" priority="228" stopIfTrue="1">
      <formula>$H$78/$E$78&gt;0.1</formula>
    </cfRule>
  </conditionalFormatting>
  <conditionalFormatting sqref="G78:G79">
    <cfRule type="cellIs" dxfId="1052" priority="225" stopIfTrue="1" operator="equal">
      <formula>"N/A"</formula>
    </cfRule>
    <cfRule type="cellIs" dxfId="1051" priority="226" stopIfTrue="1" operator="equal">
      <formula>"&lt;4"</formula>
    </cfRule>
    <cfRule type="cellIs" dxfId="1050" priority="227" stopIfTrue="1" operator="greaterThanOrEqual">
      <formula>2000</formula>
    </cfRule>
  </conditionalFormatting>
  <conditionalFormatting sqref="G78 G76 G74">
    <cfRule type="cellIs" dxfId="1049" priority="222" stopIfTrue="1" operator="equal">
      <formula>"N/A"</formula>
    </cfRule>
    <cfRule type="cellIs" dxfId="1048" priority="223" stopIfTrue="1" operator="equal">
      <formula>"&lt;4"</formula>
    </cfRule>
    <cfRule type="cellIs" dxfId="1047" priority="224" stopIfTrue="1" operator="greaterThan">
      <formula>200</formula>
    </cfRule>
  </conditionalFormatting>
  <conditionalFormatting sqref="G73 G75 G77 G79">
    <cfRule type="cellIs" dxfId="1046" priority="219" stopIfTrue="1" operator="equal">
      <formula>"N/A"</formula>
    </cfRule>
    <cfRule type="cellIs" dxfId="1045" priority="220" stopIfTrue="1" operator="greaterThan">
      <formula>130</formula>
    </cfRule>
    <cfRule type="cellIs" dxfId="1044" priority="221" stopIfTrue="1" operator="lessThanOrEqual">
      <formula>130</formula>
    </cfRule>
  </conditionalFormatting>
  <conditionalFormatting sqref="H79 H73 H75 H77">
    <cfRule type="cellIs" dxfId="1043" priority="218" stopIfTrue="1" operator="greaterThan">
      <formula>0</formula>
    </cfRule>
  </conditionalFormatting>
  <conditionalFormatting sqref="H72:H79">
    <cfRule type="expression" dxfId="1042" priority="217" stopIfTrue="1">
      <formula>H72/E72&gt;0.1</formula>
    </cfRule>
  </conditionalFormatting>
  <conditionalFormatting sqref="H72">
    <cfRule type="expression" dxfId="1041" priority="216" stopIfTrue="1">
      <formula>H72/E72&gt;0.1</formula>
    </cfRule>
  </conditionalFormatting>
  <conditionalFormatting sqref="H68">
    <cfRule type="cellIs" dxfId="1040" priority="213" stopIfTrue="1" operator="equal">
      <formula>"N/A"</formula>
    </cfRule>
    <cfRule type="cellIs" dxfId="1039" priority="214" stopIfTrue="1" operator="equal">
      <formula>"&lt;4"</formula>
    </cfRule>
    <cfRule type="cellIs" dxfId="1038" priority="215" stopIfTrue="1" operator="greaterThan">
      <formula>200</formula>
    </cfRule>
  </conditionalFormatting>
  <conditionalFormatting sqref="H70 H67">
    <cfRule type="expression" dxfId="1037" priority="212" stopIfTrue="1">
      <formula>H67/E67&gt;0.1</formula>
    </cfRule>
  </conditionalFormatting>
  <conditionalFormatting sqref="H73:H79">
    <cfRule type="expression" dxfId="1036" priority="211" stopIfTrue="1">
      <formula>H73/E73&gt;0.1</formula>
    </cfRule>
  </conditionalFormatting>
  <conditionalFormatting sqref="H73:H79">
    <cfRule type="expression" dxfId="1035" priority="210" stopIfTrue="1">
      <formula>H73/E73&gt;0.1</formula>
    </cfRule>
  </conditionalFormatting>
  <conditionalFormatting sqref="H81">
    <cfRule type="expression" dxfId="1034" priority="209" stopIfTrue="1">
      <formula>$H$78/$E$78&gt;0.1</formula>
    </cfRule>
  </conditionalFormatting>
  <conditionalFormatting sqref="G81">
    <cfRule type="cellIs" dxfId="1033" priority="206" stopIfTrue="1" operator="equal">
      <formula>"N/A"</formula>
    </cfRule>
    <cfRule type="cellIs" dxfId="1032" priority="207" stopIfTrue="1" operator="equal">
      <formula>"&lt;4"</formula>
    </cfRule>
    <cfRule type="cellIs" dxfId="1031" priority="208" stopIfTrue="1" operator="greaterThanOrEqual">
      <formula>2000</formula>
    </cfRule>
  </conditionalFormatting>
  <conditionalFormatting sqref="H81">
    <cfRule type="expression" dxfId="1030" priority="205" stopIfTrue="1">
      <formula>$H$78/$E$78&gt;0.1</formula>
    </cfRule>
  </conditionalFormatting>
  <conditionalFormatting sqref="G81">
    <cfRule type="cellIs" dxfId="1029" priority="202" stopIfTrue="1" operator="equal">
      <formula>"N/A"</formula>
    </cfRule>
    <cfRule type="cellIs" dxfId="1028" priority="203" stopIfTrue="1" operator="equal">
      <formula>"&lt;4"</formula>
    </cfRule>
    <cfRule type="cellIs" dxfId="1027" priority="204" stopIfTrue="1" operator="greaterThanOrEqual">
      <formula>2000</formula>
    </cfRule>
  </conditionalFormatting>
  <conditionalFormatting sqref="G81">
    <cfRule type="cellIs" dxfId="1026" priority="199" stopIfTrue="1" operator="equal">
      <formula>"N/A"</formula>
    </cfRule>
    <cfRule type="cellIs" dxfId="1025" priority="200" stopIfTrue="1" operator="greaterThan">
      <formula>130</formula>
    </cfRule>
    <cfRule type="cellIs" dxfId="1024" priority="201" stopIfTrue="1" operator="lessThanOrEqual">
      <formula>130</formula>
    </cfRule>
  </conditionalFormatting>
  <conditionalFormatting sqref="H81">
    <cfRule type="cellIs" dxfId="1023" priority="198" stopIfTrue="1" operator="greaterThan">
      <formula>0</formula>
    </cfRule>
  </conditionalFormatting>
  <conditionalFormatting sqref="H81">
    <cfRule type="expression" dxfId="1022" priority="197" stopIfTrue="1">
      <formula>H81/E81&gt;0.1</formula>
    </cfRule>
  </conditionalFormatting>
  <conditionalFormatting sqref="H81">
    <cfRule type="expression" dxfId="1021" priority="196" stopIfTrue="1">
      <formula>H81/E81&gt;0.1</formula>
    </cfRule>
  </conditionalFormatting>
  <conditionalFormatting sqref="H81">
    <cfRule type="expression" dxfId="1020" priority="195" stopIfTrue="1">
      <formula>H81/E81&gt;0.1</formula>
    </cfRule>
  </conditionalFormatting>
  <conditionalFormatting sqref="H82:H88">
    <cfRule type="expression" dxfId="1019" priority="194" stopIfTrue="1">
      <formula>$H$78/$E$78&gt;0.1</formula>
    </cfRule>
  </conditionalFormatting>
  <conditionalFormatting sqref="G82:G88">
    <cfRule type="cellIs" dxfId="1018" priority="191" stopIfTrue="1" operator="equal">
      <formula>"N/A"</formula>
    </cfRule>
    <cfRule type="cellIs" dxfId="1017" priority="192" stopIfTrue="1" operator="equal">
      <formula>"&lt;4"</formula>
    </cfRule>
    <cfRule type="cellIs" dxfId="1016" priority="193" stopIfTrue="1" operator="greaterThanOrEqual">
      <formula>2000</formula>
    </cfRule>
  </conditionalFormatting>
  <conditionalFormatting sqref="H82:H88">
    <cfRule type="expression" dxfId="1015" priority="190" stopIfTrue="1">
      <formula>$H$78/$E$78&gt;0.1</formula>
    </cfRule>
  </conditionalFormatting>
  <conditionalFormatting sqref="G82:G88">
    <cfRule type="cellIs" dxfId="1014" priority="187" stopIfTrue="1" operator="equal">
      <formula>"N/A"</formula>
    </cfRule>
    <cfRule type="cellIs" dxfId="1013" priority="188" stopIfTrue="1" operator="equal">
      <formula>"&lt;4"</formula>
    </cfRule>
    <cfRule type="cellIs" dxfId="1012" priority="189" stopIfTrue="1" operator="greaterThanOrEqual">
      <formula>2000</formula>
    </cfRule>
  </conditionalFormatting>
  <conditionalFormatting sqref="G82:G88">
    <cfRule type="cellIs" dxfId="1011" priority="184" stopIfTrue="1" operator="equal">
      <formula>"N/A"</formula>
    </cfRule>
    <cfRule type="cellIs" dxfId="1010" priority="185" stopIfTrue="1" operator="greaterThan">
      <formula>130</formula>
    </cfRule>
    <cfRule type="cellIs" dxfId="1009" priority="186" stopIfTrue="1" operator="lessThanOrEqual">
      <formula>130</formula>
    </cfRule>
  </conditionalFormatting>
  <conditionalFormatting sqref="H82:H88">
    <cfRule type="cellIs" dxfId="1008" priority="183" stopIfTrue="1" operator="greaterThan">
      <formula>0</formula>
    </cfRule>
  </conditionalFormatting>
  <conditionalFormatting sqref="H82:H88">
    <cfRule type="expression" dxfId="1007" priority="182" stopIfTrue="1">
      <formula>H82/E82&gt;0.1</formula>
    </cfRule>
  </conditionalFormatting>
  <conditionalFormatting sqref="H82:H88">
    <cfRule type="expression" dxfId="1006" priority="181" stopIfTrue="1">
      <formula>H82/E82&gt;0.1</formula>
    </cfRule>
  </conditionalFormatting>
  <conditionalFormatting sqref="H82:H88">
    <cfRule type="expression" dxfId="1005" priority="180" stopIfTrue="1">
      <formula>H82/E82&gt;0.1</formula>
    </cfRule>
  </conditionalFormatting>
  <conditionalFormatting sqref="H90">
    <cfRule type="expression" dxfId="1004" priority="179" stopIfTrue="1">
      <formula>$H$87/$E$87&gt;0.1</formula>
    </cfRule>
  </conditionalFormatting>
  <conditionalFormatting sqref="G90">
    <cfRule type="cellIs" dxfId="1003" priority="176" stopIfTrue="1" operator="equal">
      <formula>"N/A"</formula>
    </cfRule>
    <cfRule type="cellIs" dxfId="1002" priority="177" stopIfTrue="1" operator="equal">
      <formula>"&lt;4"</formula>
    </cfRule>
    <cfRule type="cellIs" dxfId="1001" priority="178" stopIfTrue="1" operator="greaterThanOrEqual">
      <formula>2000</formula>
    </cfRule>
  </conditionalFormatting>
  <conditionalFormatting sqref="H90">
    <cfRule type="expression" dxfId="1000" priority="175" stopIfTrue="1">
      <formula>$H$78/$E$78&gt;0.1</formula>
    </cfRule>
  </conditionalFormatting>
  <conditionalFormatting sqref="G90">
    <cfRule type="cellIs" dxfId="999" priority="172" stopIfTrue="1" operator="equal">
      <formula>"N/A"</formula>
    </cfRule>
    <cfRule type="cellIs" dxfId="998" priority="173" stopIfTrue="1" operator="equal">
      <formula>"&lt;4"</formula>
    </cfRule>
    <cfRule type="cellIs" dxfId="997" priority="174" stopIfTrue="1" operator="greaterThanOrEqual">
      <formula>2000</formula>
    </cfRule>
  </conditionalFormatting>
  <conditionalFormatting sqref="H90">
    <cfRule type="expression" dxfId="996" priority="171" stopIfTrue="1">
      <formula>$H$78/$E$78&gt;0.1</formula>
    </cfRule>
  </conditionalFormatting>
  <conditionalFormatting sqref="G90">
    <cfRule type="cellIs" dxfId="995" priority="168" stopIfTrue="1" operator="equal">
      <formula>"N/A"</formula>
    </cfRule>
    <cfRule type="cellIs" dxfId="994" priority="169" stopIfTrue="1" operator="equal">
      <formula>"&lt;4"</formula>
    </cfRule>
    <cfRule type="cellIs" dxfId="993" priority="170" stopIfTrue="1" operator="greaterThanOrEqual">
      <formula>2000</formula>
    </cfRule>
  </conditionalFormatting>
  <conditionalFormatting sqref="G90">
    <cfRule type="cellIs" dxfId="992" priority="165" stopIfTrue="1" operator="equal">
      <formula>"N/A"</formula>
    </cfRule>
    <cfRule type="cellIs" dxfId="991" priority="166" stopIfTrue="1" operator="greaterThan">
      <formula>130</formula>
    </cfRule>
    <cfRule type="cellIs" dxfId="990" priority="167" stopIfTrue="1" operator="lessThanOrEqual">
      <formula>130</formula>
    </cfRule>
  </conditionalFormatting>
  <conditionalFormatting sqref="H90">
    <cfRule type="cellIs" dxfId="989" priority="164" stopIfTrue="1" operator="greaterThan">
      <formula>0</formula>
    </cfRule>
  </conditionalFormatting>
  <conditionalFormatting sqref="H90">
    <cfRule type="expression" dxfId="988" priority="163" stopIfTrue="1">
      <formula>H90/E90&gt;0.1</formula>
    </cfRule>
  </conditionalFormatting>
  <conditionalFormatting sqref="H90">
    <cfRule type="expression" dxfId="987" priority="162" stopIfTrue="1">
      <formula>H90/E90&gt;0.1</formula>
    </cfRule>
  </conditionalFormatting>
  <conditionalFormatting sqref="H90">
    <cfRule type="expression" dxfId="986" priority="161" stopIfTrue="1">
      <formula>H90/E90&gt;0.1</formula>
    </cfRule>
  </conditionalFormatting>
  <conditionalFormatting sqref="H91:H95">
    <cfRule type="expression" dxfId="985" priority="160" stopIfTrue="1">
      <formula>$H$87/$E$87&gt;0.1</formula>
    </cfRule>
  </conditionalFormatting>
  <conditionalFormatting sqref="G91:G95">
    <cfRule type="cellIs" dxfId="984" priority="157" stopIfTrue="1" operator="equal">
      <formula>"N/A"</formula>
    </cfRule>
    <cfRule type="cellIs" dxfId="983" priority="158" stopIfTrue="1" operator="equal">
      <formula>"&lt;4"</formula>
    </cfRule>
    <cfRule type="cellIs" dxfId="982" priority="159" stopIfTrue="1" operator="greaterThanOrEqual">
      <formula>2000</formula>
    </cfRule>
  </conditionalFormatting>
  <conditionalFormatting sqref="H91:H95">
    <cfRule type="expression" dxfId="981" priority="156" stopIfTrue="1">
      <formula>$H$78/$E$78&gt;0.1</formula>
    </cfRule>
  </conditionalFormatting>
  <conditionalFormatting sqref="G91:G95">
    <cfRule type="cellIs" dxfId="980" priority="153" stopIfTrue="1" operator="equal">
      <formula>"N/A"</formula>
    </cfRule>
    <cfRule type="cellIs" dxfId="979" priority="154" stopIfTrue="1" operator="equal">
      <formula>"&lt;4"</formula>
    </cfRule>
    <cfRule type="cellIs" dxfId="978" priority="155" stopIfTrue="1" operator="greaterThanOrEqual">
      <formula>2000</formula>
    </cfRule>
  </conditionalFormatting>
  <conditionalFormatting sqref="H91:H95">
    <cfRule type="expression" dxfId="977" priority="152" stopIfTrue="1">
      <formula>$H$78/$E$78&gt;0.1</formula>
    </cfRule>
  </conditionalFormatting>
  <conditionalFormatting sqref="G91:G95">
    <cfRule type="cellIs" dxfId="976" priority="149" stopIfTrue="1" operator="equal">
      <formula>"N/A"</formula>
    </cfRule>
    <cfRule type="cellIs" dxfId="975" priority="150" stopIfTrue="1" operator="equal">
      <formula>"&lt;4"</formula>
    </cfRule>
    <cfRule type="cellIs" dxfId="974" priority="151" stopIfTrue="1" operator="greaterThanOrEqual">
      <formula>2000</formula>
    </cfRule>
  </conditionalFormatting>
  <conditionalFormatting sqref="G91:G95">
    <cfRule type="cellIs" dxfId="973" priority="146" stopIfTrue="1" operator="equal">
      <formula>"N/A"</formula>
    </cfRule>
    <cfRule type="cellIs" dxfId="972" priority="147" stopIfTrue="1" operator="greaterThan">
      <formula>130</formula>
    </cfRule>
    <cfRule type="cellIs" dxfId="971" priority="148" stopIfTrue="1" operator="lessThanOrEqual">
      <formula>130</formula>
    </cfRule>
  </conditionalFormatting>
  <conditionalFormatting sqref="H91:H95">
    <cfRule type="cellIs" dxfId="970" priority="145" stopIfTrue="1" operator="greaterThan">
      <formula>0</formula>
    </cfRule>
  </conditionalFormatting>
  <conditionalFormatting sqref="H91:H95">
    <cfRule type="expression" dxfId="969" priority="144" stopIfTrue="1">
      <formula>H91/E91&gt;0.1</formula>
    </cfRule>
  </conditionalFormatting>
  <conditionalFormatting sqref="H91:H95">
    <cfRule type="expression" dxfId="968" priority="143" stopIfTrue="1">
      <formula>H91/E91&gt;0.1</formula>
    </cfRule>
  </conditionalFormatting>
  <conditionalFormatting sqref="H91:H95">
    <cfRule type="expression" dxfId="967" priority="142" stopIfTrue="1">
      <formula>H91/E91&gt;0.1</formula>
    </cfRule>
  </conditionalFormatting>
  <conditionalFormatting sqref="H98:H107">
    <cfRule type="expression" dxfId="966" priority="141" stopIfTrue="1">
      <formula>$H$87/$E$87&gt;0.1</formula>
    </cfRule>
  </conditionalFormatting>
  <conditionalFormatting sqref="G98:G107">
    <cfRule type="cellIs" dxfId="965" priority="138" stopIfTrue="1" operator="equal">
      <formula>"N/A"</formula>
    </cfRule>
    <cfRule type="cellIs" dxfId="964" priority="139" stopIfTrue="1" operator="equal">
      <formula>"&lt;4"</formula>
    </cfRule>
    <cfRule type="cellIs" dxfId="963" priority="140" stopIfTrue="1" operator="greaterThanOrEqual">
      <formula>2000</formula>
    </cfRule>
  </conditionalFormatting>
  <conditionalFormatting sqref="H98:H107">
    <cfRule type="expression" dxfId="962" priority="137" stopIfTrue="1">
      <formula>$H$78/$E$78&gt;0.1</formula>
    </cfRule>
  </conditionalFormatting>
  <conditionalFormatting sqref="G98:G107">
    <cfRule type="cellIs" dxfId="961" priority="134" stopIfTrue="1" operator="equal">
      <formula>"N/A"</formula>
    </cfRule>
    <cfRule type="cellIs" dxfId="960" priority="135" stopIfTrue="1" operator="equal">
      <formula>"&lt;4"</formula>
    </cfRule>
    <cfRule type="cellIs" dxfId="959" priority="136" stopIfTrue="1" operator="greaterThanOrEqual">
      <formula>2000</formula>
    </cfRule>
  </conditionalFormatting>
  <conditionalFormatting sqref="H98:H107">
    <cfRule type="expression" dxfId="958" priority="133" stopIfTrue="1">
      <formula>$H$78/$E$78&gt;0.1</formula>
    </cfRule>
  </conditionalFormatting>
  <conditionalFormatting sqref="G98:G107">
    <cfRule type="cellIs" dxfId="957" priority="130" stopIfTrue="1" operator="equal">
      <formula>"N/A"</formula>
    </cfRule>
    <cfRule type="cellIs" dxfId="956" priority="131" stopIfTrue="1" operator="equal">
      <formula>"&lt;4"</formula>
    </cfRule>
    <cfRule type="cellIs" dxfId="955" priority="132" stopIfTrue="1" operator="greaterThanOrEqual">
      <formula>2000</formula>
    </cfRule>
  </conditionalFormatting>
  <conditionalFormatting sqref="G98:G107">
    <cfRule type="cellIs" dxfId="954" priority="127" stopIfTrue="1" operator="equal">
      <formula>"N/A"</formula>
    </cfRule>
    <cfRule type="cellIs" dxfId="953" priority="128" stopIfTrue="1" operator="greaterThan">
      <formula>130</formula>
    </cfRule>
    <cfRule type="cellIs" dxfId="952" priority="129" stopIfTrue="1" operator="lessThanOrEqual">
      <formula>130</formula>
    </cfRule>
  </conditionalFormatting>
  <conditionalFormatting sqref="H98:H107">
    <cfRule type="cellIs" dxfId="951" priority="126" stopIfTrue="1" operator="greaterThan">
      <formula>0</formula>
    </cfRule>
  </conditionalFormatting>
  <conditionalFormatting sqref="H98:H107">
    <cfRule type="expression" dxfId="950" priority="125" stopIfTrue="1">
      <formula>H98/E98&gt;0.1</formula>
    </cfRule>
  </conditionalFormatting>
  <conditionalFormatting sqref="H98:H107">
    <cfRule type="expression" dxfId="949" priority="124" stopIfTrue="1">
      <formula>H98/E98&gt;0.1</formula>
    </cfRule>
  </conditionalFormatting>
  <conditionalFormatting sqref="H98:H107">
    <cfRule type="expression" dxfId="948" priority="123" stopIfTrue="1">
      <formula>H98/E98&gt;0.1</formula>
    </cfRule>
  </conditionalFormatting>
  <conditionalFormatting sqref="G109">
    <cfRule type="cellIs" dxfId="947" priority="121" stopIfTrue="1" operator="equal">
      <formula>"N/A"</formula>
    </cfRule>
    <cfRule type="cellIs" dxfId="946" priority="122" stopIfTrue="1" operator="greaterThan">
      <formula>130</formula>
    </cfRule>
  </conditionalFormatting>
  <conditionalFormatting sqref="H109">
    <cfRule type="expression" dxfId="945" priority="120" stopIfTrue="1">
      <formula>$H$87/$E$87&gt;0.1</formula>
    </cfRule>
  </conditionalFormatting>
  <conditionalFormatting sqref="G109">
    <cfRule type="cellIs" dxfId="944" priority="117" stopIfTrue="1" operator="equal">
      <formula>"N/A"</formula>
    </cfRule>
    <cfRule type="cellIs" dxfId="943" priority="118" stopIfTrue="1" operator="equal">
      <formula>"&lt;4"</formula>
    </cfRule>
    <cfRule type="cellIs" dxfId="942" priority="119" stopIfTrue="1" operator="greaterThanOrEqual">
      <formula>2000</formula>
    </cfRule>
  </conditionalFormatting>
  <conditionalFormatting sqref="H109">
    <cfRule type="expression" dxfId="941" priority="116" stopIfTrue="1">
      <formula>$H$78/$E$78&gt;0.1</formula>
    </cfRule>
  </conditionalFormatting>
  <conditionalFormatting sqref="G109">
    <cfRule type="cellIs" dxfId="940" priority="113" stopIfTrue="1" operator="equal">
      <formula>"N/A"</formula>
    </cfRule>
    <cfRule type="cellIs" dxfId="939" priority="114" stopIfTrue="1" operator="equal">
      <formula>"&lt;4"</formula>
    </cfRule>
    <cfRule type="cellIs" dxfId="938" priority="115" stopIfTrue="1" operator="greaterThanOrEqual">
      <formula>2000</formula>
    </cfRule>
  </conditionalFormatting>
  <conditionalFormatting sqref="H109">
    <cfRule type="expression" dxfId="937" priority="112" stopIfTrue="1">
      <formula>$H$78/$E$78&gt;0.1</formula>
    </cfRule>
  </conditionalFormatting>
  <conditionalFormatting sqref="G109">
    <cfRule type="cellIs" dxfId="936" priority="109" stopIfTrue="1" operator="equal">
      <formula>"N/A"</formula>
    </cfRule>
    <cfRule type="cellIs" dxfId="935" priority="110" stopIfTrue="1" operator="equal">
      <formula>"&lt;4"</formula>
    </cfRule>
    <cfRule type="cellIs" dxfId="934" priority="111" stopIfTrue="1" operator="greaterThanOrEqual">
      <formula>2000</formula>
    </cfRule>
  </conditionalFormatting>
  <conditionalFormatting sqref="G109">
    <cfRule type="cellIs" dxfId="933" priority="106" stopIfTrue="1" operator="equal">
      <formula>"N/A"</formula>
    </cfRule>
    <cfRule type="cellIs" dxfId="932" priority="107" stopIfTrue="1" operator="greaterThan">
      <formula>130</formula>
    </cfRule>
    <cfRule type="cellIs" dxfId="931" priority="108" stopIfTrue="1" operator="lessThanOrEqual">
      <formula>130</formula>
    </cfRule>
  </conditionalFormatting>
  <conditionalFormatting sqref="H109">
    <cfRule type="cellIs" dxfId="930" priority="105" stopIfTrue="1" operator="greaterThan">
      <formula>0</formula>
    </cfRule>
  </conditionalFormatting>
  <conditionalFormatting sqref="H109">
    <cfRule type="expression" dxfId="929" priority="104" stopIfTrue="1">
      <formula>H109/E109&gt;0.1</formula>
    </cfRule>
  </conditionalFormatting>
  <conditionalFormatting sqref="H109">
    <cfRule type="expression" dxfId="928" priority="103" stopIfTrue="1">
      <formula>H109/E109&gt;0.1</formula>
    </cfRule>
  </conditionalFormatting>
  <conditionalFormatting sqref="H109">
    <cfRule type="expression" dxfId="927" priority="102" stopIfTrue="1">
      <formula>H109/E109&gt;0.1</formula>
    </cfRule>
  </conditionalFormatting>
  <conditionalFormatting sqref="G110:G114">
    <cfRule type="cellIs" dxfId="926" priority="100" stopIfTrue="1" operator="equal">
      <formula>"N/A"</formula>
    </cfRule>
    <cfRule type="cellIs" dxfId="925" priority="101" stopIfTrue="1" operator="greaterThan">
      <formula>130</formula>
    </cfRule>
  </conditionalFormatting>
  <conditionalFormatting sqref="H110:H114">
    <cfRule type="expression" dxfId="924" priority="99" stopIfTrue="1">
      <formula>$H$87/$E$87&gt;0.1</formula>
    </cfRule>
  </conditionalFormatting>
  <conditionalFormatting sqref="G110:G114">
    <cfRule type="cellIs" dxfId="923" priority="96" stopIfTrue="1" operator="equal">
      <formula>"N/A"</formula>
    </cfRule>
    <cfRule type="cellIs" dxfId="922" priority="97" stopIfTrue="1" operator="equal">
      <formula>"&lt;4"</formula>
    </cfRule>
    <cfRule type="cellIs" dxfId="921" priority="98" stopIfTrue="1" operator="greaterThanOrEqual">
      <formula>2000</formula>
    </cfRule>
  </conditionalFormatting>
  <conditionalFormatting sqref="H110:H114">
    <cfRule type="expression" dxfId="920" priority="95" stopIfTrue="1">
      <formula>$H$78/$E$78&gt;0.1</formula>
    </cfRule>
  </conditionalFormatting>
  <conditionalFormatting sqref="G110:G114">
    <cfRule type="cellIs" dxfId="919" priority="92" stopIfTrue="1" operator="equal">
      <formula>"N/A"</formula>
    </cfRule>
    <cfRule type="cellIs" dxfId="918" priority="93" stopIfTrue="1" operator="equal">
      <formula>"&lt;4"</formula>
    </cfRule>
    <cfRule type="cellIs" dxfId="917" priority="94" stopIfTrue="1" operator="greaterThanOrEqual">
      <formula>2000</formula>
    </cfRule>
  </conditionalFormatting>
  <conditionalFormatting sqref="H110:H114">
    <cfRule type="expression" dxfId="916" priority="91" stopIfTrue="1">
      <formula>$H$78/$E$78&gt;0.1</formula>
    </cfRule>
  </conditionalFormatting>
  <conditionalFormatting sqref="G110:G114">
    <cfRule type="cellIs" dxfId="915" priority="88" stopIfTrue="1" operator="equal">
      <formula>"N/A"</formula>
    </cfRule>
    <cfRule type="cellIs" dxfId="914" priority="89" stopIfTrue="1" operator="equal">
      <formula>"&lt;4"</formula>
    </cfRule>
    <cfRule type="cellIs" dxfId="913" priority="90" stopIfTrue="1" operator="greaterThanOrEqual">
      <formula>2000</formula>
    </cfRule>
  </conditionalFormatting>
  <conditionalFormatting sqref="G110:G114">
    <cfRule type="cellIs" dxfId="912" priority="85" stopIfTrue="1" operator="equal">
      <formula>"N/A"</formula>
    </cfRule>
    <cfRule type="cellIs" dxfId="911" priority="86" stopIfTrue="1" operator="greaterThan">
      <formula>130</formula>
    </cfRule>
    <cfRule type="cellIs" dxfId="910" priority="87" stopIfTrue="1" operator="lessThanOrEqual">
      <formula>130</formula>
    </cfRule>
  </conditionalFormatting>
  <conditionalFormatting sqref="H110:H114">
    <cfRule type="cellIs" dxfId="909" priority="84" stopIfTrue="1" operator="greaterThan">
      <formula>0</formula>
    </cfRule>
  </conditionalFormatting>
  <conditionalFormatting sqref="H110:H114">
    <cfRule type="expression" dxfId="908" priority="83" stopIfTrue="1">
      <formula>H110/E110&gt;0.1</formula>
    </cfRule>
  </conditionalFormatting>
  <conditionalFormatting sqref="H110:H114">
    <cfRule type="expression" dxfId="907" priority="82" stopIfTrue="1">
      <formula>H110/E110&gt;0.1</formula>
    </cfRule>
  </conditionalFormatting>
  <conditionalFormatting sqref="H110:H114">
    <cfRule type="expression" dxfId="906" priority="81" stopIfTrue="1">
      <formula>H110/E110&gt;0.1</formula>
    </cfRule>
  </conditionalFormatting>
  <conditionalFormatting sqref="G116">
    <cfRule type="cellIs" dxfId="905" priority="79" stopIfTrue="1" operator="equal">
      <formula>"N/A"</formula>
    </cfRule>
    <cfRule type="cellIs" dxfId="904" priority="80" stopIfTrue="1" operator="greaterThan">
      <formula>130</formula>
    </cfRule>
  </conditionalFormatting>
  <conditionalFormatting sqref="G116">
    <cfRule type="cellIs" dxfId="903" priority="77" stopIfTrue="1" operator="equal">
      <formula>"N/A"</formula>
    </cfRule>
    <cfRule type="cellIs" dxfId="902" priority="78" stopIfTrue="1" operator="greaterThan">
      <formula>130</formula>
    </cfRule>
  </conditionalFormatting>
  <conditionalFormatting sqref="H116">
    <cfRule type="expression" dxfId="901" priority="76" stopIfTrue="1">
      <formula>$H$87/$E$87&gt;0.1</formula>
    </cfRule>
  </conditionalFormatting>
  <conditionalFormatting sqref="G116">
    <cfRule type="cellIs" dxfId="900" priority="73" stopIfTrue="1" operator="equal">
      <formula>"N/A"</formula>
    </cfRule>
    <cfRule type="cellIs" dxfId="899" priority="74" stopIfTrue="1" operator="equal">
      <formula>"&lt;4"</formula>
    </cfRule>
    <cfRule type="cellIs" dxfId="898" priority="75" stopIfTrue="1" operator="greaterThanOrEqual">
      <formula>2000</formula>
    </cfRule>
  </conditionalFormatting>
  <conditionalFormatting sqref="H116">
    <cfRule type="expression" dxfId="897" priority="72" stopIfTrue="1">
      <formula>$H$78/$E$78&gt;0.1</formula>
    </cfRule>
  </conditionalFormatting>
  <conditionalFormatting sqref="G116">
    <cfRule type="cellIs" dxfId="896" priority="69" stopIfTrue="1" operator="equal">
      <formula>"N/A"</formula>
    </cfRule>
    <cfRule type="cellIs" dxfId="895" priority="70" stopIfTrue="1" operator="equal">
      <formula>"&lt;4"</formula>
    </cfRule>
    <cfRule type="cellIs" dxfId="894" priority="71" stopIfTrue="1" operator="greaterThanOrEqual">
      <formula>2000</formula>
    </cfRule>
  </conditionalFormatting>
  <conditionalFormatting sqref="H116">
    <cfRule type="expression" dxfId="893" priority="68" stopIfTrue="1">
      <formula>$H$78/$E$78&gt;0.1</formula>
    </cfRule>
  </conditionalFormatting>
  <conditionalFormatting sqref="G116">
    <cfRule type="cellIs" dxfId="892" priority="65" stopIfTrue="1" operator="equal">
      <formula>"N/A"</formula>
    </cfRule>
    <cfRule type="cellIs" dxfId="891" priority="66" stopIfTrue="1" operator="equal">
      <formula>"&lt;4"</formula>
    </cfRule>
    <cfRule type="cellIs" dxfId="890" priority="67" stopIfTrue="1" operator="greaterThanOrEqual">
      <formula>2000</formula>
    </cfRule>
  </conditionalFormatting>
  <conditionalFormatting sqref="G116">
    <cfRule type="cellIs" dxfId="889" priority="62" stopIfTrue="1" operator="equal">
      <formula>"N/A"</formula>
    </cfRule>
    <cfRule type="cellIs" dxfId="888" priority="63" stopIfTrue="1" operator="greaterThan">
      <formula>130</formula>
    </cfRule>
    <cfRule type="cellIs" dxfId="887" priority="64" stopIfTrue="1" operator="lessThanOrEqual">
      <formula>130</formula>
    </cfRule>
  </conditionalFormatting>
  <conditionalFormatting sqref="H116">
    <cfRule type="cellIs" dxfId="886" priority="61" stopIfTrue="1" operator="greaterThan">
      <formula>0</formula>
    </cfRule>
  </conditionalFormatting>
  <conditionalFormatting sqref="H116">
    <cfRule type="expression" dxfId="885" priority="60" stopIfTrue="1">
      <formula>H116/E116&gt;0.1</formula>
    </cfRule>
  </conditionalFormatting>
  <conditionalFormatting sqref="H116">
    <cfRule type="expression" dxfId="884" priority="59" stopIfTrue="1">
      <formula>H116/E116&gt;0.1</formula>
    </cfRule>
  </conditionalFormatting>
  <conditionalFormatting sqref="H116">
    <cfRule type="expression" dxfId="883" priority="58" stopIfTrue="1">
      <formula>H116/E116&gt;0.1</formula>
    </cfRule>
  </conditionalFormatting>
  <conditionalFormatting sqref="G117:G121">
    <cfRule type="cellIs" dxfId="882" priority="56" stopIfTrue="1" operator="equal">
      <formula>"N/A"</formula>
    </cfRule>
    <cfRule type="cellIs" dxfId="881" priority="57" stopIfTrue="1" operator="greaterThan">
      <formula>130</formula>
    </cfRule>
  </conditionalFormatting>
  <conditionalFormatting sqref="G117:G121">
    <cfRule type="cellIs" dxfId="880" priority="54" stopIfTrue="1" operator="equal">
      <formula>"N/A"</formula>
    </cfRule>
    <cfRule type="cellIs" dxfId="879" priority="55" stopIfTrue="1" operator="greaterThan">
      <formula>130</formula>
    </cfRule>
  </conditionalFormatting>
  <conditionalFormatting sqref="H117:H121">
    <cfRule type="expression" dxfId="878" priority="53" stopIfTrue="1">
      <formula>$H$87/$E$87&gt;0.1</formula>
    </cfRule>
  </conditionalFormatting>
  <conditionalFormatting sqref="G117:G121">
    <cfRule type="cellIs" dxfId="877" priority="50" stopIfTrue="1" operator="equal">
      <formula>"N/A"</formula>
    </cfRule>
    <cfRule type="cellIs" dxfId="876" priority="51" stopIfTrue="1" operator="equal">
      <formula>"&lt;4"</formula>
    </cfRule>
    <cfRule type="cellIs" dxfId="875" priority="52" stopIfTrue="1" operator="greaterThanOrEqual">
      <formula>2000</formula>
    </cfRule>
  </conditionalFormatting>
  <conditionalFormatting sqref="H117:H121">
    <cfRule type="expression" dxfId="874" priority="49" stopIfTrue="1">
      <formula>$H$78/$E$78&gt;0.1</formula>
    </cfRule>
  </conditionalFormatting>
  <conditionalFormatting sqref="G117:G121">
    <cfRule type="cellIs" dxfId="873" priority="46" stopIfTrue="1" operator="equal">
      <formula>"N/A"</formula>
    </cfRule>
    <cfRule type="cellIs" dxfId="872" priority="47" stopIfTrue="1" operator="equal">
      <formula>"&lt;4"</formula>
    </cfRule>
    <cfRule type="cellIs" dxfId="871" priority="48" stopIfTrue="1" operator="greaterThanOrEqual">
      <formula>2000</formula>
    </cfRule>
  </conditionalFormatting>
  <conditionalFormatting sqref="H117:H121">
    <cfRule type="expression" dxfId="870" priority="45" stopIfTrue="1">
      <formula>$H$78/$E$78&gt;0.1</formula>
    </cfRule>
  </conditionalFormatting>
  <conditionalFormatting sqref="G117:G121">
    <cfRule type="cellIs" dxfId="869" priority="42" stopIfTrue="1" operator="equal">
      <formula>"N/A"</formula>
    </cfRule>
    <cfRule type="cellIs" dxfId="868" priority="43" stopIfTrue="1" operator="equal">
      <formula>"&lt;4"</formula>
    </cfRule>
    <cfRule type="cellIs" dxfId="867" priority="44" stopIfTrue="1" operator="greaterThanOrEqual">
      <formula>2000</formula>
    </cfRule>
  </conditionalFormatting>
  <conditionalFormatting sqref="G117:G121">
    <cfRule type="cellIs" dxfId="866" priority="39" stopIfTrue="1" operator="equal">
      <formula>"N/A"</formula>
    </cfRule>
    <cfRule type="cellIs" dxfId="865" priority="40" stopIfTrue="1" operator="greaterThan">
      <formula>130</formula>
    </cfRule>
    <cfRule type="cellIs" dxfId="864" priority="41" stopIfTrue="1" operator="lessThanOrEqual">
      <formula>130</formula>
    </cfRule>
  </conditionalFormatting>
  <conditionalFormatting sqref="H117:H121">
    <cfRule type="cellIs" dxfId="863" priority="38" stopIfTrue="1" operator="greaterThan">
      <formula>0</formula>
    </cfRule>
  </conditionalFormatting>
  <conditionalFormatting sqref="H117:H121">
    <cfRule type="expression" dxfId="862" priority="37" stopIfTrue="1">
      <formula>H117/E117&gt;0.1</formula>
    </cfRule>
  </conditionalFormatting>
  <conditionalFormatting sqref="H117:H121">
    <cfRule type="expression" dxfId="861" priority="36" stopIfTrue="1">
      <formula>H117/E117&gt;0.1</formula>
    </cfRule>
  </conditionalFormatting>
  <conditionalFormatting sqref="H117:H121">
    <cfRule type="expression" dxfId="860" priority="35" stopIfTrue="1">
      <formula>H117/E117&gt;0.1</formula>
    </cfRule>
  </conditionalFormatting>
  <conditionalFormatting sqref="H5 H8 H19 H28 H35:H36 H54">
    <cfRule type="expression" dxfId="859" priority="34" stopIfTrue="1">
      <formula>$H$8/$E$8&gt;0.1</formula>
    </cfRule>
  </conditionalFormatting>
  <conditionalFormatting sqref="M5 M8 M19 M28 M35:M36 M54">
    <cfRule type="expression" dxfId="858" priority="33" stopIfTrue="1">
      <formula>$M$8/$J$8&gt;0.1</formula>
    </cfRule>
  </conditionalFormatting>
  <conditionalFormatting sqref="R5">
    <cfRule type="expression" dxfId="857" priority="32" stopIfTrue="1">
      <formula>$R$5/$O$5&gt;0.1</formula>
    </cfRule>
  </conditionalFormatting>
  <conditionalFormatting sqref="R8">
    <cfRule type="expression" dxfId="856" priority="31" stopIfTrue="1">
      <formula>$R$8/$O$8&gt;0.1</formula>
    </cfRule>
  </conditionalFormatting>
  <conditionalFormatting sqref="H17:H18">
    <cfRule type="expression" dxfId="855" priority="30" stopIfTrue="1">
      <formula>$H$16/$E$16&gt;0.1</formula>
    </cfRule>
  </conditionalFormatting>
  <conditionalFormatting sqref="M17:M18">
    <cfRule type="expression" dxfId="854" priority="29" stopIfTrue="1">
      <formula>$M$16/$J$16&gt;0.1</formula>
    </cfRule>
  </conditionalFormatting>
  <conditionalFormatting sqref="R17:R18">
    <cfRule type="expression" dxfId="853" priority="28" stopIfTrue="1">
      <formula>$R$16/$O$16&gt;0.1</formula>
    </cfRule>
  </conditionalFormatting>
  <conditionalFormatting sqref="R19">
    <cfRule type="expression" dxfId="852" priority="27" stopIfTrue="1">
      <formula>$R$18/$O$18&gt;0.1</formula>
    </cfRule>
  </conditionalFormatting>
  <conditionalFormatting sqref="J19">
    <cfRule type="cellIs" dxfId="851" priority="24" stopIfTrue="1" operator="equal">
      <formula>"N/A"</formula>
    </cfRule>
    <cfRule type="cellIs" dxfId="850" priority="25" stopIfTrue="1" operator="equal">
      <formula>"&lt;4"</formula>
    </cfRule>
    <cfRule type="cellIs" dxfId="849" priority="26" stopIfTrue="1" operator="greaterThanOrEqual">
      <formula>200</formula>
    </cfRule>
  </conditionalFormatting>
  <conditionalFormatting sqref="K19">
    <cfRule type="cellIs" dxfId="848" priority="23" stopIfTrue="1" operator="equal">
      <formula>"N/A"</formula>
    </cfRule>
  </conditionalFormatting>
  <conditionalFormatting sqref="H26:H27">
    <cfRule type="expression" dxfId="847" priority="22" stopIfTrue="1">
      <formula>$H$25/$E$25&gt;0.1</formula>
    </cfRule>
  </conditionalFormatting>
  <conditionalFormatting sqref="M26:M27">
    <cfRule type="expression" dxfId="846" priority="21" stopIfTrue="1">
      <formula>$M$25/$J$25&gt;0.1</formula>
    </cfRule>
  </conditionalFormatting>
  <conditionalFormatting sqref="R26:R27">
    <cfRule type="expression" dxfId="845" priority="20" stopIfTrue="1">
      <formula>$R$25/$O$25&gt;0.1</formula>
    </cfRule>
  </conditionalFormatting>
  <conditionalFormatting sqref="R28">
    <cfRule type="expression" dxfId="844" priority="19" stopIfTrue="1">
      <formula>$R$27/$O$27&gt;0.1</formula>
    </cfRule>
  </conditionalFormatting>
  <conditionalFormatting sqref="H33">
    <cfRule type="expression" dxfId="843" priority="18" stopIfTrue="1">
      <formula>$H$32/$E$32&gt;0.1</formula>
    </cfRule>
  </conditionalFormatting>
  <conditionalFormatting sqref="M33">
    <cfRule type="expression" dxfId="842" priority="17" stopIfTrue="1">
      <formula>$M$33/$J$32&gt;0.1</formula>
    </cfRule>
  </conditionalFormatting>
  <conditionalFormatting sqref="R33">
    <cfRule type="expression" dxfId="841" priority="16" stopIfTrue="1">
      <formula>$R$32/$O$32&gt;0.1</formula>
    </cfRule>
  </conditionalFormatting>
  <conditionalFormatting sqref="R35">
    <cfRule type="expression" dxfId="840" priority="15" stopIfTrue="1">
      <formula>$R$34/$O$34&gt;0.1</formula>
    </cfRule>
  </conditionalFormatting>
  <conditionalFormatting sqref="R36">
    <cfRule type="expression" dxfId="839" priority="14" stopIfTrue="1">
      <formula>$R$35/$O$35&gt;0.1</formula>
    </cfRule>
  </conditionalFormatting>
  <conditionalFormatting sqref="H41 H45">
    <cfRule type="expression" dxfId="838" priority="13" stopIfTrue="1">
      <formula>$H$40/$E$40&gt;0.1</formula>
    </cfRule>
  </conditionalFormatting>
  <conditionalFormatting sqref="M41 M45">
    <cfRule type="expression" dxfId="837" priority="12" stopIfTrue="1">
      <formula>$M$40/$J$40&gt;0.1</formula>
    </cfRule>
  </conditionalFormatting>
  <conditionalFormatting sqref="R41 R45">
    <cfRule type="expression" dxfId="836" priority="11" stopIfTrue="1">
      <formula>$R$40/$O$40&gt;0.1</formula>
    </cfRule>
  </conditionalFormatting>
  <conditionalFormatting sqref="G47 G54 G61">
    <cfRule type="cellIs" dxfId="835" priority="8" stopIfTrue="1" operator="equal">
      <formula>"N/A"</formula>
    </cfRule>
    <cfRule type="cellIs" dxfId="834" priority="9" stopIfTrue="1" operator="lessThanOrEqual">
      <formula>130</formula>
    </cfRule>
    <cfRule type="cellIs" dxfId="833" priority="10" stopIfTrue="1" operator="greaterThan">
      <formula>2000</formula>
    </cfRule>
  </conditionalFormatting>
  <conditionalFormatting sqref="H52">
    <cfRule type="expression" dxfId="832" priority="7" stopIfTrue="1">
      <formula>$H$51/$E$51&gt;0.1</formula>
    </cfRule>
  </conditionalFormatting>
  <conditionalFormatting sqref="M52">
    <cfRule type="expression" dxfId="831" priority="6" stopIfTrue="1">
      <formula>$M$51/$J$51&gt;0.1</formula>
    </cfRule>
  </conditionalFormatting>
  <conditionalFormatting sqref="R52">
    <cfRule type="expression" dxfId="830" priority="5" stopIfTrue="1">
      <formula>$R$51/$O$51&gt;0.1</formula>
    </cfRule>
  </conditionalFormatting>
  <conditionalFormatting sqref="R54">
    <cfRule type="expression" dxfId="829" priority="4" stopIfTrue="1">
      <formula>$R$53/$O$53&gt;0.1</formula>
    </cfRule>
  </conditionalFormatting>
  <conditionalFormatting sqref="H59">
    <cfRule type="expression" dxfId="828" priority="3" stopIfTrue="1">
      <formula>$H$58/$E$58&gt;0.1</formula>
    </cfRule>
  </conditionalFormatting>
  <conditionalFormatting sqref="M59">
    <cfRule type="expression" dxfId="827" priority="2" stopIfTrue="1">
      <formula>$M$58/$J$58&gt;0.1</formula>
    </cfRule>
  </conditionalFormatting>
  <conditionalFormatting sqref="R59">
    <cfRule type="expression" dxfId="826" priority="1" stopIfTrue="1">
      <formula>$R$58/$O$58&gt;0.1</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ColWidth="9.109375" defaultRowHeight="14.4"/>
  <cols>
    <col min="1" max="1" width="25.88671875" style="1" customWidth="1"/>
    <col min="2" max="2" width="5.5546875" style="1" bestFit="1" customWidth="1"/>
    <col min="3" max="3" width="4.6640625" style="1" customWidth="1"/>
    <col min="4" max="4" width="12.5546875" style="1" bestFit="1" customWidth="1"/>
    <col min="5" max="8" width="9.109375" style="1"/>
    <col min="9" max="9" width="3.44140625" style="1" customWidth="1"/>
    <col min="10" max="13" width="9.109375" style="1"/>
    <col min="14" max="14" width="2.6640625" style="1" customWidth="1"/>
    <col min="15" max="16384" width="9.109375" style="1"/>
  </cols>
  <sheetData>
    <row r="1" spans="1:17" ht="15.6">
      <c r="A1" s="3"/>
      <c r="B1" s="19"/>
      <c r="C1" s="3"/>
      <c r="D1" s="3"/>
      <c r="E1" s="479" t="s">
        <v>0</v>
      </c>
      <c r="F1" s="479"/>
      <c r="G1" s="479"/>
      <c r="H1" s="6"/>
      <c r="I1" s="3"/>
      <c r="J1" s="479" t="s">
        <v>1</v>
      </c>
      <c r="K1" s="479"/>
      <c r="L1" s="479"/>
      <c r="M1" s="6"/>
      <c r="N1" s="3"/>
      <c r="O1" s="479" t="s">
        <v>2</v>
      </c>
      <c r="P1" s="479"/>
      <c r="Q1" s="479"/>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6">
      <c r="A64" s="3"/>
      <c r="B64" s="19"/>
      <c r="C64" s="3"/>
      <c r="D64" s="3"/>
      <c r="E64" s="479" t="s">
        <v>32</v>
      </c>
      <c r="F64" s="479"/>
      <c r="G64" s="479"/>
      <c r="H64" s="6" t="s">
        <v>33</v>
      </c>
      <c r="I64" s="3"/>
      <c r="J64" s="479" t="s">
        <v>34</v>
      </c>
      <c r="K64" s="479"/>
      <c r="L64" s="479"/>
      <c r="M64" s="6" t="s">
        <v>33</v>
      </c>
      <c r="N64" s="3"/>
      <c r="O64" s="479" t="s">
        <v>35</v>
      </c>
      <c r="P64" s="479"/>
      <c r="Q64" s="479"/>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6">
      <c r="A125" s="104"/>
      <c r="B125" s="105"/>
      <c r="C125" s="104"/>
      <c r="D125" s="104"/>
      <c r="E125" s="478" t="s">
        <v>47</v>
      </c>
      <c r="F125" s="478"/>
      <c r="G125" s="478"/>
      <c r="H125" s="191" t="s">
        <v>33</v>
      </c>
      <c r="I125" s="265"/>
      <c r="J125" s="478" t="s">
        <v>48</v>
      </c>
      <c r="K125" s="478"/>
      <c r="L125" s="478"/>
      <c r="M125" s="191" t="s">
        <v>33</v>
      </c>
      <c r="N125" s="265"/>
      <c r="O125" s="478" t="s">
        <v>49</v>
      </c>
      <c r="P125" s="478"/>
      <c r="Q125" s="478"/>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6">
      <c r="A186" s="3"/>
      <c r="B186" s="427"/>
      <c r="C186" s="3"/>
      <c r="D186" s="3"/>
      <c r="E186" s="479" t="s">
        <v>50</v>
      </c>
      <c r="F186" s="479"/>
      <c r="G186" s="479"/>
      <c r="H186" s="6" t="s">
        <v>33</v>
      </c>
      <c r="I186" s="3"/>
      <c r="J186" s="479" t="s">
        <v>51</v>
      </c>
      <c r="K186" s="479"/>
      <c r="L186" s="479"/>
      <c r="M186" s="6"/>
      <c r="N186" s="3"/>
      <c r="O186" s="479" t="s">
        <v>52</v>
      </c>
      <c r="P186" s="479"/>
      <c r="Q186" s="479"/>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 thickBot="1">
      <c r="A244" s="3"/>
      <c r="B244" s="425"/>
      <c r="C244" s="3"/>
      <c r="D244" s="53"/>
      <c r="E244" s="54"/>
      <c r="F244" s="54"/>
      <c r="G244" s="54"/>
      <c r="H244" s="54"/>
      <c r="I244" s="53"/>
      <c r="J244" s="54"/>
      <c r="K244" s="54"/>
      <c r="L244" s="54"/>
      <c r="M244" s="53"/>
      <c r="N244" s="53"/>
      <c r="O244" s="54"/>
      <c r="P244" s="54"/>
      <c r="Q244" s="54"/>
      <c r="R244" s="53"/>
    </row>
    <row r="245" spans="1:18" ht="1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G1"/>
    <mergeCell ref="J1:L1"/>
    <mergeCell ref="O1:Q1"/>
    <mergeCell ref="E64:G64"/>
    <mergeCell ref="J64:L64"/>
    <mergeCell ref="O64:Q64"/>
    <mergeCell ref="E186:G186"/>
    <mergeCell ref="J186:L186"/>
    <mergeCell ref="O186:Q186"/>
    <mergeCell ref="E125:G125"/>
    <mergeCell ref="J125:L125"/>
    <mergeCell ref="O125:Q1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2023</vt:lpstr>
      <vt:lpstr>2022</vt:lpstr>
      <vt:lpstr>2021</vt:lpstr>
      <vt:lpstr>2020</vt:lpstr>
      <vt:lpstr>2019</vt:lpstr>
      <vt:lpstr>2018</vt:lpstr>
      <vt:lpstr>2017</vt:lpstr>
      <vt:lpstr>2016</vt:lpstr>
      <vt:lpstr>2015</vt:lpstr>
      <vt:lpstr>2014</vt:lpstr>
      <vt:lpstr>2013</vt:lpstr>
      <vt:lpstr>2011</vt:lpstr>
      <vt:lpstr>2010</vt:lpstr>
      <vt:lpstr>2009</vt:lpstr>
      <vt:lpstr>2012</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Stacey L. Cochran</cp:lastModifiedBy>
  <dcterms:created xsi:type="dcterms:W3CDTF">2015-06-24T15:07:36Z</dcterms:created>
  <dcterms:modified xsi:type="dcterms:W3CDTF">2024-02-16T21:32:21Z</dcterms:modified>
</cp:coreProperties>
</file>