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grams\WaterQuality\Recreation\bacteria\Year Summary\"/>
    </mc:Choice>
  </mc:AlternateContent>
  <bookViews>
    <workbookView xWindow="240" yWindow="135" windowWidth="21075" windowHeight="9780" activeTab="11"/>
  </bookViews>
  <sheets>
    <sheet name="2006" sheetId="1" r:id="rId1"/>
    <sheet name="2007" sheetId="2" r:id="rId2"/>
    <sheet name="2008" sheetId="3" r:id="rId3"/>
    <sheet name="2009" sheetId="4" r:id="rId4"/>
    <sheet name="2010" sheetId="5" r:id="rId5"/>
    <sheet name="2011" sheetId="6" r:id="rId6"/>
    <sheet name="2012" sheetId="7" r:id="rId7"/>
    <sheet name="2013" sheetId="8" r:id="rId8"/>
    <sheet name="2014" sheetId="9" r:id="rId9"/>
    <sheet name="2015" sheetId="10" r:id="rId10"/>
    <sheet name="2016" sheetId="11" r:id="rId11"/>
    <sheet name="2017" sheetId="12" r:id="rId12"/>
  </sheets>
  <calcPr calcId="152511"/>
</workbook>
</file>

<file path=xl/calcChain.xml><?xml version="1.0" encoding="utf-8"?>
<calcChain xmlns="http://schemas.openxmlformats.org/spreadsheetml/2006/main">
  <c r="G537" i="12" l="1"/>
  <c r="G536" i="12"/>
  <c r="G535" i="12"/>
  <c r="G534" i="12"/>
  <c r="G533" i="12"/>
  <c r="G531" i="12"/>
  <c r="G530" i="12"/>
  <c r="G529" i="12"/>
  <c r="G528" i="12"/>
  <c r="G527" i="12"/>
  <c r="G525" i="12"/>
  <c r="G524" i="12"/>
  <c r="G523" i="12"/>
  <c r="G522" i="12"/>
  <c r="G521" i="12"/>
  <c r="G519" i="12"/>
  <c r="G518" i="12"/>
  <c r="G517" i="12"/>
  <c r="G516" i="12"/>
  <c r="G515" i="12"/>
  <c r="F514" i="12"/>
  <c r="G514" i="12" s="1"/>
  <c r="G513" i="12"/>
  <c r="G512" i="12"/>
  <c r="G511" i="12"/>
  <c r="G510" i="12"/>
  <c r="G509" i="12"/>
  <c r="G507" i="12"/>
  <c r="G506" i="12"/>
  <c r="G505" i="12"/>
  <c r="G504" i="12"/>
  <c r="G503" i="12"/>
  <c r="G501" i="12"/>
  <c r="G500" i="12"/>
  <c r="G499" i="12"/>
  <c r="G498" i="12"/>
  <c r="G497" i="12"/>
  <c r="G495" i="12"/>
  <c r="G494" i="12"/>
  <c r="G493" i="12"/>
  <c r="G492" i="12"/>
  <c r="G491" i="12"/>
  <c r="G489" i="12"/>
  <c r="G488" i="12"/>
  <c r="G487" i="12"/>
  <c r="G486" i="12"/>
  <c r="G485" i="12"/>
  <c r="G483" i="12"/>
  <c r="G482" i="12"/>
  <c r="G481" i="12"/>
  <c r="G480" i="12"/>
  <c r="G479" i="12"/>
  <c r="G477" i="12"/>
  <c r="G476" i="12"/>
  <c r="G475" i="12"/>
  <c r="G474" i="12"/>
  <c r="G473" i="12"/>
  <c r="F472" i="12"/>
  <c r="F478" i="12" s="1"/>
  <c r="G471" i="12"/>
  <c r="G470" i="12"/>
  <c r="G469" i="12"/>
  <c r="G468" i="12"/>
  <c r="G467" i="12"/>
  <c r="G465" i="12"/>
  <c r="G464" i="12"/>
  <c r="G463" i="12"/>
  <c r="G462" i="12"/>
  <c r="G461" i="12"/>
  <c r="G459" i="12"/>
  <c r="G458" i="12"/>
  <c r="G457" i="12"/>
  <c r="G456" i="12"/>
  <c r="G455" i="12"/>
  <c r="G453" i="12"/>
  <c r="G452" i="12"/>
  <c r="G451" i="12"/>
  <c r="G450" i="12"/>
  <c r="G449" i="12"/>
  <c r="G447" i="12"/>
  <c r="G446" i="12"/>
  <c r="G445" i="12"/>
  <c r="G444" i="12"/>
  <c r="G443" i="12"/>
  <c r="G441" i="12"/>
  <c r="G440" i="12"/>
  <c r="G439" i="12"/>
  <c r="G438" i="12"/>
  <c r="G437" i="12"/>
  <c r="G435" i="12"/>
  <c r="G434" i="12"/>
  <c r="G433" i="12"/>
  <c r="G432" i="12"/>
  <c r="G431" i="12"/>
  <c r="F430" i="12"/>
  <c r="F436" i="12" s="1"/>
  <c r="G429" i="12"/>
  <c r="G428" i="12"/>
  <c r="G427" i="12"/>
  <c r="G426" i="12"/>
  <c r="G425" i="12"/>
  <c r="G423" i="12"/>
  <c r="G422" i="12"/>
  <c r="G421" i="12"/>
  <c r="G420" i="12"/>
  <c r="G419" i="12"/>
  <c r="G417" i="12"/>
  <c r="G416" i="12"/>
  <c r="G415" i="12"/>
  <c r="G414" i="12"/>
  <c r="G413" i="12"/>
  <c r="G411" i="12"/>
  <c r="G410" i="12"/>
  <c r="G409" i="12"/>
  <c r="G408" i="12"/>
  <c r="G407" i="12"/>
  <c r="G405" i="12"/>
  <c r="G404" i="12"/>
  <c r="G403" i="12"/>
  <c r="G402" i="12"/>
  <c r="G401" i="12"/>
  <c r="G399" i="12"/>
  <c r="G398" i="12"/>
  <c r="G397" i="12"/>
  <c r="G396" i="12"/>
  <c r="G395" i="12"/>
  <c r="F394" i="12"/>
  <c r="G394" i="12" s="1"/>
  <c r="G393" i="12"/>
  <c r="G392" i="12"/>
  <c r="G391" i="12"/>
  <c r="G390" i="12"/>
  <c r="G389" i="12"/>
  <c r="G388" i="12"/>
  <c r="F388" i="12"/>
  <c r="G387" i="12"/>
  <c r="G386" i="12"/>
  <c r="G385" i="12"/>
  <c r="G384" i="12"/>
  <c r="G383" i="12"/>
  <c r="G381" i="12"/>
  <c r="G380" i="12"/>
  <c r="G379" i="12"/>
  <c r="G378" i="12"/>
  <c r="G377" i="12"/>
  <c r="G375" i="12"/>
  <c r="G374" i="12"/>
  <c r="G373" i="12"/>
  <c r="G372" i="12"/>
  <c r="G371" i="12"/>
  <c r="G369" i="12"/>
  <c r="G368" i="12"/>
  <c r="G367" i="12"/>
  <c r="G366" i="12"/>
  <c r="G365" i="12"/>
  <c r="G363" i="12"/>
  <c r="G362" i="12"/>
  <c r="G361" i="12"/>
  <c r="G360" i="12"/>
  <c r="G359" i="12"/>
  <c r="G357" i="12"/>
  <c r="G356" i="12"/>
  <c r="G355" i="12"/>
  <c r="G354" i="12"/>
  <c r="G353" i="12"/>
  <c r="G351" i="12"/>
  <c r="G350" i="12"/>
  <c r="G349" i="12"/>
  <c r="G348" i="12"/>
  <c r="G347" i="12"/>
  <c r="F346" i="12"/>
  <c r="G346" i="12" s="1"/>
  <c r="G345" i="12"/>
  <c r="G344" i="12"/>
  <c r="G343" i="12"/>
  <c r="G342" i="12"/>
  <c r="G341" i="12"/>
  <c r="G339" i="12"/>
  <c r="G338" i="12"/>
  <c r="G337" i="12"/>
  <c r="G336" i="12"/>
  <c r="G335" i="12"/>
  <c r="G333" i="12"/>
  <c r="G332" i="12"/>
  <c r="G331" i="12"/>
  <c r="G330" i="12"/>
  <c r="G329" i="12"/>
  <c r="G327" i="12"/>
  <c r="G326" i="12"/>
  <c r="G325" i="12"/>
  <c r="G324" i="12"/>
  <c r="G323" i="12"/>
  <c r="G321" i="12"/>
  <c r="G320" i="12"/>
  <c r="G319" i="12"/>
  <c r="G318" i="12"/>
  <c r="G317" i="12"/>
  <c r="G315" i="12"/>
  <c r="G314" i="12"/>
  <c r="G313" i="12"/>
  <c r="G312" i="12"/>
  <c r="G311" i="12"/>
  <c r="G309" i="12"/>
  <c r="G308" i="12"/>
  <c r="G307" i="12"/>
  <c r="G306" i="12"/>
  <c r="G305" i="12"/>
  <c r="F304" i="12"/>
  <c r="G304" i="12" s="1"/>
  <c r="G303" i="12"/>
  <c r="G302" i="12"/>
  <c r="G301" i="12"/>
  <c r="G300" i="12"/>
  <c r="G299" i="12"/>
  <c r="G297" i="12"/>
  <c r="G296" i="12"/>
  <c r="G295" i="12"/>
  <c r="G294" i="12"/>
  <c r="G293" i="12"/>
  <c r="G291" i="12"/>
  <c r="G290" i="12"/>
  <c r="G289" i="12"/>
  <c r="G288" i="12"/>
  <c r="G287" i="12"/>
  <c r="G285" i="12"/>
  <c r="G284" i="12"/>
  <c r="G283" i="12"/>
  <c r="G282" i="12"/>
  <c r="G281" i="12"/>
  <c r="G279" i="12"/>
  <c r="G278" i="12"/>
  <c r="G277" i="12"/>
  <c r="G276" i="12"/>
  <c r="G275" i="12"/>
  <c r="G273" i="12"/>
  <c r="G272" i="12"/>
  <c r="G271" i="12"/>
  <c r="G270" i="12"/>
  <c r="G269" i="12"/>
  <c r="G267" i="12"/>
  <c r="G266" i="12"/>
  <c r="G265" i="12"/>
  <c r="G264" i="12"/>
  <c r="G263" i="12"/>
  <c r="F262" i="12"/>
  <c r="F268" i="12" s="1"/>
  <c r="G261" i="12"/>
  <c r="G260" i="12"/>
  <c r="G259" i="12"/>
  <c r="G258" i="12"/>
  <c r="G257" i="12"/>
  <c r="G255" i="12"/>
  <c r="G254" i="12"/>
  <c r="G253" i="12"/>
  <c r="G252" i="12"/>
  <c r="G251" i="12"/>
  <c r="G249" i="12"/>
  <c r="G248" i="12"/>
  <c r="G247" i="12"/>
  <c r="G246" i="12"/>
  <c r="G245" i="12"/>
  <c r="G243" i="12"/>
  <c r="G242" i="12"/>
  <c r="G241" i="12"/>
  <c r="G240" i="12"/>
  <c r="G239" i="12"/>
  <c r="G237" i="12"/>
  <c r="G236" i="12"/>
  <c r="G235" i="12"/>
  <c r="G234" i="12"/>
  <c r="G233" i="12"/>
  <c r="G231" i="12"/>
  <c r="G230" i="12"/>
  <c r="G229" i="12"/>
  <c r="G228" i="12"/>
  <c r="G227" i="12"/>
  <c r="G225" i="12"/>
  <c r="G224" i="12"/>
  <c r="G223" i="12"/>
  <c r="G222" i="12"/>
  <c r="G221" i="12"/>
  <c r="G220" i="12"/>
  <c r="F220" i="12"/>
  <c r="E220" i="12"/>
  <c r="G219" i="12"/>
  <c r="G218" i="12"/>
  <c r="G217" i="12"/>
  <c r="G216" i="12"/>
  <c r="G215" i="12"/>
  <c r="G213" i="12"/>
  <c r="G212" i="12"/>
  <c r="G211" i="12"/>
  <c r="G210" i="12"/>
  <c r="G209" i="12"/>
  <c r="G207" i="12"/>
  <c r="G206" i="12"/>
  <c r="G205" i="12"/>
  <c r="G204" i="12"/>
  <c r="G203" i="12"/>
  <c r="G201" i="12"/>
  <c r="G200" i="12"/>
  <c r="G199" i="12"/>
  <c r="G198" i="12"/>
  <c r="G197" i="12"/>
  <c r="G195" i="12"/>
  <c r="G194" i="12"/>
  <c r="G193" i="12"/>
  <c r="G192" i="12"/>
  <c r="G191" i="12"/>
  <c r="G189" i="12"/>
  <c r="G188" i="12"/>
  <c r="G187" i="12"/>
  <c r="G186" i="12"/>
  <c r="G185" i="12"/>
  <c r="G183" i="12"/>
  <c r="G182" i="12"/>
  <c r="G181" i="12"/>
  <c r="G180" i="12"/>
  <c r="G179" i="12"/>
  <c r="F178" i="12"/>
  <c r="E178" i="12"/>
  <c r="G178" i="12" s="1"/>
  <c r="G177" i="12"/>
  <c r="G176" i="12"/>
  <c r="G175" i="12"/>
  <c r="G174" i="12"/>
  <c r="G173" i="12"/>
  <c r="G171" i="12"/>
  <c r="G170" i="12"/>
  <c r="G169" i="12"/>
  <c r="G168" i="12"/>
  <c r="G167" i="12"/>
  <c r="G165" i="12"/>
  <c r="G164" i="12"/>
  <c r="G163" i="12"/>
  <c r="G162" i="12"/>
  <c r="G161" i="12"/>
  <c r="G159" i="12"/>
  <c r="G158" i="12"/>
  <c r="G157" i="12"/>
  <c r="G156" i="12"/>
  <c r="G155" i="12"/>
  <c r="G153" i="12"/>
  <c r="G152" i="12"/>
  <c r="G151" i="12"/>
  <c r="G150" i="12"/>
  <c r="G148" i="12"/>
  <c r="G147" i="12"/>
  <c r="G146" i="12"/>
  <c r="G145" i="12"/>
  <c r="G144" i="12"/>
  <c r="G142" i="12"/>
  <c r="G141" i="12"/>
  <c r="G140" i="12"/>
  <c r="G139" i="12"/>
  <c r="G138" i="12"/>
  <c r="G136" i="12"/>
  <c r="G135" i="12"/>
  <c r="G134" i="12"/>
  <c r="G133" i="12"/>
  <c r="G131" i="12"/>
  <c r="G130" i="12"/>
  <c r="G129" i="12"/>
  <c r="G128" i="12"/>
  <c r="G127" i="12"/>
  <c r="G125" i="12"/>
  <c r="G124" i="12"/>
  <c r="G123" i="12"/>
  <c r="G122" i="12"/>
  <c r="G121" i="12"/>
  <c r="G119" i="12"/>
  <c r="G118" i="12"/>
  <c r="G117" i="12"/>
  <c r="G116" i="12"/>
  <c r="G115" i="12"/>
  <c r="G113" i="12"/>
  <c r="G112" i="12"/>
  <c r="G111" i="12"/>
  <c r="G110" i="12"/>
  <c r="G108" i="12"/>
  <c r="G107" i="12"/>
  <c r="G106" i="12"/>
  <c r="G105" i="12"/>
  <c r="G104" i="12"/>
  <c r="G102" i="12"/>
  <c r="G101" i="12"/>
  <c r="G100" i="12"/>
  <c r="G99" i="12"/>
  <c r="G98" i="12"/>
  <c r="G96" i="12"/>
  <c r="G95" i="12"/>
  <c r="G94" i="12"/>
  <c r="G93" i="12"/>
  <c r="G91" i="12"/>
  <c r="G90" i="12"/>
  <c r="G89" i="12"/>
  <c r="G88" i="12"/>
  <c r="G87" i="12"/>
  <c r="G85" i="12"/>
  <c r="G84" i="12"/>
  <c r="G83" i="12"/>
  <c r="G82" i="12"/>
  <c r="G81" i="12"/>
  <c r="G80" i="12"/>
  <c r="G79" i="12"/>
  <c r="G78" i="12"/>
  <c r="G77" i="12"/>
  <c r="G76" i="12"/>
  <c r="G75" i="12"/>
  <c r="G73" i="12"/>
  <c r="G72" i="12"/>
  <c r="G71" i="12"/>
  <c r="G70" i="12"/>
  <c r="G68" i="12"/>
  <c r="G67" i="12"/>
  <c r="G66" i="12"/>
  <c r="G65" i="12"/>
  <c r="G64" i="12"/>
  <c r="G62" i="12"/>
  <c r="G61" i="12"/>
  <c r="G60" i="12"/>
  <c r="G59" i="12"/>
  <c r="G58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1" i="12"/>
  <c r="G40" i="12"/>
  <c r="G39" i="12"/>
  <c r="G38" i="12"/>
  <c r="G37" i="12"/>
  <c r="G35" i="12"/>
  <c r="G34" i="12"/>
  <c r="G33" i="12"/>
  <c r="G32" i="12"/>
  <c r="G30" i="12"/>
  <c r="G29" i="12"/>
  <c r="G28" i="12"/>
  <c r="G27" i="12"/>
  <c r="G26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F352" i="12" l="1"/>
  <c r="F400" i="12"/>
  <c r="G400" i="12" s="1"/>
  <c r="F484" i="12"/>
  <c r="F490" i="12" s="1"/>
  <c r="G490" i="12" s="1"/>
  <c r="F316" i="12"/>
  <c r="G316" i="12" s="1"/>
  <c r="F310" i="12"/>
  <c r="G310" i="12" s="1"/>
  <c r="G436" i="12"/>
  <c r="F442" i="12"/>
  <c r="F448" i="12" s="1"/>
  <c r="G448" i="12" s="1"/>
  <c r="G268" i="12"/>
  <c r="G262" i="12"/>
  <c r="G472" i="12"/>
  <c r="E184" i="12"/>
  <c r="F406" i="12"/>
  <c r="G406" i="12" s="1"/>
  <c r="G478" i="12"/>
  <c r="G352" i="12"/>
  <c r="F184" i="12"/>
  <c r="F190" i="12" s="1"/>
  <c r="G430" i="12"/>
  <c r="F520" i="12"/>
  <c r="F526" i="12" s="1"/>
  <c r="E226" i="12"/>
  <c r="E232" i="12" s="1"/>
  <c r="F274" i="12"/>
  <c r="F226" i="12"/>
  <c r="G547" i="11"/>
  <c r="G546" i="11"/>
  <c r="G545" i="11"/>
  <c r="G544" i="11"/>
  <c r="G543" i="11"/>
  <c r="G541" i="11"/>
  <c r="G540" i="11"/>
  <c r="G539" i="11"/>
  <c r="G538" i="11"/>
  <c r="G537" i="11"/>
  <c r="G535" i="11"/>
  <c r="G534" i="11"/>
  <c r="G533" i="11"/>
  <c r="G532" i="11"/>
  <c r="G531" i="11"/>
  <c r="G529" i="11"/>
  <c r="G528" i="11"/>
  <c r="G527" i="11"/>
  <c r="G526" i="11"/>
  <c r="G525" i="11"/>
  <c r="F524" i="11"/>
  <c r="E524" i="11"/>
  <c r="G524" i="11" s="1"/>
  <c r="G523" i="11"/>
  <c r="G522" i="11"/>
  <c r="G521" i="11"/>
  <c r="G520" i="11"/>
  <c r="G519" i="11"/>
  <c r="G517" i="11"/>
  <c r="G516" i="11"/>
  <c r="G515" i="11"/>
  <c r="G514" i="11"/>
  <c r="G513" i="11"/>
  <c r="G511" i="11"/>
  <c r="G510" i="11"/>
  <c r="G509" i="11"/>
  <c r="G508" i="11"/>
  <c r="G507" i="11"/>
  <c r="G505" i="11"/>
  <c r="G504" i="11"/>
  <c r="G503" i="11"/>
  <c r="G502" i="11"/>
  <c r="G501" i="11"/>
  <c r="G499" i="11"/>
  <c r="G498" i="11"/>
  <c r="G497" i="11"/>
  <c r="G496" i="11"/>
  <c r="G495" i="11"/>
  <c r="G493" i="11"/>
  <c r="G492" i="11"/>
  <c r="G491" i="11"/>
  <c r="G490" i="11"/>
  <c r="G489" i="11"/>
  <c r="G487" i="11"/>
  <c r="G486" i="11"/>
  <c r="G485" i="11"/>
  <c r="G484" i="11"/>
  <c r="G483" i="11"/>
  <c r="F482" i="11"/>
  <c r="E482" i="11"/>
  <c r="G481" i="11"/>
  <c r="G480" i="11"/>
  <c r="G479" i="11"/>
  <c r="G478" i="11"/>
  <c r="G477" i="11"/>
  <c r="G475" i="11"/>
  <c r="G474" i="11"/>
  <c r="G473" i="11"/>
  <c r="G472" i="11"/>
  <c r="G471" i="11"/>
  <c r="G469" i="11"/>
  <c r="G468" i="11"/>
  <c r="G467" i="11"/>
  <c r="G466" i="11"/>
  <c r="G465" i="11"/>
  <c r="F464" i="11"/>
  <c r="E464" i="11"/>
  <c r="G464" i="11" s="1"/>
  <c r="G463" i="11"/>
  <c r="G462" i="11"/>
  <c r="G461" i="11"/>
  <c r="G460" i="11"/>
  <c r="G459" i="11"/>
  <c r="G457" i="11"/>
  <c r="G456" i="11"/>
  <c r="G455" i="11"/>
  <c r="G454" i="11"/>
  <c r="G453" i="11"/>
  <c r="G451" i="11"/>
  <c r="G450" i="11"/>
  <c r="G449" i="11"/>
  <c r="G448" i="11"/>
  <c r="G447" i="11"/>
  <c r="G445" i="11"/>
  <c r="G444" i="11"/>
  <c r="G443" i="11"/>
  <c r="G442" i="11"/>
  <c r="F441" i="11"/>
  <c r="G441" i="11" s="1"/>
  <c r="E441" i="11"/>
  <c r="G440" i="11"/>
  <c r="G439" i="11"/>
  <c r="G438" i="11"/>
  <c r="G437" i="11"/>
  <c r="G436" i="11"/>
  <c r="G434" i="11"/>
  <c r="G433" i="11"/>
  <c r="G432" i="11"/>
  <c r="G431" i="11"/>
  <c r="G430" i="11"/>
  <c r="G428" i="11"/>
  <c r="G427" i="11"/>
  <c r="G426" i="11"/>
  <c r="G425" i="11"/>
  <c r="G424" i="11"/>
  <c r="F423" i="11"/>
  <c r="E423" i="11"/>
  <c r="G423" i="11" s="1"/>
  <c r="G422" i="11"/>
  <c r="G421" i="11"/>
  <c r="G420" i="11"/>
  <c r="G419" i="11"/>
  <c r="G418" i="11"/>
  <c r="G416" i="11"/>
  <c r="G415" i="11"/>
  <c r="G414" i="11"/>
  <c r="G413" i="11"/>
  <c r="G412" i="11"/>
  <c r="G410" i="11"/>
  <c r="G409" i="11"/>
  <c r="G408" i="11"/>
  <c r="G407" i="11"/>
  <c r="G406" i="11"/>
  <c r="G404" i="11"/>
  <c r="G403" i="11"/>
  <c r="G402" i="11"/>
  <c r="G401" i="11"/>
  <c r="F400" i="11"/>
  <c r="E400" i="11"/>
  <c r="G399" i="11"/>
  <c r="G398" i="11"/>
  <c r="G397" i="11"/>
  <c r="G396" i="11"/>
  <c r="G395" i="11"/>
  <c r="G393" i="11"/>
  <c r="G392" i="11"/>
  <c r="G391" i="11"/>
  <c r="G390" i="11"/>
  <c r="G389" i="11"/>
  <c r="G387" i="11"/>
  <c r="G386" i="11"/>
  <c r="G385" i="11"/>
  <c r="G384" i="11"/>
  <c r="G383" i="11"/>
  <c r="G381" i="11"/>
  <c r="G380" i="11"/>
  <c r="G379" i="11"/>
  <c r="G378" i="11"/>
  <c r="G377" i="11"/>
  <c r="G375" i="11"/>
  <c r="G374" i="11"/>
  <c r="G373" i="11"/>
  <c r="G372" i="11"/>
  <c r="G371" i="11"/>
  <c r="G369" i="11"/>
  <c r="G368" i="11"/>
  <c r="G367" i="11"/>
  <c r="G366" i="11"/>
  <c r="G365" i="11"/>
  <c r="E364" i="11"/>
  <c r="G363" i="11"/>
  <c r="G362" i="11"/>
  <c r="G361" i="11"/>
  <c r="G360" i="11"/>
  <c r="G359" i="11"/>
  <c r="F358" i="11"/>
  <c r="E358" i="11"/>
  <c r="G357" i="11"/>
  <c r="G356" i="11"/>
  <c r="G355" i="11"/>
  <c r="G354" i="11"/>
  <c r="G353" i="11"/>
  <c r="G351" i="11"/>
  <c r="G350" i="11"/>
  <c r="G349" i="11"/>
  <c r="G348" i="11"/>
  <c r="G347" i="11"/>
  <c r="G345" i="11"/>
  <c r="G344" i="11"/>
  <c r="G343" i="11"/>
  <c r="G342" i="11"/>
  <c r="G341" i="11"/>
  <c r="G339" i="11"/>
  <c r="G338" i="11"/>
  <c r="G337" i="11"/>
  <c r="G336" i="11"/>
  <c r="G335" i="11"/>
  <c r="G333" i="11"/>
  <c r="G332" i="11"/>
  <c r="G331" i="11"/>
  <c r="G330" i="11"/>
  <c r="G329" i="11"/>
  <c r="G327" i="11"/>
  <c r="G326" i="11"/>
  <c r="G325" i="11"/>
  <c r="G324" i="11"/>
  <c r="G323" i="11"/>
  <c r="G321" i="11"/>
  <c r="G320" i="11"/>
  <c r="G319" i="11"/>
  <c r="G318" i="11"/>
  <c r="G317" i="11"/>
  <c r="F316" i="11"/>
  <c r="E316" i="11"/>
  <c r="G316" i="11" s="1"/>
  <c r="G315" i="11"/>
  <c r="G314" i="11"/>
  <c r="G313" i="11"/>
  <c r="G312" i="11"/>
  <c r="G311" i="11"/>
  <c r="G309" i="11"/>
  <c r="G308" i="11"/>
  <c r="G307" i="11"/>
  <c r="G306" i="11"/>
  <c r="G305" i="11"/>
  <c r="G303" i="11"/>
  <c r="G302" i="11"/>
  <c r="G301" i="11"/>
  <c r="G300" i="11"/>
  <c r="G299" i="11"/>
  <c r="G297" i="11"/>
  <c r="G296" i="11"/>
  <c r="G295" i="11"/>
  <c r="G294" i="11"/>
  <c r="G293" i="11"/>
  <c r="G291" i="11"/>
  <c r="G290" i="11"/>
  <c r="G289" i="11"/>
  <c r="G288" i="11"/>
  <c r="G287" i="11"/>
  <c r="G285" i="11"/>
  <c r="G284" i="11"/>
  <c r="G283" i="11"/>
  <c r="G282" i="11"/>
  <c r="G281" i="11"/>
  <c r="G279" i="11"/>
  <c r="G278" i="11"/>
  <c r="G277" i="11"/>
  <c r="G276" i="11"/>
  <c r="G275" i="11"/>
  <c r="F274" i="11"/>
  <c r="F280" i="11" s="1"/>
  <c r="E274" i="11"/>
  <c r="G274" i="11" s="1"/>
  <c r="G273" i="11"/>
  <c r="G272" i="11"/>
  <c r="G271" i="11"/>
  <c r="G270" i="11"/>
  <c r="G269" i="11"/>
  <c r="G267" i="11"/>
  <c r="G266" i="11"/>
  <c r="G265" i="11"/>
  <c r="G264" i="11"/>
  <c r="G263" i="11"/>
  <c r="G261" i="11"/>
  <c r="G260" i="11"/>
  <c r="G259" i="11"/>
  <c r="G258" i="11"/>
  <c r="G257" i="11"/>
  <c r="G255" i="11"/>
  <c r="G254" i="11"/>
  <c r="G253" i="11"/>
  <c r="G252" i="11"/>
  <c r="G251" i="11"/>
  <c r="G249" i="11"/>
  <c r="G248" i="11"/>
  <c r="G247" i="11"/>
  <c r="G246" i="11"/>
  <c r="G245" i="11"/>
  <c r="G243" i="11"/>
  <c r="G242" i="11"/>
  <c r="G241" i="11"/>
  <c r="G240" i="11"/>
  <c r="G239" i="11"/>
  <c r="G237" i="11"/>
  <c r="G236" i="11"/>
  <c r="G235" i="11"/>
  <c r="G234" i="11"/>
  <c r="G233" i="11"/>
  <c r="F232" i="11"/>
  <c r="E232" i="11"/>
  <c r="G231" i="11"/>
  <c r="G230" i="11"/>
  <c r="G229" i="11"/>
  <c r="G228" i="11"/>
  <c r="G227" i="11"/>
  <c r="G225" i="11"/>
  <c r="G224" i="11"/>
  <c r="G223" i="11"/>
  <c r="G222" i="11"/>
  <c r="G221" i="11"/>
  <c r="G219" i="11"/>
  <c r="G218" i="11"/>
  <c r="G217" i="11"/>
  <c r="G216" i="11"/>
  <c r="G215" i="11"/>
  <c r="G213" i="11"/>
  <c r="G212" i="11"/>
  <c r="G211" i="11"/>
  <c r="G210" i="11"/>
  <c r="G209" i="11"/>
  <c r="G207" i="11"/>
  <c r="G206" i="11"/>
  <c r="G205" i="11"/>
  <c r="G204" i="11"/>
  <c r="G203" i="11"/>
  <c r="G201" i="11"/>
  <c r="G200" i="11"/>
  <c r="G199" i="11"/>
  <c r="G198" i="11"/>
  <c r="G197" i="11"/>
  <c r="F196" i="11"/>
  <c r="G195" i="11"/>
  <c r="G194" i="11"/>
  <c r="G193" i="11"/>
  <c r="G192" i="11"/>
  <c r="G191" i="11"/>
  <c r="F190" i="11"/>
  <c r="E190" i="11"/>
  <c r="G190" i="11" s="1"/>
  <c r="G189" i="11"/>
  <c r="G188" i="11"/>
  <c r="G187" i="11"/>
  <c r="G186" i="11"/>
  <c r="G185" i="11"/>
  <c r="G183" i="11"/>
  <c r="G182" i="11"/>
  <c r="G181" i="11"/>
  <c r="G180" i="11"/>
  <c r="G179" i="11"/>
  <c r="G177" i="11"/>
  <c r="G176" i="11"/>
  <c r="G175" i="11"/>
  <c r="G174" i="11"/>
  <c r="G173" i="11"/>
  <c r="G171" i="11"/>
  <c r="G170" i="11"/>
  <c r="G169" i="11"/>
  <c r="G168" i="11"/>
  <c r="G167" i="11"/>
  <c r="G165" i="11"/>
  <c r="G164" i="11"/>
  <c r="G163" i="11"/>
  <c r="G162" i="11"/>
  <c r="G161" i="11"/>
  <c r="G159" i="11"/>
  <c r="G158" i="11"/>
  <c r="G157" i="11"/>
  <c r="G156" i="11"/>
  <c r="G155" i="11"/>
  <c r="G153" i="11"/>
  <c r="G152" i="11"/>
  <c r="G151" i="11"/>
  <c r="G150" i="11"/>
  <c r="G149" i="11"/>
  <c r="F148" i="11"/>
  <c r="G148" i="11" s="1"/>
  <c r="E148" i="11"/>
  <c r="G147" i="11"/>
  <c r="G146" i="11"/>
  <c r="G145" i="11"/>
  <c r="G144" i="11"/>
  <c r="G143" i="11"/>
  <c r="G141" i="11"/>
  <c r="G140" i="11"/>
  <c r="G139" i="11"/>
  <c r="G138" i="11"/>
  <c r="G137" i="11"/>
  <c r="G135" i="11"/>
  <c r="G134" i="11"/>
  <c r="G133" i="11"/>
  <c r="G132" i="11"/>
  <c r="G131" i="11"/>
  <c r="G129" i="11"/>
  <c r="G128" i="11"/>
  <c r="G127" i="11"/>
  <c r="G126" i="11"/>
  <c r="G125" i="11"/>
  <c r="G123" i="11"/>
  <c r="G122" i="11"/>
  <c r="G121" i="11"/>
  <c r="G120" i="11"/>
  <c r="G119" i="11"/>
  <c r="G117" i="11"/>
  <c r="G116" i="11"/>
  <c r="G115" i="11"/>
  <c r="G114" i="11"/>
  <c r="G113" i="11"/>
  <c r="F112" i="11"/>
  <c r="G111" i="11"/>
  <c r="G110" i="11"/>
  <c r="G109" i="11"/>
  <c r="G108" i="11"/>
  <c r="G107" i="11"/>
  <c r="F106" i="11"/>
  <c r="E106" i="11"/>
  <c r="G106" i="11" s="1"/>
  <c r="G105" i="11"/>
  <c r="G104" i="11"/>
  <c r="G103" i="11"/>
  <c r="G102" i="11"/>
  <c r="G101" i="11"/>
  <c r="G99" i="11"/>
  <c r="G98" i="11"/>
  <c r="G97" i="11"/>
  <c r="G96" i="11"/>
  <c r="G95" i="11"/>
  <c r="G93" i="11"/>
  <c r="G92" i="11"/>
  <c r="G91" i="11"/>
  <c r="G90" i="11"/>
  <c r="G89" i="11"/>
  <c r="G87" i="11"/>
  <c r="G86" i="11"/>
  <c r="G85" i="11"/>
  <c r="G84" i="11"/>
  <c r="G83" i="11"/>
  <c r="G81" i="11"/>
  <c r="G80" i="11"/>
  <c r="G79" i="11"/>
  <c r="G78" i="11"/>
  <c r="G77" i="11"/>
  <c r="G75" i="11"/>
  <c r="G74" i="11"/>
  <c r="G73" i="11"/>
  <c r="G72" i="11"/>
  <c r="G71" i="11"/>
  <c r="G69" i="11"/>
  <c r="G68" i="11"/>
  <c r="G67" i="11"/>
  <c r="G66" i="11"/>
  <c r="G65" i="11"/>
  <c r="F64" i="11"/>
  <c r="G64" i="11" s="1"/>
  <c r="E64" i="11"/>
  <c r="G63" i="11"/>
  <c r="G62" i="11"/>
  <c r="G61" i="11"/>
  <c r="G60" i="11"/>
  <c r="G59" i="11"/>
  <c r="G57" i="11"/>
  <c r="G56" i="11"/>
  <c r="G55" i="11"/>
  <c r="G54" i="11"/>
  <c r="G53" i="11"/>
  <c r="G51" i="11"/>
  <c r="G50" i="11"/>
  <c r="G49" i="11"/>
  <c r="G48" i="11"/>
  <c r="G47" i="11"/>
  <c r="G45" i="11"/>
  <c r="G44" i="11"/>
  <c r="G43" i="11"/>
  <c r="G42" i="11"/>
  <c r="G41" i="11"/>
  <c r="G39" i="11"/>
  <c r="G38" i="11"/>
  <c r="G37" i="11"/>
  <c r="G36" i="11"/>
  <c r="G35" i="11"/>
  <c r="G33" i="11"/>
  <c r="G32" i="11"/>
  <c r="G31" i="11"/>
  <c r="G30" i="11"/>
  <c r="G29" i="11"/>
  <c r="E28" i="11"/>
  <c r="G27" i="11"/>
  <c r="G26" i="11"/>
  <c r="G25" i="11"/>
  <c r="G24" i="11"/>
  <c r="G23" i="11"/>
  <c r="F22" i="11"/>
  <c r="F28" i="11" s="1"/>
  <c r="E22" i="11"/>
  <c r="G21" i="11"/>
  <c r="G20" i="11"/>
  <c r="G19" i="11"/>
  <c r="G18" i="11"/>
  <c r="G17" i="11"/>
  <c r="G15" i="11"/>
  <c r="G14" i="11"/>
  <c r="G13" i="11"/>
  <c r="G12" i="11"/>
  <c r="G11" i="11"/>
  <c r="G9" i="11"/>
  <c r="G8" i="11"/>
  <c r="G7" i="11"/>
  <c r="G6" i="11"/>
  <c r="G5" i="11"/>
  <c r="G548" i="10"/>
  <c r="G547" i="10"/>
  <c r="G546" i="10"/>
  <c r="G545" i="10"/>
  <c r="G544" i="10"/>
  <c r="G542" i="10"/>
  <c r="G541" i="10"/>
  <c r="G540" i="10"/>
  <c r="G539" i="10"/>
  <c r="G538" i="10"/>
  <c r="G536" i="10"/>
  <c r="G535" i="10"/>
  <c r="G534" i="10"/>
  <c r="G533" i="10"/>
  <c r="G532" i="10"/>
  <c r="G530" i="10"/>
  <c r="G529" i="10"/>
  <c r="G528" i="10"/>
  <c r="G527" i="10"/>
  <c r="G526" i="10"/>
  <c r="F525" i="10"/>
  <c r="E525" i="10"/>
  <c r="E531" i="10" s="1"/>
  <c r="G524" i="10"/>
  <c r="G523" i="10"/>
  <c r="G522" i="10"/>
  <c r="G521" i="10"/>
  <c r="G520" i="10"/>
  <c r="G518" i="10"/>
  <c r="G517" i="10"/>
  <c r="G516" i="10"/>
  <c r="G515" i="10"/>
  <c r="G514" i="10"/>
  <c r="G512" i="10"/>
  <c r="G511" i="10"/>
  <c r="G510" i="10"/>
  <c r="G509" i="10"/>
  <c r="G508" i="10"/>
  <c r="G506" i="10"/>
  <c r="G505" i="10"/>
  <c r="G504" i="10"/>
  <c r="G503" i="10"/>
  <c r="G502" i="10"/>
  <c r="G500" i="10"/>
  <c r="G499" i="10"/>
  <c r="G498" i="10"/>
  <c r="G497" i="10"/>
  <c r="G496" i="10"/>
  <c r="G494" i="10"/>
  <c r="G493" i="10"/>
  <c r="G492" i="10"/>
  <c r="G491" i="10"/>
  <c r="G490" i="10"/>
  <c r="G488" i="10"/>
  <c r="G487" i="10"/>
  <c r="G486" i="10"/>
  <c r="G485" i="10"/>
  <c r="G484" i="10"/>
  <c r="F483" i="10"/>
  <c r="E483" i="10"/>
  <c r="G482" i="10"/>
  <c r="G481" i="10"/>
  <c r="G480" i="10"/>
  <c r="G479" i="10"/>
  <c r="G478" i="10"/>
  <c r="G476" i="10"/>
  <c r="G475" i="10"/>
  <c r="G474" i="10"/>
  <c r="G473" i="10"/>
  <c r="G472" i="10"/>
  <c r="G470" i="10"/>
  <c r="G469" i="10"/>
  <c r="G468" i="10"/>
  <c r="G467" i="10"/>
  <c r="G466" i="10"/>
  <c r="F465" i="10"/>
  <c r="E465" i="10"/>
  <c r="G465" i="10" s="1"/>
  <c r="G464" i="10"/>
  <c r="G463" i="10"/>
  <c r="G462" i="10"/>
  <c r="G461" i="10"/>
  <c r="G460" i="10"/>
  <c r="G458" i="10"/>
  <c r="G457" i="10"/>
  <c r="G456" i="10"/>
  <c r="G455" i="10"/>
  <c r="G454" i="10"/>
  <c r="G452" i="10"/>
  <c r="G451" i="10"/>
  <c r="G450" i="10"/>
  <c r="G449" i="10"/>
  <c r="G448" i="10"/>
  <c r="G446" i="10"/>
  <c r="G445" i="10"/>
  <c r="G444" i="10"/>
  <c r="G443" i="10"/>
  <c r="F442" i="10"/>
  <c r="G442" i="10" s="1"/>
  <c r="E442" i="10"/>
  <c r="G441" i="10"/>
  <c r="G440" i="10"/>
  <c r="G439" i="10"/>
  <c r="G438" i="10"/>
  <c r="G437" i="10"/>
  <c r="G435" i="10"/>
  <c r="G434" i="10"/>
  <c r="G433" i="10"/>
  <c r="G432" i="10"/>
  <c r="G431" i="10"/>
  <c r="G429" i="10"/>
  <c r="G428" i="10"/>
  <c r="G427" i="10"/>
  <c r="G426" i="10"/>
  <c r="G425" i="10"/>
  <c r="G423" i="10"/>
  <c r="G422" i="10"/>
  <c r="G421" i="10"/>
  <c r="G420" i="10"/>
  <c r="G419" i="10"/>
  <c r="G417" i="10"/>
  <c r="G416" i="10"/>
  <c r="G415" i="10"/>
  <c r="G414" i="10"/>
  <c r="G413" i="10"/>
  <c r="G411" i="10"/>
  <c r="G410" i="10"/>
  <c r="G409" i="10"/>
  <c r="G408" i="10"/>
  <c r="G407" i="10"/>
  <c r="G405" i="10"/>
  <c r="G404" i="10"/>
  <c r="G403" i="10"/>
  <c r="G402" i="10"/>
  <c r="G401" i="10"/>
  <c r="F400" i="10"/>
  <c r="E400" i="10"/>
  <c r="G400" i="10" s="1"/>
  <c r="G399" i="10"/>
  <c r="G398" i="10"/>
  <c r="G397" i="10"/>
  <c r="G396" i="10"/>
  <c r="G395" i="10"/>
  <c r="G393" i="10"/>
  <c r="G392" i="10"/>
  <c r="G391" i="10"/>
  <c r="G390" i="10"/>
  <c r="G389" i="10"/>
  <c r="G387" i="10"/>
  <c r="G386" i="10"/>
  <c r="G385" i="10"/>
  <c r="G384" i="10"/>
  <c r="G383" i="10"/>
  <c r="G381" i="10"/>
  <c r="G380" i="10"/>
  <c r="G379" i="10"/>
  <c r="G378" i="10"/>
  <c r="G377" i="10"/>
  <c r="G375" i="10"/>
  <c r="G374" i="10"/>
  <c r="G373" i="10"/>
  <c r="G372" i="10"/>
  <c r="G371" i="10"/>
  <c r="G369" i="10"/>
  <c r="G368" i="10"/>
  <c r="G367" i="10"/>
  <c r="G366" i="10"/>
  <c r="G365" i="10"/>
  <c r="G363" i="10"/>
  <c r="G362" i="10"/>
  <c r="G361" i="10"/>
  <c r="G360" i="10"/>
  <c r="G359" i="10"/>
  <c r="F358" i="10"/>
  <c r="E358" i="10"/>
  <c r="G357" i="10"/>
  <c r="G356" i="10"/>
  <c r="G355" i="10"/>
  <c r="G354" i="10"/>
  <c r="G353" i="10"/>
  <c r="G351" i="10"/>
  <c r="G350" i="10"/>
  <c r="G349" i="10"/>
  <c r="G348" i="10"/>
  <c r="G347" i="10"/>
  <c r="G345" i="10"/>
  <c r="G344" i="10"/>
  <c r="G343" i="10"/>
  <c r="G342" i="10"/>
  <c r="G341" i="10"/>
  <c r="G339" i="10"/>
  <c r="G338" i="10"/>
  <c r="G337" i="10"/>
  <c r="G336" i="10"/>
  <c r="G335" i="10"/>
  <c r="G333" i="10"/>
  <c r="G332" i="10"/>
  <c r="G331" i="10"/>
  <c r="G330" i="10"/>
  <c r="G329" i="10"/>
  <c r="G327" i="10"/>
  <c r="G326" i="10"/>
  <c r="G325" i="10"/>
  <c r="G324" i="10"/>
  <c r="G323" i="10"/>
  <c r="G321" i="10"/>
  <c r="G320" i="10"/>
  <c r="G319" i="10"/>
  <c r="G318" i="10"/>
  <c r="G317" i="10"/>
  <c r="F316" i="10"/>
  <c r="E316" i="10"/>
  <c r="E322" i="10" s="1"/>
  <c r="G315" i="10"/>
  <c r="G314" i="10"/>
  <c r="G313" i="10"/>
  <c r="G312" i="10"/>
  <c r="G311" i="10"/>
  <c r="G309" i="10"/>
  <c r="G308" i="10"/>
  <c r="G307" i="10"/>
  <c r="G306" i="10"/>
  <c r="G305" i="10"/>
  <c r="G303" i="10"/>
  <c r="G302" i="10"/>
  <c r="G301" i="10"/>
  <c r="G300" i="10"/>
  <c r="G299" i="10"/>
  <c r="G297" i="10"/>
  <c r="G296" i="10"/>
  <c r="G295" i="10"/>
  <c r="G294" i="10"/>
  <c r="G293" i="10"/>
  <c r="G291" i="10"/>
  <c r="G290" i="10"/>
  <c r="G289" i="10"/>
  <c r="G288" i="10"/>
  <c r="G287" i="10"/>
  <c r="G285" i="10"/>
  <c r="G284" i="10"/>
  <c r="G283" i="10"/>
  <c r="G282" i="10"/>
  <c r="G281" i="10"/>
  <c r="F280" i="10"/>
  <c r="G279" i="10"/>
  <c r="G278" i="10"/>
  <c r="G277" i="10"/>
  <c r="G276" i="10"/>
  <c r="G275" i="10"/>
  <c r="F274" i="10"/>
  <c r="E274" i="10"/>
  <c r="G273" i="10"/>
  <c r="G272" i="10"/>
  <c r="G271" i="10"/>
  <c r="G270" i="10"/>
  <c r="G269" i="10"/>
  <c r="G267" i="10"/>
  <c r="G266" i="10"/>
  <c r="G265" i="10"/>
  <c r="G264" i="10"/>
  <c r="G263" i="10"/>
  <c r="G261" i="10"/>
  <c r="G260" i="10"/>
  <c r="G259" i="10"/>
  <c r="G258" i="10"/>
  <c r="G257" i="10"/>
  <c r="G255" i="10"/>
  <c r="G254" i="10"/>
  <c r="G253" i="10"/>
  <c r="G252" i="10"/>
  <c r="G251" i="10"/>
  <c r="G249" i="10"/>
  <c r="G248" i="10"/>
  <c r="G247" i="10"/>
  <c r="G246" i="10"/>
  <c r="G245" i="10"/>
  <c r="G243" i="10"/>
  <c r="G242" i="10"/>
  <c r="G241" i="10"/>
  <c r="G240" i="10"/>
  <c r="G239" i="10"/>
  <c r="G237" i="10"/>
  <c r="G236" i="10"/>
  <c r="G235" i="10"/>
  <c r="G234" i="10"/>
  <c r="G233" i="10"/>
  <c r="F232" i="10"/>
  <c r="E232" i="10"/>
  <c r="E238" i="10" s="1"/>
  <c r="G231" i="10"/>
  <c r="G230" i="10"/>
  <c r="G229" i="10"/>
  <c r="G228" i="10"/>
  <c r="G227" i="10"/>
  <c r="G225" i="10"/>
  <c r="G224" i="10"/>
  <c r="G223" i="10"/>
  <c r="G222" i="10"/>
  <c r="G221" i="10"/>
  <c r="G219" i="10"/>
  <c r="G218" i="10"/>
  <c r="G217" i="10"/>
  <c r="G216" i="10"/>
  <c r="G215" i="10"/>
  <c r="G213" i="10"/>
  <c r="G212" i="10"/>
  <c r="G211" i="10"/>
  <c r="G210" i="10"/>
  <c r="G209" i="10"/>
  <c r="G207" i="10"/>
  <c r="G206" i="10"/>
  <c r="G205" i="10"/>
  <c r="G204" i="10"/>
  <c r="G203" i="10"/>
  <c r="G201" i="10"/>
  <c r="G200" i="10"/>
  <c r="G199" i="10"/>
  <c r="G198" i="10"/>
  <c r="G197" i="10"/>
  <c r="G195" i="10"/>
  <c r="G194" i="10"/>
  <c r="G193" i="10"/>
  <c r="G192" i="10"/>
  <c r="G191" i="10"/>
  <c r="F190" i="10"/>
  <c r="E190" i="10"/>
  <c r="G189" i="10"/>
  <c r="G188" i="10"/>
  <c r="G187" i="10"/>
  <c r="G186" i="10"/>
  <c r="G185" i="10"/>
  <c r="G183" i="10"/>
  <c r="G182" i="10"/>
  <c r="G181" i="10"/>
  <c r="G180" i="10"/>
  <c r="G179" i="10"/>
  <c r="G177" i="10"/>
  <c r="G176" i="10"/>
  <c r="G175" i="10"/>
  <c r="G174" i="10"/>
  <c r="G173" i="10"/>
  <c r="G171" i="10"/>
  <c r="G170" i="10"/>
  <c r="G169" i="10"/>
  <c r="G168" i="10"/>
  <c r="G167" i="10"/>
  <c r="G165" i="10"/>
  <c r="G164" i="10"/>
  <c r="G163" i="10"/>
  <c r="G162" i="10"/>
  <c r="G161" i="10"/>
  <c r="G159" i="10"/>
  <c r="G158" i="10"/>
  <c r="G157" i="10"/>
  <c r="G156" i="10"/>
  <c r="G155" i="10"/>
  <c r="G153" i="10"/>
  <c r="G152" i="10"/>
  <c r="G151" i="10"/>
  <c r="G150" i="10"/>
  <c r="G149" i="10"/>
  <c r="F148" i="10"/>
  <c r="E148" i="10"/>
  <c r="E154" i="10" s="1"/>
  <c r="G147" i="10"/>
  <c r="G146" i="10"/>
  <c r="G145" i="10"/>
  <c r="G144" i="10"/>
  <c r="G143" i="10"/>
  <c r="G141" i="10"/>
  <c r="G140" i="10"/>
  <c r="G139" i="10"/>
  <c r="G138" i="10"/>
  <c r="G137" i="10"/>
  <c r="G135" i="10"/>
  <c r="G134" i="10"/>
  <c r="G133" i="10"/>
  <c r="G132" i="10"/>
  <c r="G131" i="10"/>
  <c r="G129" i="10"/>
  <c r="G128" i="10"/>
  <c r="G127" i="10"/>
  <c r="G126" i="10"/>
  <c r="G125" i="10"/>
  <c r="G123" i="10"/>
  <c r="G122" i="10"/>
  <c r="G121" i="10"/>
  <c r="G120" i="10"/>
  <c r="G119" i="10"/>
  <c r="G117" i="10"/>
  <c r="G116" i="10"/>
  <c r="G115" i="10"/>
  <c r="G114" i="10"/>
  <c r="G113" i="10"/>
  <c r="F112" i="10"/>
  <c r="G111" i="10"/>
  <c r="G110" i="10"/>
  <c r="G109" i="10"/>
  <c r="G108" i="10"/>
  <c r="G107" i="10"/>
  <c r="F106" i="10"/>
  <c r="E106" i="10"/>
  <c r="G105" i="10"/>
  <c r="G104" i="10"/>
  <c r="G103" i="10"/>
  <c r="G102" i="10"/>
  <c r="G101" i="10"/>
  <c r="G99" i="10"/>
  <c r="G98" i="10"/>
  <c r="G97" i="10"/>
  <c r="G96" i="10"/>
  <c r="G95" i="10"/>
  <c r="G93" i="10"/>
  <c r="G92" i="10"/>
  <c r="G91" i="10"/>
  <c r="G90" i="10"/>
  <c r="G89" i="10"/>
  <c r="G87" i="10"/>
  <c r="G86" i="10"/>
  <c r="G85" i="10"/>
  <c r="G84" i="10"/>
  <c r="G83" i="10"/>
  <c r="G81" i="10"/>
  <c r="G80" i="10"/>
  <c r="G79" i="10"/>
  <c r="G78" i="10"/>
  <c r="G77" i="10"/>
  <c r="G75" i="10"/>
  <c r="G74" i="10"/>
  <c r="G73" i="10"/>
  <c r="G72" i="10"/>
  <c r="G71" i="10"/>
  <c r="G69" i="10"/>
  <c r="G68" i="10"/>
  <c r="G67" i="10"/>
  <c r="G66" i="10"/>
  <c r="G65" i="10"/>
  <c r="F64" i="10"/>
  <c r="E64" i="10"/>
  <c r="G64" i="10" s="1"/>
  <c r="G63" i="10"/>
  <c r="G62" i="10"/>
  <c r="G61" i="10"/>
  <c r="G60" i="10"/>
  <c r="G59" i="10"/>
  <c r="G57" i="10"/>
  <c r="G56" i="10"/>
  <c r="G55" i="10"/>
  <c r="G54" i="10"/>
  <c r="G53" i="10"/>
  <c r="G51" i="10"/>
  <c r="G50" i="10"/>
  <c r="G49" i="10"/>
  <c r="G48" i="10"/>
  <c r="G47" i="10"/>
  <c r="G45" i="10"/>
  <c r="G44" i="10"/>
  <c r="G43" i="10"/>
  <c r="G42" i="10"/>
  <c r="G41" i="10"/>
  <c r="G39" i="10"/>
  <c r="G38" i="10"/>
  <c r="G37" i="10"/>
  <c r="G36" i="10"/>
  <c r="G35" i="10"/>
  <c r="G33" i="10"/>
  <c r="G32" i="10"/>
  <c r="G31" i="10"/>
  <c r="G30" i="10"/>
  <c r="G29" i="10"/>
  <c r="G27" i="10"/>
  <c r="G26" i="10"/>
  <c r="G25" i="10"/>
  <c r="G24" i="10"/>
  <c r="G23" i="10"/>
  <c r="F22" i="10"/>
  <c r="G22" i="10" s="1"/>
  <c r="E22" i="10"/>
  <c r="G21" i="10"/>
  <c r="G20" i="10"/>
  <c r="G19" i="10"/>
  <c r="G18" i="10"/>
  <c r="G17" i="10"/>
  <c r="G15" i="10"/>
  <c r="G14" i="10"/>
  <c r="G13" i="10"/>
  <c r="G12" i="10"/>
  <c r="G11" i="10"/>
  <c r="G9" i="10"/>
  <c r="G8" i="10"/>
  <c r="G7" i="10"/>
  <c r="G6" i="10"/>
  <c r="G5" i="10"/>
  <c r="G527" i="9"/>
  <c r="G526" i="9"/>
  <c r="G525" i="9"/>
  <c r="G524" i="9"/>
  <c r="G523" i="9"/>
  <c r="G521" i="9"/>
  <c r="G520" i="9"/>
  <c r="G519" i="9"/>
  <c r="G518" i="9"/>
  <c r="G517" i="9"/>
  <c r="G515" i="9"/>
  <c r="G514" i="9"/>
  <c r="G513" i="9"/>
  <c r="G512" i="9"/>
  <c r="G511" i="9"/>
  <c r="G509" i="9"/>
  <c r="G508" i="9"/>
  <c r="G507" i="9"/>
  <c r="G506" i="9"/>
  <c r="G505" i="9"/>
  <c r="F504" i="9"/>
  <c r="F510" i="9" s="1"/>
  <c r="E504" i="9"/>
  <c r="G503" i="9"/>
  <c r="G502" i="9"/>
  <c r="G501" i="9"/>
  <c r="G500" i="9"/>
  <c r="G499" i="9"/>
  <c r="G497" i="9"/>
  <c r="G496" i="9"/>
  <c r="G495" i="9"/>
  <c r="G494" i="9"/>
  <c r="G493" i="9"/>
  <c r="G491" i="9"/>
  <c r="G490" i="9"/>
  <c r="G489" i="9"/>
  <c r="G488" i="9"/>
  <c r="G487" i="9"/>
  <c r="G485" i="9"/>
  <c r="G484" i="9"/>
  <c r="G483" i="9"/>
  <c r="G482" i="9"/>
  <c r="G481" i="9"/>
  <c r="G479" i="9"/>
  <c r="G478" i="9"/>
  <c r="G477" i="9"/>
  <c r="G476" i="9"/>
  <c r="G475" i="9"/>
  <c r="G473" i="9"/>
  <c r="G472" i="9"/>
  <c r="G471" i="9"/>
  <c r="G470" i="9"/>
  <c r="G469" i="9"/>
  <c r="G467" i="9"/>
  <c r="G466" i="9"/>
  <c r="G465" i="9"/>
  <c r="G464" i="9"/>
  <c r="G463" i="9"/>
  <c r="F462" i="9"/>
  <c r="E462" i="9"/>
  <c r="E468" i="9" s="1"/>
  <c r="G461" i="9"/>
  <c r="G460" i="9"/>
  <c r="G459" i="9"/>
  <c r="G458" i="9"/>
  <c r="G457" i="9"/>
  <c r="G455" i="9"/>
  <c r="G454" i="9"/>
  <c r="G453" i="9"/>
  <c r="G452" i="9"/>
  <c r="G451" i="9"/>
  <c r="G449" i="9"/>
  <c r="G448" i="9"/>
  <c r="G447" i="9"/>
  <c r="G446" i="9"/>
  <c r="G445" i="9"/>
  <c r="G443" i="9"/>
  <c r="G442" i="9"/>
  <c r="G441" i="9"/>
  <c r="G440" i="9"/>
  <c r="G439" i="9"/>
  <c r="G437" i="9"/>
  <c r="G436" i="9"/>
  <c r="G435" i="9"/>
  <c r="G434" i="9"/>
  <c r="G433" i="9"/>
  <c r="G431" i="9"/>
  <c r="G430" i="9"/>
  <c r="G429" i="9"/>
  <c r="G428" i="9"/>
  <c r="G427" i="9"/>
  <c r="G425" i="9"/>
  <c r="G424" i="9"/>
  <c r="G423" i="9"/>
  <c r="G422" i="9"/>
  <c r="G421" i="9"/>
  <c r="F420" i="9"/>
  <c r="F426" i="9" s="1"/>
  <c r="E420" i="9"/>
  <c r="E426" i="9" s="1"/>
  <c r="G419" i="9"/>
  <c r="G418" i="9"/>
  <c r="G417" i="9"/>
  <c r="G416" i="9"/>
  <c r="G415" i="9"/>
  <c r="G413" i="9"/>
  <c r="G412" i="9"/>
  <c r="G411" i="9"/>
  <c r="G410" i="9"/>
  <c r="G409" i="9"/>
  <c r="G407" i="9"/>
  <c r="G406" i="9"/>
  <c r="G405" i="9"/>
  <c r="G404" i="9"/>
  <c r="G403" i="9"/>
  <c r="G401" i="9"/>
  <c r="G400" i="9"/>
  <c r="G399" i="9"/>
  <c r="G398" i="9"/>
  <c r="G397" i="9"/>
  <c r="G395" i="9"/>
  <c r="G394" i="9"/>
  <c r="G393" i="9"/>
  <c r="G392" i="9"/>
  <c r="G391" i="9"/>
  <c r="G389" i="9"/>
  <c r="G388" i="9"/>
  <c r="G387" i="9"/>
  <c r="G386" i="9"/>
  <c r="G385" i="9"/>
  <c r="G383" i="9"/>
  <c r="G382" i="9"/>
  <c r="G381" i="9"/>
  <c r="G380" i="9"/>
  <c r="G379" i="9"/>
  <c r="F378" i="9"/>
  <c r="F384" i="9" s="1"/>
  <c r="E378" i="9"/>
  <c r="E384" i="9" s="1"/>
  <c r="G377" i="9"/>
  <c r="G376" i="9"/>
  <c r="G375" i="9"/>
  <c r="G374" i="9"/>
  <c r="G373" i="9"/>
  <c r="G371" i="9"/>
  <c r="G370" i="9"/>
  <c r="G369" i="9"/>
  <c r="G368" i="9"/>
  <c r="G367" i="9"/>
  <c r="G365" i="9"/>
  <c r="G364" i="9"/>
  <c r="G363" i="9"/>
  <c r="G362" i="9"/>
  <c r="G361" i="9"/>
  <c r="G359" i="9"/>
  <c r="G358" i="9"/>
  <c r="G357" i="9"/>
  <c r="G356" i="9"/>
  <c r="G355" i="9"/>
  <c r="G353" i="9"/>
  <c r="G352" i="9"/>
  <c r="G351" i="9"/>
  <c r="G350" i="9"/>
  <c r="G349" i="9"/>
  <c r="G347" i="9"/>
  <c r="G346" i="9"/>
  <c r="G345" i="9"/>
  <c r="G344" i="9"/>
  <c r="G343" i="9"/>
  <c r="G341" i="9"/>
  <c r="G340" i="9"/>
  <c r="G339" i="9"/>
  <c r="G338" i="9"/>
  <c r="G337" i="9"/>
  <c r="F336" i="9"/>
  <c r="F342" i="9" s="1"/>
  <c r="E336" i="9"/>
  <c r="G335" i="9"/>
  <c r="G334" i="9"/>
  <c r="G333" i="9"/>
  <c r="G332" i="9"/>
  <c r="G331" i="9"/>
  <c r="G329" i="9"/>
  <c r="G328" i="9"/>
  <c r="G327" i="9"/>
  <c r="G326" i="9"/>
  <c r="G325" i="9"/>
  <c r="G323" i="9"/>
  <c r="G322" i="9"/>
  <c r="G321" i="9"/>
  <c r="G320" i="9"/>
  <c r="G319" i="9"/>
  <c r="G317" i="9"/>
  <c r="G316" i="9"/>
  <c r="G315" i="9"/>
  <c r="G314" i="9"/>
  <c r="G313" i="9"/>
  <c r="G311" i="9"/>
  <c r="G310" i="9"/>
  <c r="G309" i="9"/>
  <c r="G308" i="9"/>
  <c r="G307" i="9"/>
  <c r="G305" i="9"/>
  <c r="G304" i="9"/>
  <c r="G303" i="9"/>
  <c r="G302" i="9"/>
  <c r="G301" i="9"/>
  <c r="G299" i="9"/>
  <c r="G298" i="9"/>
  <c r="G297" i="9"/>
  <c r="G296" i="9"/>
  <c r="G295" i="9"/>
  <c r="F294" i="9"/>
  <c r="E294" i="9"/>
  <c r="E300" i="9" s="1"/>
  <c r="G293" i="9"/>
  <c r="G292" i="9"/>
  <c r="G291" i="9"/>
  <c r="G290" i="9"/>
  <c r="G289" i="9"/>
  <c r="G287" i="9"/>
  <c r="G286" i="9"/>
  <c r="G285" i="9"/>
  <c r="G284" i="9"/>
  <c r="G283" i="9"/>
  <c r="G281" i="9"/>
  <c r="G280" i="9"/>
  <c r="G279" i="9"/>
  <c r="G278" i="9"/>
  <c r="G277" i="9"/>
  <c r="G275" i="9"/>
  <c r="G274" i="9"/>
  <c r="G273" i="9"/>
  <c r="G272" i="9"/>
  <c r="G271" i="9"/>
  <c r="G269" i="9"/>
  <c r="G268" i="9"/>
  <c r="G267" i="9"/>
  <c r="G266" i="9"/>
  <c r="G265" i="9"/>
  <c r="G263" i="9"/>
  <c r="G262" i="9"/>
  <c r="G261" i="9"/>
  <c r="G260" i="9"/>
  <c r="G259" i="9"/>
  <c r="G257" i="9"/>
  <c r="G256" i="9"/>
  <c r="G255" i="9"/>
  <c r="G254" i="9"/>
  <c r="G253" i="9"/>
  <c r="F252" i="9"/>
  <c r="F258" i="9" s="1"/>
  <c r="E252" i="9"/>
  <c r="E258" i="9" s="1"/>
  <c r="G251" i="9"/>
  <c r="G250" i="9"/>
  <c r="G249" i="9"/>
  <c r="G248" i="9"/>
  <c r="G247" i="9"/>
  <c r="G245" i="9"/>
  <c r="G244" i="9"/>
  <c r="G243" i="9"/>
  <c r="G242" i="9"/>
  <c r="G241" i="9"/>
  <c r="G239" i="9"/>
  <c r="G238" i="9"/>
  <c r="G237" i="9"/>
  <c r="G236" i="9"/>
  <c r="G235" i="9"/>
  <c r="G233" i="9"/>
  <c r="G232" i="9"/>
  <c r="G231" i="9"/>
  <c r="G230" i="9"/>
  <c r="G229" i="9"/>
  <c r="G227" i="9"/>
  <c r="G226" i="9"/>
  <c r="G225" i="9"/>
  <c r="G224" i="9"/>
  <c r="G223" i="9"/>
  <c r="G221" i="9"/>
  <c r="G220" i="9"/>
  <c r="G219" i="9"/>
  <c r="G218" i="9"/>
  <c r="G217" i="9"/>
  <c r="G215" i="9"/>
  <c r="G214" i="9"/>
  <c r="G213" i="9"/>
  <c r="G212" i="9"/>
  <c r="G211" i="9"/>
  <c r="F210" i="9"/>
  <c r="F216" i="9" s="1"/>
  <c r="E210" i="9"/>
  <c r="E216" i="9" s="1"/>
  <c r="G209" i="9"/>
  <c r="G208" i="9"/>
  <c r="G207" i="9"/>
  <c r="G206" i="9"/>
  <c r="G205" i="9"/>
  <c r="G203" i="9"/>
  <c r="G202" i="9"/>
  <c r="G201" i="9"/>
  <c r="G200" i="9"/>
  <c r="G199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F168" i="9"/>
  <c r="F174" i="9" s="1"/>
  <c r="E168" i="9"/>
  <c r="E174" i="9" s="1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49" i="9"/>
  <c r="G148" i="9"/>
  <c r="G147" i="9"/>
  <c r="G146" i="9"/>
  <c r="G145" i="9"/>
  <c r="G143" i="9"/>
  <c r="G142" i="9"/>
  <c r="G141" i="9"/>
  <c r="G140" i="9"/>
  <c r="G139" i="9"/>
  <c r="G137" i="9"/>
  <c r="G136" i="9"/>
  <c r="G135" i="9"/>
  <c r="G134" i="9"/>
  <c r="G133" i="9"/>
  <c r="G131" i="9"/>
  <c r="G130" i="9"/>
  <c r="G129" i="9"/>
  <c r="G128" i="9"/>
  <c r="G127" i="9"/>
  <c r="F126" i="9"/>
  <c r="F132" i="9" s="1"/>
  <c r="E126" i="9"/>
  <c r="G125" i="9"/>
  <c r="G124" i="9"/>
  <c r="G123" i="9"/>
  <c r="G122" i="9"/>
  <c r="G121" i="9"/>
  <c r="G119" i="9"/>
  <c r="G118" i="9"/>
  <c r="G117" i="9"/>
  <c r="G116" i="9"/>
  <c r="G115" i="9"/>
  <c r="G113" i="9"/>
  <c r="G112" i="9"/>
  <c r="G111" i="9"/>
  <c r="G110" i="9"/>
  <c r="G109" i="9"/>
  <c r="G107" i="9"/>
  <c r="G106" i="9"/>
  <c r="G105" i="9"/>
  <c r="G104" i="9"/>
  <c r="G103" i="9"/>
  <c r="G101" i="9"/>
  <c r="G100" i="9"/>
  <c r="G99" i="9"/>
  <c r="G98" i="9"/>
  <c r="G97" i="9"/>
  <c r="G95" i="9"/>
  <c r="G94" i="9"/>
  <c r="G93" i="9"/>
  <c r="G92" i="9"/>
  <c r="G91" i="9"/>
  <c r="G89" i="9"/>
  <c r="G88" i="9"/>
  <c r="G87" i="9"/>
  <c r="G86" i="9"/>
  <c r="G85" i="9"/>
  <c r="F84" i="9"/>
  <c r="E84" i="9"/>
  <c r="E90" i="9" s="1"/>
  <c r="G83" i="9"/>
  <c r="G82" i="9"/>
  <c r="G81" i="9"/>
  <c r="G80" i="9"/>
  <c r="G79" i="9"/>
  <c r="G77" i="9"/>
  <c r="G76" i="9"/>
  <c r="G75" i="9"/>
  <c r="G74" i="9"/>
  <c r="G73" i="9"/>
  <c r="G71" i="9"/>
  <c r="G70" i="9"/>
  <c r="G69" i="9"/>
  <c r="G68" i="9"/>
  <c r="G67" i="9"/>
  <c r="F66" i="9"/>
  <c r="E66" i="9"/>
  <c r="G65" i="9"/>
  <c r="G64" i="9"/>
  <c r="G63" i="9"/>
  <c r="G62" i="9"/>
  <c r="G61" i="9"/>
  <c r="G59" i="9"/>
  <c r="G58" i="9"/>
  <c r="G57" i="9"/>
  <c r="G56" i="9"/>
  <c r="G55" i="9"/>
  <c r="G53" i="9"/>
  <c r="G52" i="9"/>
  <c r="G51" i="9"/>
  <c r="G50" i="9"/>
  <c r="G49" i="9"/>
  <c r="G47" i="9"/>
  <c r="G46" i="9"/>
  <c r="G45" i="9"/>
  <c r="G43" i="9"/>
  <c r="G42" i="9"/>
  <c r="G40" i="9"/>
  <c r="G39" i="9"/>
  <c r="G38" i="9"/>
  <c r="G37" i="9"/>
  <c r="G36" i="9"/>
  <c r="G34" i="9"/>
  <c r="G33" i="9"/>
  <c r="G32" i="9"/>
  <c r="G31" i="9"/>
  <c r="G30" i="9"/>
  <c r="G28" i="9"/>
  <c r="G27" i="9"/>
  <c r="G26" i="9"/>
  <c r="G25" i="9"/>
  <c r="G24" i="9"/>
  <c r="G22" i="9"/>
  <c r="G21" i="9"/>
  <c r="G20" i="9"/>
  <c r="G19" i="9"/>
  <c r="G18" i="9"/>
  <c r="G16" i="9"/>
  <c r="G15" i="9"/>
  <c r="G14" i="9"/>
  <c r="G12" i="9"/>
  <c r="G11" i="9"/>
  <c r="G9" i="9"/>
  <c r="G8" i="9"/>
  <c r="G7" i="9"/>
  <c r="G6" i="9"/>
  <c r="G5" i="9"/>
  <c r="F528" i="8"/>
  <c r="E528" i="8"/>
  <c r="G527" i="8"/>
  <c r="G526" i="8"/>
  <c r="G525" i="8"/>
  <c r="G524" i="8"/>
  <c r="G523" i="8"/>
  <c r="G521" i="8"/>
  <c r="G520" i="8"/>
  <c r="G519" i="8"/>
  <c r="G518" i="8"/>
  <c r="G517" i="8"/>
  <c r="G515" i="8"/>
  <c r="G514" i="8"/>
  <c r="G513" i="8"/>
  <c r="G512" i="8"/>
  <c r="G511" i="8"/>
  <c r="G509" i="8"/>
  <c r="G508" i="8"/>
  <c r="G507" i="8"/>
  <c r="G506" i="8"/>
  <c r="G505" i="8"/>
  <c r="G503" i="8"/>
  <c r="G502" i="8"/>
  <c r="G501" i="8"/>
  <c r="G500" i="8"/>
  <c r="G499" i="8"/>
  <c r="G497" i="8"/>
  <c r="G496" i="8"/>
  <c r="G495" i="8"/>
  <c r="G494" i="8"/>
  <c r="G493" i="8"/>
  <c r="G491" i="8"/>
  <c r="G490" i="8"/>
  <c r="G489" i="8"/>
  <c r="G488" i="8"/>
  <c r="G487" i="8"/>
  <c r="F486" i="8"/>
  <c r="E486" i="8"/>
  <c r="G485" i="8"/>
  <c r="G484" i="8"/>
  <c r="G483" i="8"/>
  <c r="G482" i="8"/>
  <c r="G481" i="8"/>
  <c r="G479" i="8"/>
  <c r="G478" i="8"/>
  <c r="G477" i="8"/>
  <c r="G476" i="8"/>
  <c r="G475" i="8"/>
  <c r="G473" i="8"/>
  <c r="G472" i="8"/>
  <c r="G471" i="8"/>
  <c r="G470" i="8"/>
  <c r="G469" i="8"/>
  <c r="G467" i="8"/>
  <c r="G466" i="8"/>
  <c r="G465" i="8"/>
  <c r="G464" i="8"/>
  <c r="G463" i="8"/>
  <c r="G461" i="8"/>
  <c r="G460" i="8"/>
  <c r="G459" i="8"/>
  <c r="G458" i="8"/>
  <c r="G457" i="8"/>
  <c r="G455" i="8"/>
  <c r="G454" i="8"/>
  <c r="G453" i="8"/>
  <c r="G452" i="8"/>
  <c r="G451" i="8"/>
  <c r="G449" i="8"/>
  <c r="G448" i="8"/>
  <c r="G447" i="8"/>
  <c r="G446" i="8"/>
  <c r="G445" i="8"/>
  <c r="F444" i="8"/>
  <c r="E444" i="8"/>
  <c r="G443" i="8"/>
  <c r="G442" i="8"/>
  <c r="G441" i="8"/>
  <c r="G440" i="8"/>
  <c r="G439" i="8"/>
  <c r="G437" i="8"/>
  <c r="G436" i="8"/>
  <c r="G435" i="8"/>
  <c r="G434" i="8"/>
  <c r="G433" i="8"/>
  <c r="G431" i="8"/>
  <c r="G430" i="8"/>
  <c r="G429" i="8"/>
  <c r="G428" i="8"/>
  <c r="G427" i="8"/>
  <c r="G425" i="8"/>
  <c r="G424" i="8"/>
  <c r="G423" i="8"/>
  <c r="G422" i="8"/>
  <c r="G420" i="8"/>
  <c r="G419" i="8"/>
  <c r="G418" i="8"/>
  <c r="G417" i="8"/>
  <c r="G416" i="8"/>
  <c r="G414" i="8"/>
  <c r="G413" i="8"/>
  <c r="G412" i="8"/>
  <c r="G411" i="8"/>
  <c r="G410" i="8"/>
  <c r="G408" i="8"/>
  <c r="G407" i="8"/>
  <c r="G406" i="8"/>
  <c r="G405" i="8"/>
  <c r="G404" i="8"/>
  <c r="F403" i="8"/>
  <c r="E403" i="8"/>
  <c r="G402" i="8"/>
  <c r="G401" i="8"/>
  <c r="G400" i="8"/>
  <c r="G399" i="8"/>
  <c r="G398" i="8"/>
  <c r="G396" i="8"/>
  <c r="G395" i="8"/>
  <c r="G394" i="8"/>
  <c r="G393" i="8"/>
  <c r="G392" i="8"/>
  <c r="G390" i="8"/>
  <c r="G389" i="8"/>
  <c r="G388" i="8"/>
  <c r="G387" i="8"/>
  <c r="G386" i="8"/>
  <c r="G384" i="8"/>
  <c r="G383" i="8"/>
  <c r="G382" i="8"/>
  <c r="G381" i="8"/>
  <c r="G379" i="8"/>
  <c r="G378" i="8"/>
  <c r="G377" i="8"/>
  <c r="G376" i="8"/>
  <c r="G375" i="8"/>
  <c r="G373" i="8"/>
  <c r="G372" i="8"/>
  <c r="G371" i="8"/>
  <c r="G370" i="8"/>
  <c r="G369" i="8"/>
  <c r="G367" i="8"/>
  <c r="G366" i="8"/>
  <c r="G365" i="8"/>
  <c r="G364" i="8"/>
  <c r="G363" i="8"/>
  <c r="F362" i="8"/>
  <c r="E362" i="8"/>
  <c r="G361" i="8"/>
  <c r="G360" i="8"/>
  <c r="G359" i="8"/>
  <c r="G358" i="8"/>
  <c r="G357" i="8"/>
  <c r="G355" i="8"/>
  <c r="G354" i="8"/>
  <c r="G353" i="8"/>
  <c r="G352" i="8"/>
  <c r="G351" i="8"/>
  <c r="G349" i="8"/>
  <c r="G348" i="8"/>
  <c r="G347" i="8"/>
  <c r="G346" i="8"/>
  <c r="G345" i="8"/>
  <c r="G343" i="8"/>
  <c r="G342" i="8"/>
  <c r="G341" i="8"/>
  <c r="G340" i="8"/>
  <c r="G339" i="8"/>
  <c r="G337" i="8"/>
  <c r="G336" i="8"/>
  <c r="G335" i="8"/>
  <c r="G334" i="8"/>
  <c r="G333" i="8"/>
  <c r="G331" i="8"/>
  <c r="G330" i="8"/>
  <c r="G329" i="8"/>
  <c r="G328" i="8"/>
  <c r="G327" i="8"/>
  <c r="G325" i="8"/>
  <c r="G324" i="8"/>
  <c r="G323" i="8"/>
  <c r="G322" i="8"/>
  <c r="G321" i="8"/>
  <c r="F320" i="8"/>
  <c r="E320" i="8"/>
  <c r="G319" i="8"/>
  <c r="G318" i="8"/>
  <c r="G317" i="8"/>
  <c r="G316" i="8"/>
  <c r="G315" i="8"/>
  <c r="G313" i="8"/>
  <c r="G312" i="8"/>
  <c r="G311" i="8"/>
  <c r="G310" i="8"/>
  <c r="G309" i="8"/>
  <c r="G307" i="8"/>
  <c r="G306" i="8"/>
  <c r="G305" i="8"/>
  <c r="G304" i="8"/>
  <c r="G303" i="8"/>
  <c r="G301" i="8"/>
  <c r="G300" i="8"/>
  <c r="G299" i="8"/>
  <c r="G298" i="8"/>
  <c r="G297" i="8"/>
  <c r="G295" i="8"/>
  <c r="G294" i="8"/>
  <c r="G293" i="8"/>
  <c r="G292" i="8"/>
  <c r="G291" i="8"/>
  <c r="G289" i="8"/>
  <c r="G288" i="8"/>
  <c r="G287" i="8"/>
  <c r="G286" i="8"/>
  <c r="G285" i="8"/>
  <c r="G283" i="8"/>
  <c r="G282" i="8"/>
  <c r="G281" i="8"/>
  <c r="G280" i="8"/>
  <c r="G279" i="8"/>
  <c r="F277" i="8"/>
  <c r="E277" i="8"/>
  <c r="G276" i="8"/>
  <c r="G275" i="8"/>
  <c r="G274" i="8"/>
  <c r="G273" i="8"/>
  <c r="G272" i="8"/>
  <c r="G270" i="8"/>
  <c r="G269" i="8"/>
  <c r="G268" i="8"/>
  <c r="G267" i="8"/>
  <c r="G266" i="8"/>
  <c r="G264" i="8"/>
  <c r="G263" i="8"/>
  <c r="G262" i="8"/>
  <c r="G261" i="8"/>
  <c r="G260" i="8"/>
  <c r="G257" i="8"/>
  <c r="G256" i="8"/>
  <c r="G255" i="8"/>
  <c r="G254" i="8"/>
  <c r="G252" i="8"/>
  <c r="G251" i="8"/>
  <c r="G250" i="8"/>
  <c r="G249" i="8"/>
  <c r="G248" i="8"/>
  <c r="G246" i="8"/>
  <c r="G245" i="8"/>
  <c r="G244" i="8"/>
  <c r="G243" i="8"/>
  <c r="G242" i="8"/>
  <c r="G240" i="8"/>
  <c r="G239" i="8"/>
  <c r="G238" i="8"/>
  <c r="G237" i="8"/>
  <c r="G236" i="8"/>
  <c r="F235" i="8"/>
  <c r="E235" i="8"/>
  <c r="G234" i="8"/>
  <c r="G233" i="8"/>
  <c r="G232" i="8"/>
  <c r="G231" i="8"/>
  <c r="G230" i="8"/>
  <c r="G228" i="8"/>
  <c r="G227" i="8"/>
  <c r="G226" i="8"/>
  <c r="G225" i="8"/>
  <c r="G224" i="8"/>
  <c r="G222" i="8"/>
  <c r="G221" i="8"/>
  <c r="G220" i="8"/>
  <c r="G219" i="8"/>
  <c r="G218" i="8"/>
  <c r="G216" i="8"/>
  <c r="G215" i="8"/>
  <c r="G214" i="8"/>
  <c r="G213" i="8"/>
  <c r="G212" i="8"/>
  <c r="G210" i="8"/>
  <c r="G209" i="8"/>
  <c r="G208" i="8"/>
  <c r="G207" i="8"/>
  <c r="G206" i="8"/>
  <c r="G204" i="8"/>
  <c r="G203" i="8"/>
  <c r="G202" i="8"/>
  <c r="G201" i="8"/>
  <c r="G200" i="8"/>
  <c r="G198" i="8"/>
  <c r="G197" i="8"/>
  <c r="G196" i="8"/>
  <c r="G195" i="8"/>
  <c r="G194" i="8"/>
  <c r="F193" i="8"/>
  <c r="E193" i="8"/>
  <c r="G192" i="8"/>
  <c r="G191" i="8"/>
  <c r="G190" i="8"/>
  <c r="G189" i="8"/>
  <c r="G188" i="8"/>
  <c r="G186" i="8"/>
  <c r="G185" i="8"/>
  <c r="G184" i="8"/>
  <c r="G183" i="8"/>
  <c r="G182" i="8"/>
  <c r="G180" i="8"/>
  <c r="G179" i="8"/>
  <c r="G178" i="8"/>
  <c r="G177" i="8"/>
  <c r="G176" i="8"/>
  <c r="G174" i="8"/>
  <c r="G173" i="8"/>
  <c r="G172" i="8"/>
  <c r="G171" i="8"/>
  <c r="G170" i="8"/>
  <c r="G168" i="8"/>
  <c r="G167" i="8"/>
  <c r="G166" i="8"/>
  <c r="G165" i="8"/>
  <c r="G164" i="8"/>
  <c r="G162" i="8"/>
  <c r="G161" i="8"/>
  <c r="G160" i="8"/>
  <c r="G159" i="8"/>
  <c r="G158" i="8"/>
  <c r="G156" i="8"/>
  <c r="G155" i="8"/>
  <c r="G154" i="8"/>
  <c r="G153" i="8"/>
  <c r="G152" i="8"/>
  <c r="F151" i="8"/>
  <c r="E151" i="8"/>
  <c r="G150" i="8"/>
  <c r="G149" i="8"/>
  <c r="G148" i="8"/>
  <c r="G147" i="8"/>
  <c r="G146" i="8"/>
  <c r="G144" i="8"/>
  <c r="G143" i="8"/>
  <c r="G142" i="8"/>
  <c r="G141" i="8"/>
  <c r="G140" i="8"/>
  <c r="G138" i="8"/>
  <c r="G137" i="8"/>
  <c r="G136" i="8"/>
  <c r="G135" i="8"/>
  <c r="G134" i="8"/>
  <c r="G132" i="8"/>
  <c r="G131" i="8"/>
  <c r="G130" i="8"/>
  <c r="G129" i="8"/>
  <c r="G128" i="8"/>
  <c r="G126" i="8"/>
  <c r="G125" i="8"/>
  <c r="G124" i="8"/>
  <c r="G123" i="8"/>
  <c r="G122" i="8"/>
  <c r="G120" i="8"/>
  <c r="G119" i="8"/>
  <c r="G118" i="8"/>
  <c r="G117" i="8"/>
  <c r="G116" i="8"/>
  <c r="G114" i="8"/>
  <c r="G113" i="8"/>
  <c r="G112" i="8"/>
  <c r="G111" i="8"/>
  <c r="G110" i="8"/>
  <c r="F109" i="8"/>
  <c r="E109" i="8"/>
  <c r="G108" i="8"/>
  <c r="G107" i="8"/>
  <c r="G106" i="8"/>
  <c r="G105" i="8"/>
  <c r="G104" i="8"/>
  <c r="G102" i="8"/>
  <c r="G101" i="8"/>
  <c r="G100" i="8"/>
  <c r="G99" i="8"/>
  <c r="G98" i="8"/>
  <c r="G96" i="8"/>
  <c r="G95" i="8"/>
  <c r="G94" i="8"/>
  <c r="G93" i="8"/>
  <c r="G92" i="8"/>
  <c r="G90" i="8"/>
  <c r="G89" i="8"/>
  <c r="G88" i="8"/>
  <c r="G87" i="8"/>
  <c r="G86" i="8"/>
  <c r="G84" i="8"/>
  <c r="G83" i="8"/>
  <c r="G82" i="8"/>
  <c r="G81" i="8"/>
  <c r="G80" i="8"/>
  <c r="G78" i="8"/>
  <c r="G77" i="8"/>
  <c r="G76" i="8"/>
  <c r="G75" i="8"/>
  <c r="G74" i="8"/>
  <c r="G72" i="8"/>
  <c r="G71" i="8"/>
  <c r="G70" i="8"/>
  <c r="G69" i="8"/>
  <c r="G68" i="8"/>
  <c r="G66" i="8"/>
  <c r="G65" i="8"/>
  <c r="G64" i="8"/>
  <c r="G63" i="8"/>
  <c r="G62" i="8"/>
  <c r="G60" i="8"/>
  <c r="G59" i="8"/>
  <c r="G58" i="8"/>
  <c r="G56" i="8"/>
  <c r="G55" i="8"/>
  <c r="G53" i="8"/>
  <c r="G52" i="8"/>
  <c r="G51" i="8"/>
  <c r="G50" i="8"/>
  <c r="G49" i="8"/>
  <c r="G47" i="8"/>
  <c r="G46" i="8"/>
  <c r="G45" i="8"/>
  <c r="G44" i="8"/>
  <c r="G43" i="8"/>
  <c r="G41" i="8"/>
  <c r="G40" i="8"/>
  <c r="G39" i="8"/>
  <c r="G38" i="8"/>
  <c r="G37" i="8"/>
  <c r="G35" i="8"/>
  <c r="G34" i="8"/>
  <c r="G33" i="8"/>
  <c r="G32" i="8"/>
  <c r="G31" i="8"/>
  <c r="G29" i="8"/>
  <c r="G28" i="8"/>
  <c r="G27" i="8"/>
  <c r="G25" i="8"/>
  <c r="G24" i="8"/>
  <c r="G23" i="8"/>
  <c r="G21" i="8"/>
  <c r="G20" i="8"/>
  <c r="G19" i="8"/>
  <c r="G18" i="8"/>
  <c r="G17" i="8"/>
  <c r="G15" i="8"/>
  <c r="G14" i="8"/>
  <c r="G13" i="8"/>
  <c r="G12" i="8"/>
  <c r="G11" i="8"/>
  <c r="G9" i="8"/>
  <c r="G8" i="8"/>
  <c r="G7" i="8"/>
  <c r="G6" i="8"/>
  <c r="G5" i="8"/>
  <c r="F470" i="7"/>
  <c r="E470" i="7"/>
  <c r="G469" i="7"/>
  <c r="G468" i="7"/>
  <c r="G467" i="7"/>
  <c r="G466" i="7"/>
  <c r="G465" i="7"/>
  <c r="F464" i="7"/>
  <c r="E464" i="7"/>
  <c r="G463" i="7"/>
  <c r="G462" i="7"/>
  <c r="G461" i="7"/>
  <c r="G460" i="7"/>
  <c r="G459" i="7"/>
  <c r="F458" i="7"/>
  <c r="E458" i="7"/>
  <c r="G457" i="7"/>
  <c r="G456" i="7"/>
  <c r="G455" i="7"/>
  <c r="G454" i="7"/>
  <c r="G453" i="7"/>
  <c r="F452" i="7"/>
  <c r="E452" i="7"/>
  <c r="G452" i="7" s="1"/>
  <c r="G451" i="7"/>
  <c r="G450" i="7"/>
  <c r="G449" i="7"/>
  <c r="G448" i="7"/>
  <c r="G447" i="7"/>
  <c r="F446" i="7"/>
  <c r="E446" i="7"/>
  <c r="G445" i="7"/>
  <c r="G444" i="7"/>
  <c r="G443" i="7"/>
  <c r="G442" i="7"/>
  <c r="G441" i="7"/>
  <c r="F440" i="7"/>
  <c r="E440" i="7"/>
  <c r="G439" i="7"/>
  <c r="G438" i="7"/>
  <c r="G437" i="7"/>
  <c r="G436" i="7"/>
  <c r="G435" i="7"/>
  <c r="F434" i="7"/>
  <c r="E434" i="7"/>
  <c r="G433" i="7"/>
  <c r="G432" i="7"/>
  <c r="G431" i="7"/>
  <c r="G430" i="7"/>
  <c r="G429" i="7"/>
  <c r="F428" i="7"/>
  <c r="E428" i="7"/>
  <c r="G428" i="7" s="1"/>
  <c r="G427" i="7"/>
  <c r="G426" i="7"/>
  <c r="G425" i="7"/>
  <c r="G424" i="7"/>
  <c r="G423" i="7"/>
  <c r="F422" i="7"/>
  <c r="E422" i="7"/>
  <c r="G421" i="7"/>
  <c r="G420" i="7"/>
  <c r="G419" i="7"/>
  <c r="G418" i="7"/>
  <c r="G417" i="7"/>
  <c r="F416" i="7"/>
  <c r="E416" i="7"/>
  <c r="G415" i="7"/>
  <c r="G414" i="7"/>
  <c r="G413" i="7"/>
  <c r="G412" i="7"/>
  <c r="G411" i="7"/>
  <c r="F410" i="7"/>
  <c r="E410" i="7"/>
  <c r="G409" i="7"/>
  <c r="G408" i="7"/>
  <c r="G407" i="7"/>
  <c r="G406" i="7"/>
  <c r="G405" i="7"/>
  <c r="F404" i="7"/>
  <c r="E404" i="7"/>
  <c r="G404" i="7" s="1"/>
  <c r="G403" i="7"/>
  <c r="G402" i="7"/>
  <c r="G401" i="7"/>
  <c r="G400" i="7"/>
  <c r="G399" i="7"/>
  <c r="F398" i="7"/>
  <c r="E398" i="7"/>
  <c r="G397" i="7"/>
  <c r="G396" i="7"/>
  <c r="G395" i="7"/>
  <c r="G394" i="7"/>
  <c r="G393" i="7"/>
  <c r="F392" i="7"/>
  <c r="E392" i="7"/>
  <c r="G391" i="7"/>
  <c r="G390" i="7"/>
  <c r="G389" i="7"/>
  <c r="G388" i="7"/>
  <c r="G387" i="7"/>
  <c r="F386" i="7"/>
  <c r="E386" i="7"/>
  <c r="G385" i="7"/>
  <c r="G384" i="7"/>
  <c r="G383" i="7"/>
  <c r="G382" i="7"/>
  <c r="G381" i="7"/>
  <c r="F380" i="7"/>
  <c r="E380" i="7"/>
  <c r="G380" i="7" s="1"/>
  <c r="G379" i="7"/>
  <c r="G378" i="7"/>
  <c r="G377" i="7"/>
  <c r="G376" i="7"/>
  <c r="G375" i="7"/>
  <c r="F374" i="7"/>
  <c r="E374" i="7"/>
  <c r="G373" i="7"/>
  <c r="G372" i="7"/>
  <c r="G371" i="7"/>
  <c r="G370" i="7"/>
  <c r="G369" i="7"/>
  <c r="F368" i="7"/>
  <c r="E368" i="7"/>
  <c r="G367" i="7"/>
  <c r="G366" i="7"/>
  <c r="G365" i="7"/>
  <c r="G364" i="7"/>
  <c r="G363" i="7"/>
  <c r="F362" i="7"/>
  <c r="E362" i="7"/>
  <c r="G361" i="7"/>
  <c r="G360" i="7"/>
  <c r="G359" i="7"/>
  <c r="G358" i="7"/>
  <c r="G357" i="7"/>
  <c r="F356" i="7"/>
  <c r="E356" i="7"/>
  <c r="G356" i="7" s="1"/>
  <c r="G355" i="7"/>
  <c r="G354" i="7"/>
  <c r="G353" i="7"/>
  <c r="G352" i="7"/>
  <c r="G351" i="7"/>
  <c r="F350" i="7"/>
  <c r="E350" i="7"/>
  <c r="G349" i="7"/>
  <c r="G348" i="7"/>
  <c r="G347" i="7"/>
  <c r="G346" i="7"/>
  <c r="G345" i="7"/>
  <c r="F344" i="7"/>
  <c r="E344" i="7"/>
  <c r="G343" i="7"/>
  <c r="G342" i="7"/>
  <c r="G341" i="7"/>
  <c r="G340" i="7"/>
  <c r="G339" i="7"/>
  <c r="F338" i="7"/>
  <c r="E338" i="7"/>
  <c r="G337" i="7"/>
  <c r="G336" i="7"/>
  <c r="G335" i="7"/>
  <c r="G334" i="7"/>
  <c r="G333" i="7"/>
  <c r="F332" i="7"/>
  <c r="E332" i="7"/>
  <c r="G332" i="7" s="1"/>
  <c r="G331" i="7"/>
  <c r="G330" i="7"/>
  <c r="G329" i="7"/>
  <c r="G328" i="7"/>
  <c r="G327" i="7"/>
  <c r="F326" i="7"/>
  <c r="E326" i="7"/>
  <c r="G325" i="7"/>
  <c r="G324" i="7"/>
  <c r="G323" i="7"/>
  <c r="G322" i="7"/>
  <c r="G321" i="7"/>
  <c r="F320" i="7"/>
  <c r="E320" i="7"/>
  <c r="G319" i="7"/>
  <c r="G318" i="7"/>
  <c r="G317" i="7"/>
  <c r="G316" i="7"/>
  <c r="G315" i="7"/>
  <c r="F314" i="7"/>
  <c r="E314" i="7"/>
  <c r="G313" i="7"/>
  <c r="G312" i="7"/>
  <c r="G311" i="7"/>
  <c r="G310" i="7"/>
  <c r="G309" i="7"/>
  <c r="F308" i="7"/>
  <c r="E308" i="7"/>
  <c r="G308" i="7" s="1"/>
  <c r="G307" i="7"/>
  <c r="G306" i="7"/>
  <c r="G305" i="7"/>
  <c r="G304" i="7"/>
  <c r="G303" i="7"/>
  <c r="F302" i="7"/>
  <c r="E302" i="7"/>
  <c r="G301" i="7"/>
  <c r="G300" i="7"/>
  <c r="G299" i="7"/>
  <c r="G298" i="7"/>
  <c r="G297" i="7"/>
  <c r="F296" i="7"/>
  <c r="E296" i="7"/>
  <c r="G295" i="7"/>
  <c r="G294" i="7"/>
  <c r="G293" i="7"/>
  <c r="G292" i="7"/>
  <c r="G291" i="7"/>
  <c r="F290" i="7"/>
  <c r="E290" i="7"/>
  <c r="G289" i="7"/>
  <c r="G288" i="7"/>
  <c r="G287" i="7"/>
  <c r="G286" i="7"/>
  <c r="G285" i="7"/>
  <c r="F284" i="7"/>
  <c r="E284" i="7"/>
  <c r="G284" i="7" s="1"/>
  <c r="G283" i="7"/>
  <c r="G282" i="7"/>
  <c r="G281" i="7"/>
  <c r="G280" i="7"/>
  <c r="G279" i="7"/>
  <c r="F278" i="7"/>
  <c r="E278" i="7"/>
  <c r="G277" i="7"/>
  <c r="G276" i="7"/>
  <c r="G275" i="7"/>
  <c r="G274" i="7"/>
  <c r="G273" i="7"/>
  <c r="F272" i="7"/>
  <c r="E272" i="7"/>
  <c r="G271" i="7"/>
  <c r="G270" i="7"/>
  <c r="G269" i="7"/>
  <c r="G268" i="7"/>
  <c r="G267" i="7"/>
  <c r="F266" i="7"/>
  <c r="E266" i="7"/>
  <c r="G265" i="7"/>
  <c r="G264" i="7"/>
  <c r="G263" i="7"/>
  <c r="G262" i="7"/>
  <c r="G261" i="7"/>
  <c r="F260" i="7"/>
  <c r="E260" i="7"/>
  <c r="G260" i="7" s="1"/>
  <c r="G259" i="7"/>
  <c r="G258" i="7"/>
  <c r="G257" i="7"/>
  <c r="G256" i="7"/>
  <c r="G255" i="7"/>
  <c r="F254" i="7"/>
  <c r="E254" i="7"/>
  <c r="G253" i="7"/>
  <c r="G252" i="7"/>
  <c r="G251" i="7"/>
  <c r="G250" i="7"/>
  <c r="G249" i="7"/>
  <c r="F248" i="7"/>
  <c r="E248" i="7"/>
  <c r="G247" i="7"/>
  <c r="G246" i="7"/>
  <c r="G245" i="7"/>
  <c r="G244" i="7"/>
  <c r="G243" i="7"/>
  <c r="F242" i="7"/>
  <c r="E242" i="7"/>
  <c r="G241" i="7"/>
  <c r="G240" i="7"/>
  <c r="G239" i="7"/>
  <c r="G238" i="7"/>
  <c r="G237" i="7"/>
  <c r="F236" i="7"/>
  <c r="E236" i="7"/>
  <c r="G236" i="7" s="1"/>
  <c r="G235" i="7"/>
  <c r="G234" i="7"/>
  <c r="G233" i="7"/>
  <c r="G232" i="7"/>
  <c r="G231" i="7"/>
  <c r="F230" i="7"/>
  <c r="E230" i="7"/>
  <c r="G229" i="7"/>
  <c r="G228" i="7"/>
  <c r="G227" i="7"/>
  <c r="G226" i="7"/>
  <c r="G225" i="7"/>
  <c r="F224" i="7"/>
  <c r="E224" i="7"/>
  <c r="G223" i="7"/>
  <c r="G222" i="7"/>
  <c r="G221" i="7"/>
  <c r="G220" i="7"/>
  <c r="G219" i="7"/>
  <c r="F218" i="7"/>
  <c r="E218" i="7"/>
  <c r="G217" i="7"/>
  <c r="G216" i="7"/>
  <c r="G215" i="7"/>
  <c r="G214" i="7"/>
  <c r="G213" i="7"/>
  <c r="F212" i="7"/>
  <c r="E212" i="7"/>
  <c r="G212" i="7" s="1"/>
  <c r="G211" i="7"/>
  <c r="G210" i="7"/>
  <c r="G209" i="7"/>
  <c r="G208" i="7"/>
  <c r="G207" i="7"/>
  <c r="F206" i="7"/>
  <c r="E206" i="7"/>
  <c r="G205" i="7"/>
  <c r="G204" i="7"/>
  <c r="G203" i="7"/>
  <c r="G202" i="7"/>
  <c r="G201" i="7"/>
  <c r="F200" i="7"/>
  <c r="E200" i="7"/>
  <c r="G199" i="7"/>
  <c r="G198" i="7"/>
  <c r="G197" i="7"/>
  <c r="G196" i="7"/>
  <c r="G195" i="7"/>
  <c r="F194" i="7"/>
  <c r="E194" i="7"/>
  <c r="G193" i="7"/>
  <c r="G192" i="7"/>
  <c r="G191" i="7"/>
  <c r="G190" i="7"/>
  <c r="G189" i="7"/>
  <c r="F188" i="7"/>
  <c r="E188" i="7"/>
  <c r="G188" i="7" s="1"/>
  <c r="G187" i="7"/>
  <c r="G186" i="7"/>
  <c r="G185" i="7"/>
  <c r="G184" i="7"/>
  <c r="G183" i="7"/>
  <c r="F182" i="7"/>
  <c r="E182" i="7"/>
  <c r="G181" i="7"/>
  <c r="G180" i="7"/>
  <c r="G179" i="7"/>
  <c r="G178" i="7"/>
  <c r="G177" i="7"/>
  <c r="F176" i="7"/>
  <c r="E176" i="7"/>
  <c r="G175" i="7"/>
  <c r="G174" i="7"/>
  <c r="G173" i="7"/>
  <c r="G172" i="7"/>
  <c r="G171" i="7"/>
  <c r="F170" i="7"/>
  <c r="E170" i="7"/>
  <c r="G169" i="7"/>
  <c r="G168" i="7"/>
  <c r="G167" i="7"/>
  <c r="G166" i="7"/>
  <c r="G165" i="7"/>
  <c r="F164" i="7"/>
  <c r="E164" i="7"/>
  <c r="G164" i="7" s="1"/>
  <c r="G163" i="7"/>
  <c r="G162" i="7"/>
  <c r="G161" i="7"/>
  <c r="G160" i="7"/>
  <c r="G159" i="7"/>
  <c r="F158" i="7"/>
  <c r="E158" i="7"/>
  <c r="G157" i="7"/>
  <c r="G156" i="7"/>
  <c r="G155" i="7"/>
  <c r="G154" i="7"/>
  <c r="G153" i="7"/>
  <c r="F152" i="7"/>
  <c r="E152" i="7"/>
  <c r="G151" i="7"/>
  <c r="G150" i="7"/>
  <c r="G149" i="7"/>
  <c r="G148" i="7"/>
  <c r="G147" i="7"/>
  <c r="F146" i="7"/>
  <c r="E146" i="7"/>
  <c r="G145" i="7"/>
  <c r="G144" i="7"/>
  <c r="G143" i="7"/>
  <c r="G142" i="7"/>
  <c r="G141" i="7"/>
  <c r="F140" i="7"/>
  <c r="E140" i="7"/>
  <c r="G140" i="7" s="1"/>
  <c r="G139" i="7"/>
  <c r="G138" i="7"/>
  <c r="G137" i="7"/>
  <c r="G136" i="7"/>
  <c r="G135" i="7"/>
  <c r="F134" i="7"/>
  <c r="E134" i="7"/>
  <c r="G133" i="7"/>
  <c r="G132" i="7"/>
  <c r="G131" i="7"/>
  <c r="G130" i="7"/>
  <c r="G129" i="7"/>
  <c r="F128" i="7"/>
  <c r="E128" i="7"/>
  <c r="G127" i="7"/>
  <c r="G126" i="7"/>
  <c r="G125" i="7"/>
  <c r="G124" i="7"/>
  <c r="G123" i="7"/>
  <c r="F122" i="7"/>
  <c r="E122" i="7"/>
  <c r="G121" i="7"/>
  <c r="G120" i="7"/>
  <c r="G119" i="7"/>
  <c r="G118" i="7"/>
  <c r="G117" i="7"/>
  <c r="F116" i="7"/>
  <c r="E116" i="7"/>
  <c r="G116" i="7" s="1"/>
  <c r="G115" i="7"/>
  <c r="G114" i="7"/>
  <c r="G113" i="7"/>
  <c r="G112" i="7"/>
  <c r="G111" i="7"/>
  <c r="F110" i="7"/>
  <c r="E110" i="7"/>
  <c r="G109" i="7"/>
  <c r="G108" i="7"/>
  <c r="G107" i="7"/>
  <c r="G106" i="7"/>
  <c r="G105" i="7"/>
  <c r="F104" i="7"/>
  <c r="E104" i="7"/>
  <c r="G103" i="7"/>
  <c r="G102" i="7"/>
  <c r="G101" i="7"/>
  <c r="G100" i="7"/>
  <c r="G99" i="7"/>
  <c r="F98" i="7"/>
  <c r="E98" i="7"/>
  <c r="G97" i="7"/>
  <c r="G96" i="7"/>
  <c r="G95" i="7"/>
  <c r="G94" i="7"/>
  <c r="G93" i="7"/>
  <c r="F92" i="7"/>
  <c r="E92" i="7"/>
  <c r="G92" i="7" s="1"/>
  <c r="G91" i="7"/>
  <c r="G90" i="7"/>
  <c r="G89" i="7"/>
  <c r="G88" i="7"/>
  <c r="G87" i="7"/>
  <c r="F86" i="7"/>
  <c r="E86" i="7"/>
  <c r="G85" i="7"/>
  <c r="G84" i="7"/>
  <c r="G83" i="7"/>
  <c r="G82" i="7"/>
  <c r="G81" i="7"/>
  <c r="F80" i="7"/>
  <c r="E80" i="7"/>
  <c r="G79" i="7"/>
  <c r="G78" i="7"/>
  <c r="G77" i="7"/>
  <c r="G76" i="7"/>
  <c r="G75" i="7"/>
  <c r="G73" i="7"/>
  <c r="G72" i="7"/>
  <c r="G71" i="7"/>
  <c r="G70" i="7"/>
  <c r="G68" i="7"/>
  <c r="G67" i="7"/>
  <c r="G66" i="7"/>
  <c r="G65" i="7"/>
  <c r="F64" i="7"/>
  <c r="E64" i="7"/>
  <c r="G63" i="7"/>
  <c r="G62" i="7"/>
  <c r="G61" i="7"/>
  <c r="G60" i="7"/>
  <c r="G59" i="7"/>
  <c r="F58" i="7"/>
  <c r="E58" i="7"/>
  <c r="G58" i="7" s="1"/>
  <c r="G57" i="7"/>
  <c r="G56" i="7"/>
  <c r="G55" i="7"/>
  <c r="G54" i="7"/>
  <c r="G53" i="7"/>
  <c r="F52" i="7"/>
  <c r="E52" i="7"/>
  <c r="G51" i="7"/>
  <c r="G50" i="7"/>
  <c r="G49" i="7"/>
  <c r="G48" i="7"/>
  <c r="G47" i="7"/>
  <c r="F46" i="7"/>
  <c r="E46" i="7"/>
  <c r="G45" i="7"/>
  <c r="G44" i="7"/>
  <c r="G43" i="7"/>
  <c r="G42" i="7"/>
  <c r="G41" i="7"/>
  <c r="F40" i="7"/>
  <c r="E40" i="7"/>
  <c r="G39" i="7"/>
  <c r="G38" i="7"/>
  <c r="G37" i="7"/>
  <c r="G36" i="7"/>
  <c r="G35" i="7"/>
  <c r="F34" i="7"/>
  <c r="E34" i="7"/>
  <c r="G34" i="7" s="1"/>
  <c r="G33" i="7"/>
  <c r="G32" i="7"/>
  <c r="G31" i="7"/>
  <c r="G30" i="7"/>
  <c r="G29" i="7"/>
  <c r="F28" i="7"/>
  <c r="E28" i="7"/>
  <c r="G27" i="7"/>
  <c r="G26" i="7"/>
  <c r="G25" i="7"/>
  <c r="G24" i="7"/>
  <c r="G23" i="7"/>
  <c r="F22" i="7"/>
  <c r="E22" i="7"/>
  <c r="G21" i="7"/>
  <c r="G20" i="7"/>
  <c r="G19" i="7"/>
  <c r="G18" i="7"/>
  <c r="G17" i="7"/>
  <c r="F16" i="7"/>
  <c r="E16" i="7"/>
  <c r="G15" i="7"/>
  <c r="G14" i="7"/>
  <c r="G13" i="7"/>
  <c r="G12" i="7"/>
  <c r="G11" i="7"/>
  <c r="F10" i="7"/>
  <c r="E10" i="7"/>
  <c r="G10" i="7" s="1"/>
  <c r="G9" i="7"/>
  <c r="G8" i="7"/>
  <c r="G7" i="7"/>
  <c r="G6" i="7"/>
  <c r="G5" i="7"/>
  <c r="F538" i="6"/>
  <c r="E538" i="6"/>
  <c r="G538" i="6" s="1"/>
  <c r="F532" i="6"/>
  <c r="E532" i="6"/>
  <c r="F526" i="6"/>
  <c r="E526" i="6"/>
  <c r="G526" i="6" s="1"/>
  <c r="G522" i="6"/>
  <c r="G521" i="6"/>
  <c r="F520" i="6"/>
  <c r="E520" i="6"/>
  <c r="G516" i="6"/>
  <c r="G515" i="6"/>
  <c r="F514" i="6"/>
  <c r="E514" i="6"/>
  <c r="G513" i="6"/>
  <c r="G512" i="6"/>
  <c r="G511" i="6"/>
  <c r="G510" i="6"/>
  <c r="G509" i="6"/>
  <c r="F508" i="6"/>
  <c r="E508" i="6"/>
  <c r="G507" i="6"/>
  <c r="G506" i="6"/>
  <c r="G505" i="6"/>
  <c r="G504" i="6"/>
  <c r="G503" i="6"/>
  <c r="F502" i="6"/>
  <c r="E502" i="6"/>
  <c r="G502" i="6" s="1"/>
  <c r="G501" i="6"/>
  <c r="G500" i="6"/>
  <c r="G499" i="6"/>
  <c r="G498" i="6"/>
  <c r="G497" i="6"/>
  <c r="F496" i="6"/>
  <c r="E496" i="6"/>
  <c r="G495" i="6"/>
  <c r="G494" i="6"/>
  <c r="G493" i="6"/>
  <c r="G492" i="6"/>
  <c r="G491" i="6"/>
  <c r="F490" i="6"/>
  <c r="E490" i="6"/>
  <c r="G489" i="6"/>
  <c r="G488" i="6"/>
  <c r="G487" i="6"/>
  <c r="G486" i="6"/>
  <c r="G485" i="6"/>
  <c r="F484" i="6"/>
  <c r="E484" i="6"/>
  <c r="G483" i="6"/>
  <c r="G482" i="6"/>
  <c r="G481" i="6"/>
  <c r="G480" i="6"/>
  <c r="G479" i="6"/>
  <c r="F478" i="6"/>
  <c r="E478" i="6"/>
  <c r="G465" i="6" s="1"/>
  <c r="G477" i="6"/>
  <c r="G476" i="6"/>
  <c r="G475" i="6"/>
  <c r="G474" i="6"/>
  <c r="G473" i="6"/>
  <c r="F472" i="6"/>
  <c r="E472" i="6"/>
  <c r="G471" i="6"/>
  <c r="F466" i="6"/>
  <c r="E466" i="6"/>
  <c r="G464" i="6"/>
  <c r="G463" i="6"/>
  <c r="G462" i="6"/>
  <c r="G461" i="6"/>
  <c r="F460" i="6"/>
  <c r="E460" i="6"/>
  <c r="G460" i="6" s="1"/>
  <c r="F454" i="6"/>
  <c r="E454" i="6"/>
  <c r="G453" i="6"/>
  <c r="G451" i="6"/>
  <c r="G450" i="6"/>
  <c r="G449" i="6"/>
  <c r="F448" i="6"/>
  <c r="E448" i="6"/>
  <c r="G448" i="6" s="1"/>
  <c r="G443" i="6"/>
  <c r="F442" i="6"/>
  <c r="E442" i="6"/>
  <c r="G442" i="6" s="1"/>
  <c r="G441" i="6"/>
  <c r="G440" i="6"/>
  <c r="G439" i="6"/>
  <c r="G438" i="6"/>
  <c r="G437" i="6"/>
  <c r="F436" i="6"/>
  <c r="E436" i="6"/>
  <c r="G435" i="6"/>
  <c r="G434" i="6"/>
  <c r="G433" i="6"/>
  <c r="G432" i="6"/>
  <c r="G431" i="6"/>
  <c r="F430" i="6"/>
  <c r="E430" i="6"/>
  <c r="G429" i="6"/>
  <c r="G428" i="6"/>
  <c r="G427" i="6"/>
  <c r="G426" i="6"/>
  <c r="G425" i="6"/>
  <c r="F424" i="6"/>
  <c r="E424" i="6"/>
  <c r="G424" i="6" s="1"/>
  <c r="G423" i="6"/>
  <c r="G422" i="6"/>
  <c r="G421" i="6"/>
  <c r="G420" i="6"/>
  <c r="G419" i="6"/>
  <c r="F418" i="6"/>
  <c r="E418" i="6"/>
  <c r="G418" i="6" s="1"/>
  <c r="G417" i="6"/>
  <c r="G416" i="6"/>
  <c r="G415" i="6"/>
  <c r="G414" i="6"/>
  <c r="G413" i="6"/>
  <c r="F412" i="6"/>
  <c r="E412" i="6"/>
  <c r="G412" i="6" s="1"/>
  <c r="G411" i="6"/>
  <c r="G410" i="6"/>
  <c r="G409" i="6"/>
  <c r="G408" i="6"/>
  <c r="G407" i="6"/>
  <c r="F406" i="6"/>
  <c r="E406" i="6"/>
  <c r="G405" i="6"/>
  <c r="G404" i="6"/>
  <c r="G403" i="6"/>
  <c r="G402" i="6"/>
  <c r="G401" i="6"/>
  <c r="F400" i="6"/>
  <c r="E400" i="6"/>
  <c r="G400" i="6" s="1"/>
  <c r="G399" i="6"/>
  <c r="G398" i="6"/>
  <c r="G397" i="6"/>
  <c r="G396" i="6"/>
  <c r="G395" i="6"/>
  <c r="F394" i="6"/>
  <c r="E394" i="6"/>
  <c r="G394" i="6" s="1"/>
  <c r="G393" i="6"/>
  <c r="G392" i="6"/>
  <c r="G391" i="6"/>
  <c r="G390" i="6"/>
  <c r="G389" i="6"/>
  <c r="F388" i="6"/>
  <c r="E388" i="6"/>
  <c r="G387" i="6"/>
  <c r="G386" i="6"/>
  <c r="G385" i="6"/>
  <c r="G384" i="6"/>
  <c r="G383" i="6"/>
  <c r="F382" i="6"/>
  <c r="E382" i="6"/>
  <c r="G381" i="6"/>
  <c r="G380" i="6"/>
  <c r="G379" i="6"/>
  <c r="G378" i="6"/>
  <c r="G377" i="6"/>
  <c r="F376" i="6"/>
  <c r="E376" i="6"/>
  <c r="G376" i="6" s="1"/>
  <c r="G375" i="6"/>
  <c r="G374" i="6"/>
  <c r="G373" i="6"/>
  <c r="G372" i="6"/>
  <c r="G371" i="6"/>
  <c r="F370" i="6"/>
  <c r="E370" i="6"/>
  <c r="G370" i="6" s="1"/>
  <c r="G369" i="6"/>
  <c r="G368" i="6"/>
  <c r="G367" i="6"/>
  <c r="G366" i="6"/>
  <c r="G365" i="6"/>
  <c r="F364" i="6"/>
  <c r="E364" i="6"/>
  <c r="G364" i="6" s="1"/>
  <c r="G363" i="6"/>
  <c r="G362" i="6"/>
  <c r="G361" i="6"/>
  <c r="G360" i="6"/>
  <c r="G359" i="6"/>
  <c r="F358" i="6"/>
  <c r="E358" i="6"/>
  <c r="G354" i="6"/>
  <c r="G353" i="6"/>
  <c r="F352" i="6"/>
  <c r="E352" i="6"/>
  <c r="G348" i="6"/>
  <c r="G347" i="6"/>
  <c r="F346" i="6"/>
  <c r="E346" i="6"/>
  <c r="G342" i="6"/>
  <c r="G341" i="6"/>
  <c r="F340" i="6"/>
  <c r="E340" i="6"/>
  <c r="G336" i="6"/>
  <c r="G335" i="6"/>
  <c r="G334" i="6"/>
  <c r="F334" i="6"/>
  <c r="E334" i="6"/>
  <c r="G333" i="6"/>
  <c r="G332" i="6"/>
  <c r="G331" i="6"/>
  <c r="G330" i="6"/>
  <c r="G329" i="6"/>
  <c r="G328" i="6"/>
  <c r="F328" i="6"/>
  <c r="E328" i="6"/>
  <c r="G327" i="6"/>
  <c r="G326" i="6"/>
  <c r="G325" i="6"/>
  <c r="G324" i="6"/>
  <c r="G323" i="6"/>
  <c r="G322" i="6"/>
  <c r="F322" i="6"/>
  <c r="E322" i="6"/>
  <c r="G321" i="6"/>
  <c r="G320" i="6"/>
  <c r="G319" i="6"/>
  <c r="G318" i="6"/>
  <c r="G317" i="6"/>
  <c r="G316" i="6"/>
  <c r="F316" i="6"/>
  <c r="E316" i="6"/>
  <c r="G315" i="6"/>
  <c r="G314" i="6"/>
  <c r="G313" i="6"/>
  <c r="G312" i="6"/>
  <c r="G311" i="6"/>
  <c r="G310" i="6"/>
  <c r="F310" i="6"/>
  <c r="E310" i="6"/>
  <c r="G309" i="6"/>
  <c r="G308" i="6"/>
  <c r="G307" i="6"/>
  <c r="G306" i="6"/>
  <c r="G305" i="6"/>
  <c r="G304" i="6"/>
  <c r="F304" i="6"/>
  <c r="E304" i="6"/>
  <c r="G302" i="6"/>
  <c r="G301" i="6"/>
  <c r="G300" i="6"/>
  <c r="G299" i="6"/>
  <c r="F298" i="6"/>
  <c r="E298" i="6"/>
  <c r="G298" i="6" s="1"/>
  <c r="G296" i="6"/>
  <c r="G295" i="6"/>
  <c r="G294" i="6"/>
  <c r="G293" i="6"/>
  <c r="F292" i="6"/>
  <c r="E292" i="6"/>
  <c r="G292" i="6" s="1"/>
  <c r="G290" i="6"/>
  <c r="G289" i="6"/>
  <c r="G288" i="6"/>
  <c r="G287" i="6"/>
  <c r="F286" i="6"/>
  <c r="E286" i="6"/>
  <c r="G284" i="6"/>
  <c r="G283" i="6"/>
  <c r="G282" i="6"/>
  <c r="G281" i="6"/>
  <c r="F280" i="6"/>
  <c r="E280" i="6"/>
  <c r="G280" i="6" s="1"/>
  <c r="G278" i="6"/>
  <c r="G277" i="6"/>
  <c r="G276" i="6"/>
  <c r="G275" i="6"/>
  <c r="F274" i="6"/>
  <c r="G274" i="6" s="1"/>
  <c r="E274" i="6"/>
  <c r="G273" i="6"/>
  <c r="G272" i="6"/>
  <c r="G271" i="6"/>
  <c r="G270" i="6"/>
  <c r="G269" i="6"/>
  <c r="F268" i="6"/>
  <c r="G268" i="6" s="1"/>
  <c r="E268" i="6"/>
  <c r="G267" i="6"/>
  <c r="G266" i="6"/>
  <c r="G265" i="6"/>
  <c r="G264" i="6"/>
  <c r="G263" i="6"/>
  <c r="F262" i="6"/>
  <c r="G262" i="6" s="1"/>
  <c r="E262" i="6"/>
  <c r="G261" i="6"/>
  <c r="G260" i="6"/>
  <c r="G259" i="6"/>
  <c r="G258" i="6"/>
  <c r="G257" i="6"/>
  <c r="F256" i="6"/>
  <c r="G256" i="6" s="1"/>
  <c r="E256" i="6"/>
  <c r="G255" i="6"/>
  <c r="G254" i="6"/>
  <c r="G253" i="6"/>
  <c r="G252" i="6"/>
  <c r="G251" i="6"/>
  <c r="F250" i="6"/>
  <c r="G250" i="6" s="1"/>
  <c r="E250" i="6"/>
  <c r="G249" i="6"/>
  <c r="G248" i="6"/>
  <c r="G247" i="6"/>
  <c r="G246" i="6"/>
  <c r="G245" i="6"/>
  <c r="F244" i="6"/>
  <c r="G244" i="6" s="1"/>
  <c r="G243" i="6"/>
  <c r="G242" i="6"/>
  <c r="G241" i="6"/>
  <c r="G240" i="6"/>
  <c r="G239" i="6"/>
  <c r="F238" i="6"/>
  <c r="G238" i="6" s="1"/>
  <c r="G237" i="6"/>
  <c r="G236" i="6"/>
  <c r="G235" i="6"/>
  <c r="G234" i="6"/>
  <c r="G233" i="6"/>
  <c r="F232" i="6"/>
  <c r="G232" i="6" s="1"/>
  <c r="G231" i="6"/>
  <c r="G230" i="6"/>
  <c r="G229" i="6"/>
  <c r="G228" i="6"/>
  <c r="G227" i="6"/>
  <c r="F226" i="6"/>
  <c r="G226" i="6" s="1"/>
  <c r="G225" i="6"/>
  <c r="G224" i="6"/>
  <c r="G223" i="6"/>
  <c r="G222" i="6"/>
  <c r="G221" i="6"/>
  <c r="F220" i="6"/>
  <c r="G220" i="6" s="1"/>
  <c r="G219" i="6"/>
  <c r="G218" i="6"/>
  <c r="G217" i="6"/>
  <c r="G216" i="6"/>
  <c r="G215" i="6"/>
  <c r="F214" i="6"/>
  <c r="E214" i="6"/>
  <c r="G213" i="6"/>
  <c r="G212" i="6"/>
  <c r="G211" i="6"/>
  <c r="G210" i="6"/>
  <c r="G209" i="6"/>
  <c r="F208" i="6"/>
  <c r="E208" i="6"/>
  <c r="G208" i="6" s="1"/>
  <c r="G207" i="6"/>
  <c r="G206" i="6"/>
  <c r="G205" i="6"/>
  <c r="G204" i="6"/>
  <c r="G203" i="6"/>
  <c r="F202" i="6"/>
  <c r="E202" i="6"/>
  <c r="G201" i="6"/>
  <c r="G200" i="6"/>
  <c r="G199" i="6"/>
  <c r="G198" i="6"/>
  <c r="G197" i="6"/>
  <c r="F196" i="6"/>
  <c r="E196" i="6"/>
  <c r="G195" i="6"/>
  <c r="G194" i="6"/>
  <c r="G193" i="6"/>
  <c r="G192" i="6"/>
  <c r="G191" i="6"/>
  <c r="F190" i="6"/>
  <c r="E190" i="6"/>
  <c r="G189" i="6"/>
  <c r="G188" i="6"/>
  <c r="G187" i="6"/>
  <c r="G186" i="6"/>
  <c r="G185" i="6"/>
  <c r="F184" i="6"/>
  <c r="E184" i="6"/>
  <c r="G184" i="6" s="1"/>
  <c r="G183" i="6"/>
  <c r="G182" i="6"/>
  <c r="G181" i="6"/>
  <c r="G180" i="6"/>
  <c r="G179" i="6"/>
  <c r="F178" i="6"/>
  <c r="E178" i="6"/>
  <c r="G176" i="6"/>
  <c r="G175" i="6"/>
  <c r="G174" i="6"/>
  <c r="G173" i="6"/>
  <c r="F172" i="6"/>
  <c r="E172" i="6"/>
  <c r="G170" i="6"/>
  <c r="G169" i="6"/>
  <c r="G168" i="6"/>
  <c r="G167" i="6"/>
  <c r="F166" i="6"/>
  <c r="E166" i="6"/>
  <c r="G166" i="6" s="1"/>
  <c r="G165" i="6"/>
  <c r="G164" i="6"/>
  <c r="G163" i="6"/>
  <c r="G162" i="6"/>
  <c r="G161" i="6"/>
  <c r="F160" i="6"/>
  <c r="E160" i="6"/>
  <c r="G160" i="6" s="1"/>
  <c r="G159" i="6"/>
  <c r="G158" i="6"/>
  <c r="G157" i="6"/>
  <c r="G156" i="6"/>
  <c r="G155" i="6"/>
  <c r="F154" i="6"/>
  <c r="E154" i="6"/>
  <c r="G153" i="6"/>
  <c r="G152" i="6"/>
  <c r="G151" i="6"/>
  <c r="G150" i="6"/>
  <c r="G149" i="6"/>
  <c r="F148" i="6"/>
  <c r="E148" i="6"/>
  <c r="G148" i="6" s="1"/>
  <c r="G147" i="6"/>
  <c r="G146" i="6"/>
  <c r="G145" i="6"/>
  <c r="G144" i="6"/>
  <c r="G143" i="6"/>
  <c r="F142" i="6"/>
  <c r="E142" i="6"/>
  <c r="G142" i="6" s="1"/>
  <c r="G141" i="6"/>
  <c r="G140" i="6"/>
  <c r="G139" i="6"/>
  <c r="G138" i="6"/>
  <c r="G137" i="6"/>
  <c r="F136" i="6"/>
  <c r="E136" i="6"/>
  <c r="G136" i="6" s="1"/>
  <c r="G135" i="6"/>
  <c r="G134" i="6"/>
  <c r="G133" i="6"/>
  <c r="G132" i="6"/>
  <c r="G131" i="6"/>
  <c r="F130" i="6"/>
  <c r="E130" i="6"/>
  <c r="G129" i="6"/>
  <c r="G128" i="6"/>
  <c r="G127" i="6"/>
  <c r="G126" i="6"/>
  <c r="G125" i="6"/>
  <c r="F124" i="6"/>
  <c r="E124" i="6"/>
  <c r="G124" i="6" s="1"/>
  <c r="G123" i="6"/>
  <c r="G122" i="6"/>
  <c r="G121" i="6"/>
  <c r="G120" i="6"/>
  <c r="G119" i="6"/>
  <c r="F118" i="6"/>
  <c r="E118" i="6"/>
  <c r="G118" i="6" s="1"/>
  <c r="G117" i="6"/>
  <c r="G116" i="6"/>
  <c r="G115" i="6"/>
  <c r="G114" i="6"/>
  <c r="G113" i="6"/>
  <c r="F112" i="6"/>
  <c r="E112" i="6"/>
  <c r="G112" i="6" s="1"/>
  <c r="G111" i="6"/>
  <c r="G110" i="6"/>
  <c r="G109" i="6"/>
  <c r="G108" i="6"/>
  <c r="G107" i="6"/>
  <c r="F106" i="6"/>
  <c r="E106" i="6"/>
  <c r="G105" i="6"/>
  <c r="G104" i="6"/>
  <c r="G103" i="6"/>
  <c r="G102" i="6"/>
  <c r="G101" i="6"/>
  <c r="F100" i="6"/>
  <c r="E100" i="6"/>
  <c r="G100" i="6" s="1"/>
  <c r="G99" i="6"/>
  <c r="G98" i="6"/>
  <c r="G97" i="6"/>
  <c r="G96" i="6"/>
  <c r="G95" i="6"/>
  <c r="F94" i="6"/>
  <c r="E94" i="6"/>
  <c r="G94" i="6" s="1"/>
  <c r="G93" i="6"/>
  <c r="G92" i="6"/>
  <c r="G91" i="6"/>
  <c r="G90" i="6"/>
  <c r="G89" i="6"/>
  <c r="F88" i="6"/>
  <c r="E88" i="6"/>
  <c r="G88" i="6" s="1"/>
  <c r="G87" i="6"/>
  <c r="G86" i="6"/>
  <c r="G85" i="6"/>
  <c r="G84" i="6"/>
  <c r="G83" i="6"/>
  <c r="F82" i="6"/>
  <c r="E82" i="6"/>
  <c r="G81" i="6"/>
  <c r="G80" i="6"/>
  <c r="G79" i="6"/>
  <c r="G78" i="6"/>
  <c r="G77" i="6"/>
  <c r="F76" i="6"/>
  <c r="E76" i="6"/>
  <c r="G76" i="6" s="1"/>
  <c r="G75" i="6"/>
  <c r="G74" i="6"/>
  <c r="G73" i="6"/>
  <c r="G72" i="6"/>
  <c r="G71" i="6"/>
  <c r="F70" i="6"/>
  <c r="E70" i="6"/>
  <c r="G70" i="6" s="1"/>
  <c r="G69" i="6"/>
  <c r="G68" i="6"/>
  <c r="G67" i="6"/>
  <c r="G66" i="6"/>
  <c r="G65" i="6"/>
  <c r="F64" i="6"/>
  <c r="E64" i="6"/>
  <c r="G64" i="6" s="1"/>
  <c r="G63" i="6"/>
  <c r="G62" i="6"/>
  <c r="G61" i="6"/>
  <c r="G60" i="6"/>
  <c r="G59" i="6"/>
  <c r="F58" i="6"/>
  <c r="E58" i="6"/>
  <c r="G57" i="6"/>
  <c r="G56" i="6"/>
  <c r="G55" i="6"/>
  <c r="G54" i="6"/>
  <c r="G53" i="6"/>
  <c r="F52" i="6"/>
  <c r="E52" i="6"/>
  <c r="G52" i="6" s="1"/>
  <c r="G51" i="6"/>
  <c r="G50" i="6"/>
  <c r="G49" i="6"/>
  <c r="G48" i="6"/>
  <c r="G47" i="6"/>
  <c r="F46" i="6"/>
  <c r="E46" i="6"/>
  <c r="G46" i="6" s="1"/>
  <c r="G45" i="6"/>
  <c r="G44" i="6"/>
  <c r="G43" i="6"/>
  <c r="G42" i="6"/>
  <c r="G41" i="6"/>
  <c r="F40" i="6"/>
  <c r="E40" i="6"/>
  <c r="G40" i="6" s="1"/>
  <c r="G39" i="6"/>
  <c r="G38" i="6"/>
  <c r="G37" i="6"/>
  <c r="G36" i="6"/>
  <c r="G35" i="6"/>
  <c r="F34" i="6"/>
  <c r="E34" i="6"/>
  <c r="G33" i="6"/>
  <c r="G32" i="6"/>
  <c r="G31" i="6"/>
  <c r="G30" i="6"/>
  <c r="G29" i="6"/>
  <c r="F28" i="6"/>
  <c r="E28" i="6"/>
  <c r="G28" i="6" s="1"/>
  <c r="G27" i="6"/>
  <c r="G26" i="6"/>
  <c r="G25" i="6"/>
  <c r="G24" i="6"/>
  <c r="G23" i="6"/>
  <c r="F22" i="6"/>
  <c r="E22" i="6"/>
  <c r="G22" i="6" s="1"/>
  <c r="G21" i="6"/>
  <c r="G20" i="6"/>
  <c r="G19" i="6"/>
  <c r="G18" i="6"/>
  <c r="G17" i="6"/>
  <c r="F16" i="6"/>
  <c r="E16" i="6"/>
  <c r="G16" i="6" s="1"/>
  <c r="G15" i="6"/>
  <c r="G14" i="6"/>
  <c r="G13" i="6"/>
  <c r="G12" i="6"/>
  <c r="G11" i="6"/>
  <c r="G9" i="6"/>
  <c r="G8" i="6"/>
  <c r="G6" i="6"/>
  <c r="G5" i="6"/>
  <c r="F539" i="5"/>
  <c r="E539" i="5"/>
  <c r="G538" i="5"/>
  <c r="G537" i="5"/>
  <c r="G536" i="5"/>
  <c r="G535" i="5"/>
  <c r="G534" i="5"/>
  <c r="F533" i="5"/>
  <c r="E533" i="5"/>
  <c r="G532" i="5"/>
  <c r="G531" i="5"/>
  <c r="G530" i="5"/>
  <c r="G529" i="5"/>
  <c r="G528" i="5"/>
  <c r="F527" i="5"/>
  <c r="E527" i="5"/>
  <c r="G526" i="5"/>
  <c r="G525" i="5"/>
  <c r="G524" i="5"/>
  <c r="G523" i="5"/>
  <c r="G522" i="5"/>
  <c r="F521" i="5"/>
  <c r="E521" i="5"/>
  <c r="G520" i="5"/>
  <c r="G519" i="5"/>
  <c r="G518" i="5"/>
  <c r="G517" i="5"/>
  <c r="G516" i="5"/>
  <c r="F515" i="5"/>
  <c r="E515" i="5"/>
  <c r="G514" i="5"/>
  <c r="G513" i="5"/>
  <c r="G512" i="5"/>
  <c r="G511" i="5"/>
  <c r="G510" i="5"/>
  <c r="F509" i="5"/>
  <c r="E509" i="5"/>
  <c r="G508" i="5"/>
  <c r="G507" i="5"/>
  <c r="G506" i="5"/>
  <c r="G505" i="5"/>
  <c r="G504" i="5"/>
  <c r="F503" i="5"/>
  <c r="E503" i="5"/>
  <c r="G502" i="5"/>
  <c r="G501" i="5"/>
  <c r="G500" i="5"/>
  <c r="G499" i="5"/>
  <c r="G498" i="5"/>
  <c r="F497" i="5"/>
  <c r="E497" i="5"/>
  <c r="G496" i="5"/>
  <c r="G495" i="5"/>
  <c r="G494" i="5"/>
  <c r="G493" i="5"/>
  <c r="G492" i="5"/>
  <c r="F491" i="5"/>
  <c r="E491" i="5"/>
  <c r="G490" i="5"/>
  <c r="G489" i="5"/>
  <c r="G488" i="5"/>
  <c r="G487" i="5"/>
  <c r="G486" i="5"/>
  <c r="F485" i="5"/>
  <c r="E485" i="5"/>
  <c r="G484" i="5"/>
  <c r="G483" i="5"/>
  <c r="G482" i="5"/>
  <c r="G481" i="5"/>
  <c r="G480" i="5"/>
  <c r="F479" i="5"/>
  <c r="E479" i="5"/>
  <c r="G478" i="5"/>
  <c r="G477" i="5"/>
  <c r="G476" i="5"/>
  <c r="G475" i="5"/>
  <c r="G474" i="5"/>
  <c r="F473" i="5"/>
  <c r="E473" i="5"/>
  <c r="G472" i="5"/>
  <c r="G471" i="5"/>
  <c r="G470" i="5"/>
  <c r="G469" i="5"/>
  <c r="G468" i="5"/>
  <c r="F467" i="5"/>
  <c r="E467" i="5"/>
  <c r="G466" i="5"/>
  <c r="G465" i="5"/>
  <c r="G464" i="5"/>
  <c r="G463" i="5"/>
  <c r="G462" i="5"/>
  <c r="F461" i="5"/>
  <c r="E461" i="5"/>
  <c r="G461" i="5" s="1"/>
  <c r="G460" i="5"/>
  <c r="G459" i="5"/>
  <c r="G458" i="5"/>
  <c r="G457" i="5"/>
  <c r="G456" i="5"/>
  <c r="G454" i="5"/>
  <c r="G453" i="5"/>
  <c r="G452" i="5"/>
  <c r="G451" i="5"/>
  <c r="G449" i="5"/>
  <c r="G448" i="5"/>
  <c r="G447" i="5"/>
  <c r="G446" i="5"/>
  <c r="F445" i="5"/>
  <c r="E445" i="5"/>
  <c r="G444" i="5"/>
  <c r="G443" i="5"/>
  <c r="G442" i="5"/>
  <c r="G441" i="5"/>
  <c r="G440" i="5"/>
  <c r="F439" i="5"/>
  <c r="E439" i="5"/>
  <c r="G438" i="5"/>
  <c r="G437" i="5"/>
  <c r="G436" i="5"/>
  <c r="G435" i="5"/>
  <c r="G434" i="5"/>
  <c r="F433" i="5"/>
  <c r="E433" i="5"/>
  <c r="G432" i="5"/>
  <c r="G431" i="5"/>
  <c r="G430" i="5"/>
  <c r="G429" i="5"/>
  <c r="G428" i="5"/>
  <c r="F427" i="5"/>
  <c r="E427" i="5"/>
  <c r="G427" i="5" s="1"/>
  <c r="G426" i="5"/>
  <c r="G425" i="5"/>
  <c r="G424" i="5"/>
  <c r="G423" i="5"/>
  <c r="G422" i="5"/>
  <c r="F421" i="5"/>
  <c r="E421" i="5"/>
  <c r="G420" i="5"/>
  <c r="G419" i="5"/>
  <c r="G418" i="5"/>
  <c r="G417" i="5"/>
  <c r="G416" i="5"/>
  <c r="F415" i="5"/>
  <c r="E415" i="5"/>
  <c r="G414" i="5"/>
  <c r="G413" i="5"/>
  <c r="G412" i="5"/>
  <c r="G411" i="5"/>
  <c r="G410" i="5"/>
  <c r="F409" i="5"/>
  <c r="E409" i="5"/>
  <c r="G408" i="5"/>
  <c r="G407" i="5"/>
  <c r="G406" i="5"/>
  <c r="G405" i="5"/>
  <c r="G404" i="5"/>
  <c r="F403" i="5"/>
  <c r="E403" i="5"/>
  <c r="G403" i="5" s="1"/>
  <c r="G402" i="5"/>
  <c r="G401" i="5"/>
  <c r="G400" i="5"/>
  <c r="G399" i="5"/>
  <c r="G398" i="5"/>
  <c r="F397" i="5"/>
  <c r="E397" i="5"/>
  <c r="G396" i="5"/>
  <c r="G395" i="5"/>
  <c r="G394" i="5"/>
  <c r="G393" i="5"/>
  <c r="G392" i="5"/>
  <c r="F391" i="5"/>
  <c r="E391" i="5"/>
  <c r="G390" i="5"/>
  <c r="G389" i="5"/>
  <c r="G388" i="5"/>
  <c r="G387" i="5"/>
  <c r="G386" i="5"/>
  <c r="F385" i="5"/>
  <c r="E385" i="5"/>
  <c r="G384" i="5"/>
  <c r="G383" i="5"/>
  <c r="G382" i="5"/>
  <c r="G381" i="5"/>
  <c r="G380" i="5"/>
  <c r="F379" i="5"/>
  <c r="E379" i="5"/>
  <c r="G379" i="5" s="1"/>
  <c r="G378" i="5"/>
  <c r="G377" i="5"/>
  <c r="G376" i="5"/>
  <c r="G375" i="5"/>
  <c r="G374" i="5"/>
  <c r="F373" i="5"/>
  <c r="E373" i="5"/>
  <c r="G372" i="5"/>
  <c r="G371" i="5"/>
  <c r="G370" i="5"/>
  <c r="G369" i="5"/>
  <c r="G368" i="5"/>
  <c r="F367" i="5"/>
  <c r="E367" i="5"/>
  <c r="G366" i="5"/>
  <c r="G365" i="5"/>
  <c r="G364" i="5"/>
  <c r="G363" i="5"/>
  <c r="G362" i="5"/>
  <c r="G360" i="5"/>
  <c r="G359" i="5"/>
  <c r="G358" i="5"/>
  <c r="G357" i="5"/>
  <c r="F356" i="5"/>
  <c r="E356" i="5"/>
  <c r="G355" i="5"/>
  <c r="G354" i="5"/>
  <c r="G353" i="5"/>
  <c r="G352" i="5"/>
  <c r="G351" i="5"/>
  <c r="F350" i="5"/>
  <c r="E350" i="5"/>
  <c r="G350" i="5" s="1"/>
  <c r="G349" i="5"/>
  <c r="G348" i="5"/>
  <c r="G347" i="5"/>
  <c r="G346" i="5"/>
  <c r="G345" i="5"/>
  <c r="F344" i="5"/>
  <c r="E344" i="5"/>
  <c r="G343" i="5"/>
  <c r="G342" i="5"/>
  <c r="G341" i="5"/>
  <c r="G340" i="5"/>
  <c r="G339" i="5"/>
  <c r="F338" i="5"/>
  <c r="E338" i="5"/>
  <c r="G337" i="5"/>
  <c r="G336" i="5"/>
  <c r="G335" i="5"/>
  <c r="G334" i="5"/>
  <c r="G333" i="5"/>
  <c r="F332" i="5"/>
  <c r="E332" i="5"/>
  <c r="G331" i="5"/>
  <c r="G330" i="5"/>
  <c r="G329" i="5"/>
  <c r="G328" i="5"/>
  <c r="G327" i="5"/>
  <c r="F326" i="5"/>
  <c r="E326" i="5"/>
  <c r="G326" i="5" s="1"/>
  <c r="G325" i="5"/>
  <c r="G324" i="5"/>
  <c r="G323" i="5"/>
  <c r="G322" i="5"/>
  <c r="G321" i="5"/>
  <c r="F320" i="5"/>
  <c r="E320" i="5"/>
  <c r="G319" i="5"/>
  <c r="G318" i="5"/>
  <c r="G317" i="5"/>
  <c r="G316" i="5"/>
  <c r="G315" i="5"/>
  <c r="F314" i="5"/>
  <c r="E314" i="5"/>
  <c r="G313" i="5"/>
  <c r="G312" i="5"/>
  <c r="G311" i="5"/>
  <c r="G310" i="5"/>
  <c r="G309" i="5"/>
  <c r="F308" i="5"/>
  <c r="E308" i="5"/>
  <c r="G307" i="5"/>
  <c r="G306" i="5"/>
  <c r="G305" i="5"/>
  <c r="G304" i="5"/>
  <c r="G303" i="5"/>
  <c r="F302" i="5"/>
  <c r="E302" i="5"/>
  <c r="G302" i="5" s="1"/>
  <c r="G301" i="5"/>
  <c r="G300" i="5"/>
  <c r="G299" i="5"/>
  <c r="G298" i="5"/>
  <c r="G297" i="5"/>
  <c r="F296" i="5"/>
  <c r="E296" i="5"/>
  <c r="G295" i="5"/>
  <c r="G294" i="5"/>
  <c r="G293" i="5"/>
  <c r="G292" i="5"/>
  <c r="G291" i="5"/>
  <c r="F290" i="5"/>
  <c r="E290" i="5"/>
  <c r="G289" i="5"/>
  <c r="G288" i="5"/>
  <c r="G287" i="5"/>
  <c r="G286" i="5"/>
  <c r="G285" i="5"/>
  <c r="F284" i="5"/>
  <c r="E284" i="5"/>
  <c r="G283" i="5"/>
  <c r="G282" i="5"/>
  <c r="G281" i="5"/>
  <c r="G280" i="5"/>
  <c r="G279" i="5"/>
  <c r="F278" i="5"/>
  <c r="E278" i="5"/>
  <c r="G278" i="5" s="1"/>
  <c r="G277" i="5"/>
  <c r="G276" i="5"/>
  <c r="G275" i="5"/>
  <c r="G274" i="5"/>
  <c r="G273" i="5"/>
  <c r="F272" i="5"/>
  <c r="E272" i="5"/>
  <c r="G271" i="5"/>
  <c r="G270" i="5"/>
  <c r="G269" i="5"/>
  <c r="G268" i="5"/>
  <c r="G267" i="5"/>
  <c r="F266" i="5"/>
  <c r="E266" i="5"/>
  <c r="G265" i="5"/>
  <c r="G264" i="5"/>
  <c r="G263" i="5"/>
  <c r="G262" i="5"/>
  <c r="G261" i="5"/>
  <c r="F260" i="5"/>
  <c r="E260" i="5"/>
  <c r="G259" i="5"/>
  <c r="G258" i="5"/>
  <c r="G257" i="5"/>
  <c r="G256" i="5"/>
  <c r="G255" i="5"/>
  <c r="F254" i="5"/>
  <c r="E254" i="5"/>
  <c r="G254" i="5" s="1"/>
  <c r="G253" i="5"/>
  <c r="G252" i="5"/>
  <c r="G251" i="5"/>
  <c r="G250" i="5"/>
  <c r="G249" i="5"/>
  <c r="F248" i="5"/>
  <c r="E248" i="5"/>
  <c r="G247" i="5"/>
  <c r="G246" i="5"/>
  <c r="G245" i="5"/>
  <c r="G244" i="5"/>
  <c r="G243" i="5"/>
  <c r="F242" i="5"/>
  <c r="E242" i="5"/>
  <c r="G241" i="5"/>
  <c r="G240" i="5"/>
  <c r="G239" i="5"/>
  <c r="G238" i="5"/>
  <c r="G237" i="5"/>
  <c r="F236" i="5"/>
  <c r="E236" i="5"/>
  <c r="G235" i="5"/>
  <c r="G234" i="5"/>
  <c r="G233" i="5"/>
  <c r="G232" i="5"/>
  <c r="G231" i="5"/>
  <c r="F230" i="5"/>
  <c r="E230" i="5"/>
  <c r="G230" i="5" s="1"/>
  <c r="G229" i="5"/>
  <c r="G228" i="5"/>
  <c r="G227" i="5"/>
  <c r="G226" i="5"/>
  <c r="G225" i="5"/>
  <c r="F224" i="5"/>
  <c r="E224" i="5"/>
  <c r="G223" i="5"/>
  <c r="G222" i="5"/>
  <c r="G221" i="5"/>
  <c r="G220" i="5"/>
  <c r="G219" i="5"/>
  <c r="F218" i="5"/>
  <c r="E218" i="5"/>
  <c r="G217" i="5"/>
  <c r="G216" i="5"/>
  <c r="G215" i="5"/>
  <c r="G214" i="5"/>
  <c r="G213" i="5"/>
  <c r="F212" i="5"/>
  <c r="E212" i="5"/>
  <c r="G211" i="5"/>
  <c r="G210" i="5"/>
  <c r="G209" i="5"/>
  <c r="G208" i="5"/>
  <c r="G207" i="5"/>
  <c r="F206" i="5"/>
  <c r="E206" i="5"/>
  <c r="G206" i="5" s="1"/>
  <c r="G205" i="5"/>
  <c r="G204" i="5"/>
  <c r="G203" i="5"/>
  <c r="G202" i="5"/>
  <c r="G201" i="5"/>
  <c r="F200" i="5"/>
  <c r="E200" i="5"/>
  <c r="G199" i="5"/>
  <c r="G198" i="5"/>
  <c r="G197" i="5"/>
  <c r="G196" i="5"/>
  <c r="G195" i="5"/>
  <c r="F194" i="5"/>
  <c r="E194" i="5"/>
  <c r="G193" i="5"/>
  <c r="G192" i="5"/>
  <c r="G191" i="5"/>
  <c r="G190" i="5"/>
  <c r="G189" i="5"/>
  <c r="F188" i="5"/>
  <c r="E188" i="5"/>
  <c r="G187" i="5"/>
  <c r="G186" i="5"/>
  <c r="G185" i="5"/>
  <c r="G184" i="5"/>
  <c r="G183" i="5"/>
  <c r="F182" i="5"/>
  <c r="E182" i="5"/>
  <c r="G182" i="5" s="1"/>
  <c r="G181" i="5"/>
  <c r="G180" i="5"/>
  <c r="G179" i="5"/>
  <c r="G178" i="5"/>
  <c r="G177" i="5"/>
  <c r="F176" i="5"/>
  <c r="E176" i="5"/>
  <c r="G175" i="5"/>
  <c r="G174" i="5"/>
  <c r="G173" i="5"/>
  <c r="G172" i="5"/>
  <c r="G171" i="5"/>
  <c r="F170" i="5"/>
  <c r="E170" i="5"/>
  <c r="G169" i="5"/>
  <c r="G168" i="5"/>
  <c r="G167" i="5"/>
  <c r="G166" i="5"/>
  <c r="G165" i="5"/>
  <c r="F164" i="5"/>
  <c r="E164" i="5"/>
  <c r="G163" i="5"/>
  <c r="G162" i="5"/>
  <c r="G161" i="5"/>
  <c r="G160" i="5"/>
  <c r="G159" i="5"/>
  <c r="F158" i="5"/>
  <c r="E158" i="5"/>
  <c r="G158" i="5" s="1"/>
  <c r="G157" i="5"/>
  <c r="G156" i="5"/>
  <c r="G155" i="5"/>
  <c r="G154" i="5"/>
  <c r="G153" i="5"/>
  <c r="F152" i="5"/>
  <c r="E152" i="5"/>
  <c r="G151" i="5"/>
  <c r="G150" i="5"/>
  <c r="G149" i="5"/>
  <c r="G148" i="5"/>
  <c r="G147" i="5"/>
  <c r="F146" i="5"/>
  <c r="E146" i="5"/>
  <c r="G145" i="5"/>
  <c r="G144" i="5"/>
  <c r="G143" i="5"/>
  <c r="G142" i="5"/>
  <c r="G141" i="5"/>
  <c r="F140" i="5"/>
  <c r="E140" i="5"/>
  <c r="G139" i="5"/>
  <c r="G138" i="5"/>
  <c r="G137" i="5"/>
  <c r="G136" i="5"/>
  <c r="G135" i="5"/>
  <c r="F134" i="5"/>
  <c r="E134" i="5"/>
  <c r="G134" i="5" s="1"/>
  <c r="G133" i="5"/>
  <c r="G132" i="5"/>
  <c r="G131" i="5"/>
  <c r="G130" i="5"/>
  <c r="G129" i="5"/>
  <c r="F128" i="5"/>
  <c r="E128" i="5"/>
  <c r="G127" i="5"/>
  <c r="G126" i="5"/>
  <c r="G125" i="5"/>
  <c r="G124" i="5"/>
  <c r="G123" i="5"/>
  <c r="F122" i="5"/>
  <c r="E122" i="5"/>
  <c r="G121" i="5"/>
  <c r="G120" i="5"/>
  <c r="G119" i="5"/>
  <c r="G118" i="5"/>
  <c r="G117" i="5"/>
  <c r="F116" i="5"/>
  <c r="E116" i="5"/>
  <c r="G115" i="5"/>
  <c r="G114" i="5"/>
  <c r="G113" i="5"/>
  <c r="G112" i="5"/>
  <c r="G111" i="5"/>
  <c r="F110" i="5"/>
  <c r="E110" i="5"/>
  <c r="G110" i="5" s="1"/>
  <c r="G109" i="5"/>
  <c r="G108" i="5"/>
  <c r="G107" i="5"/>
  <c r="G106" i="5"/>
  <c r="G105" i="5"/>
  <c r="F104" i="5"/>
  <c r="E104" i="5"/>
  <c r="G103" i="5"/>
  <c r="G102" i="5"/>
  <c r="G101" i="5"/>
  <c r="G100" i="5"/>
  <c r="G99" i="5"/>
  <c r="F98" i="5"/>
  <c r="E98" i="5"/>
  <c r="G97" i="5"/>
  <c r="G96" i="5"/>
  <c r="G95" i="5"/>
  <c r="G94" i="5"/>
  <c r="G93" i="5"/>
  <c r="F92" i="5"/>
  <c r="E92" i="5"/>
  <c r="G91" i="5"/>
  <c r="G90" i="5"/>
  <c r="G89" i="5"/>
  <c r="G88" i="5"/>
  <c r="G87" i="5"/>
  <c r="F86" i="5"/>
  <c r="E86" i="5"/>
  <c r="G86" i="5" s="1"/>
  <c r="G85" i="5"/>
  <c r="G84" i="5"/>
  <c r="G83" i="5"/>
  <c r="G82" i="5"/>
  <c r="G81" i="5"/>
  <c r="F80" i="5"/>
  <c r="E80" i="5"/>
  <c r="G79" i="5"/>
  <c r="G78" i="5"/>
  <c r="G77" i="5"/>
  <c r="G76" i="5"/>
  <c r="G75" i="5"/>
  <c r="F74" i="5"/>
  <c r="E74" i="5"/>
  <c r="G73" i="5"/>
  <c r="G72" i="5"/>
  <c r="G71" i="5"/>
  <c r="G70" i="5"/>
  <c r="G69" i="5"/>
  <c r="F68" i="5"/>
  <c r="E68" i="5"/>
  <c r="G67" i="5"/>
  <c r="G66" i="5"/>
  <c r="G65" i="5"/>
  <c r="G64" i="5"/>
  <c r="G63" i="5"/>
  <c r="F62" i="5"/>
  <c r="E62" i="5"/>
  <c r="G62" i="5" s="1"/>
  <c r="G61" i="5"/>
  <c r="G60" i="5"/>
  <c r="G59" i="5"/>
  <c r="G58" i="5"/>
  <c r="G57" i="5"/>
  <c r="F56" i="5"/>
  <c r="E56" i="5"/>
  <c r="G55" i="5"/>
  <c r="G54" i="5"/>
  <c r="G53" i="5"/>
  <c r="G52" i="5"/>
  <c r="G51" i="5"/>
  <c r="G49" i="5"/>
  <c r="G48" i="5"/>
  <c r="G47" i="5"/>
  <c r="G46" i="5"/>
  <c r="G44" i="5"/>
  <c r="G43" i="5"/>
  <c r="G42" i="5"/>
  <c r="G41" i="5"/>
  <c r="F40" i="5"/>
  <c r="E40" i="5"/>
  <c r="G39" i="5"/>
  <c r="G38" i="5"/>
  <c r="G37" i="5"/>
  <c r="G36" i="5"/>
  <c r="G35" i="5"/>
  <c r="F34" i="5"/>
  <c r="E34" i="5"/>
  <c r="G33" i="5"/>
  <c r="G32" i="5"/>
  <c r="G31" i="5"/>
  <c r="G30" i="5"/>
  <c r="G29" i="5"/>
  <c r="F28" i="5"/>
  <c r="E28" i="5"/>
  <c r="G28" i="5" s="1"/>
  <c r="G27" i="5"/>
  <c r="G26" i="5"/>
  <c r="G25" i="5"/>
  <c r="G24" i="5"/>
  <c r="G23" i="5"/>
  <c r="F22" i="5"/>
  <c r="E22" i="5"/>
  <c r="G21" i="5"/>
  <c r="G20" i="5"/>
  <c r="G19" i="5"/>
  <c r="G18" i="5"/>
  <c r="G17" i="5"/>
  <c r="F16" i="5"/>
  <c r="E16" i="5"/>
  <c r="G15" i="5"/>
  <c r="G14" i="5"/>
  <c r="G13" i="5"/>
  <c r="G12" i="5"/>
  <c r="G11" i="5"/>
  <c r="F10" i="5"/>
  <c r="E10" i="5"/>
  <c r="G9" i="5"/>
  <c r="G8" i="5"/>
  <c r="G7" i="5"/>
  <c r="G6" i="5"/>
  <c r="G5" i="5"/>
  <c r="F786" i="4"/>
  <c r="E786" i="4"/>
  <c r="G786" i="4" s="1"/>
  <c r="G785" i="4"/>
  <c r="G784" i="4"/>
  <c r="G783" i="4"/>
  <c r="G782" i="4"/>
  <c r="G781" i="4"/>
  <c r="F780" i="4"/>
  <c r="E780" i="4"/>
  <c r="G779" i="4"/>
  <c r="G778" i="4"/>
  <c r="G777" i="4"/>
  <c r="G776" i="4"/>
  <c r="G775" i="4"/>
  <c r="F774" i="4"/>
  <c r="E774" i="4"/>
  <c r="G774" i="4" s="1"/>
  <c r="G773" i="4"/>
  <c r="G772" i="4"/>
  <c r="G771" i="4"/>
  <c r="G770" i="4"/>
  <c r="G769" i="4"/>
  <c r="F768" i="4"/>
  <c r="E768" i="4"/>
  <c r="G768" i="4" s="1"/>
  <c r="G767" i="4"/>
  <c r="G766" i="4"/>
  <c r="G765" i="4"/>
  <c r="G764" i="4"/>
  <c r="G763" i="4"/>
  <c r="F762" i="4"/>
  <c r="E762" i="4"/>
  <c r="G762" i="4" s="1"/>
  <c r="G761" i="4"/>
  <c r="G760" i="4"/>
  <c r="G759" i="4"/>
  <c r="G758" i="4"/>
  <c r="G757" i="4"/>
  <c r="F756" i="4"/>
  <c r="E756" i="4"/>
  <c r="G755" i="4"/>
  <c r="G754" i="4"/>
  <c r="G753" i="4"/>
  <c r="G752" i="4"/>
  <c r="G751" i="4"/>
  <c r="F750" i="4"/>
  <c r="E750" i="4"/>
  <c r="G750" i="4" s="1"/>
  <c r="G749" i="4"/>
  <c r="G748" i="4"/>
  <c r="G747" i="4"/>
  <c r="G746" i="4"/>
  <c r="G745" i="4"/>
  <c r="F744" i="4"/>
  <c r="E744" i="4"/>
  <c r="G744" i="4" s="1"/>
  <c r="G743" i="4"/>
  <c r="G742" i="4"/>
  <c r="G741" i="4"/>
  <c r="G740" i="4"/>
  <c r="G739" i="4"/>
  <c r="F738" i="4"/>
  <c r="E738" i="4"/>
  <c r="G738" i="4" s="1"/>
  <c r="G737" i="4"/>
  <c r="G736" i="4"/>
  <c r="G735" i="4"/>
  <c r="G734" i="4"/>
  <c r="G733" i="4"/>
  <c r="F732" i="4"/>
  <c r="E732" i="4"/>
  <c r="G731" i="4"/>
  <c r="G730" i="4"/>
  <c r="G729" i="4"/>
  <c r="G728" i="4"/>
  <c r="G727" i="4"/>
  <c r="F726" i="4"/>
  <c r="E726" i="4"/>
  <c r="G726" i="4" s="1"/>
  <c r="G725" i="4"/>
  <c r="G724" i="4"/>
  <c r="G723" i="4"/>
  <c r="G722" i="4"/>
  <c r="G721" i="4"/>
  <c r="F720" i="4"/>
  <c r="E720" i="4"/>
  <c r="G720" i="4" s="1"/>
  <c r="G719" i="4"/>
  <c r="G718" i="4"/>
  <c r="G717" i="4"/>
  <c r="G716" i="4"/>
  <c r="G715" i="4"/>
  <c r="F714" i="4"/>
  <c r="E714" i="4"/>
  <c r="G714" i="4" s="1"/>
  <c r="G713" i="4"/>
  <c r="G712" i="4"/>
  <c r="G711" i="4"/>
  <c r="G710" i="4"/>
  <c r="G709" i="4"/>
  <c r="F708" i="4"/>
  <c r="E708" i="4"/>
  <c r="G707" i="4"/>
  <c r="G706" i="4"/>
  <c r="G705" i="4"/>
  <c r="G704" i="4"/>
  <c r="G703" i="4"/>
  <c r="F702" i="4"/>
  <c r="E702" i="4"/>
  <c r="G702" i="4" s="1"/>
  <c r="G701" i="4"/>
  <c r="G700" i="4"/>
  <c r="G699" i="4"/>
  <c r="G698" i="4"/>
  <c r="G697" i="4"/>
  <c r="F696" i="4"/>
  <c r="E696" i="4"/>
  <c r="G696" i="4" s="1"/>
  <c r="G695" i="4"/>
  <c r="G694" i="4"/>
  <c r="G693" i="4"/>
  <c r="G692" i="4"/>
  <c r="G691" i="4"/>
  <c r="F690" i="4"/>
  <c r="E690" i="4"/>
  <c r="G690" i="4" s="1"/>
  <c r="G689" i="4"/>
  <c r="G688" i="4"/>
  <c r="G687" i="4"/>
  <c r="G686" i="4"/>
  <c r="G685" i="4"/>
  <c r="F684" i="4"/>
  <c r="E684" i="4"/>
  <c r="G683" i="4"/>
  <c r="G682" i="4"/>
  <c r="G681" i="4"/>
  <c r="G680" i="4"/>
  <c r="G679" i="4"/>
  <c r="F678" i="4"/>
  <c r="E678" i="4"/>
  <c r="G678" i="4" s="1"/>
  <c r="G677" i="4"/>
  <c r="G676" i="4"/>
  <c r="G675" i="4"/>
  <c r="G674" i="4"/>
  <c r="G673" i="4"/>
  <c r="F672" i="4"/>
  <c r="E672" i="4"/>
  <c r="G672" i="4" s="1"/>
  <c r="G671" i="4"/>
  <c r="G670" i="4"/>
  <c r="G669" i="4"/>
  <c r="G668" i="4"/>
  <c r="G667" i="4"/>
  <c r="F666" i="4"/>
  <c r="E666" i="4"/>
  <c r="G666" i="4" s="1"/>
  <c r="G665" i="4"/>
  <c r="G664" i="4"/>
  <c r="G663" i="4"/>
  <c r="G662" i="4"/>
  <c r="G661" i="4"/>
  <c r="F660" i="4"/>
  <c r="E660" i="4"/>
  <c r="G659" i="4"/>
  <c r="G658" i="4"/>
  <c r="G657" i="4"/>
  <c r="G656" i="4"/>
  <c r="G655" i="4"/>
  <c r="F654" i="4"/>
  <c r="E654" i="4"/>
  <c r="G654" i="4" s="1"/>
  <c r="G653" i="4"/>
  <c r="G652" i="4"/>
  <c r="G651" i="4"/>
  <c r="G650" i="4"/>
  <c r="G649" i="4"/>
  <c r="F648" i="4"/>
  <c r="E648" i="4"/>
  <c r="G648" i="4" s="1"/>
  <c r="G647" i="4"/>
  <c r="G646" i="4"/>
  <c r="G645" i="4"/>
  <c r="G644" i="4"/>
  <c r="G643" i="4"/>
  <c r="F642" i="4"/>
  <c r="E642" i="4"/>
  <c r="G642" i="4" s="1"/>
  <c r="G641" i="4"/>
  <c r="G640" i="4"/>
  <c r="G639" i="4"/>
  <c r="G638" i="4"/>
  <c r="G637" i="4"/>
  <c r="F636" i="4"/>
  <c r="E636" i="4"/>
  <c r="G635" i="4"/>
  <c r="G634" i="4"/>
  <c r="G633" i="4"/>
  <c r="G632" i="4"/>
  <c r="G631" i="4"/>
  <c r="F630" i="4"/>
  <c r="E630" i="4"/>
  <c r="G630" i="4" s="1"/>
  <c r="G629" i="4"/>
  <c r="G628" i="4"/>
  <c r="G627" i="4"/>
  <c r="G626" i="4"/>
  <c r="G625" i="4"/>
  <c r="F624" i="4"/>
  <c r="E624" i="4"/>
  <c r="G624" i="4" s="1"/>
  <c r="G623" i="4"/>
  <c r="G622" i="4"/>
  <c r="G621" i="4"/>
  <c r="G620" i="4"/>
  <c r="G619" i="4"/>
  <c r="F618" i="4"/>
  <c r="E618" i="4"/>
  <c r="G618" i="4" s="1"/>
  <c r="G617" i="4"/>
  <c r="G616" i="4"/>
  <c r="G615" i="4"/>
  <c r="G614" i="4"/>
  <c r="G613" i="4"/>
  <c r="F612" i="4"/>
  <c r="E612" i="4"/>
  <c r="G611" i="4"/>
  <c r="G610" i="4"/>
  <c r="G609" i="4"/>
  <c r="G608" i="4"/>
  <c r="G607" i="4"/>
  <c r="F606" i="4"/>
  <c r="E606" i="4"/>
  <c r="G606" i="4" s="1"/>
  <c r="G605" i="4"/>
  <c r="G604" i="4"/>
  <c r="G603" i="4"/>
  <c r="G602" i="4"/>
  <c r="G601" i="4"/>
  <c r="F600" i="4"/>
  <c r="E600" i="4"/>
  <c r="G600" i="4" s="1"/>
  <c r="G599" i="4"/>
  <c r="G598" i="4"/>
  <c r="G597" i="4"/>
  <c r="G596" i="4"/>
  <c r="G595" i="4"/>
  <c r="F594" i="4"/>
  <c r="E594" i="4"/>
  <c r="G594" i="4" s="1"/>
  <c r="G593" i="4"/>
  <c r="G592" i="4"/>
  <c r="G591" i="4"/>
  <c r="G590" i="4"/>
  <c r="G589" i="4"/>
  <c r="F588" i="4"/>
  <c r="E588" i="4"/>
  <c r="G587" i="4"/>
  <c r="G586" i="4"/>
  <c r="G585" i="4"/>
  <c r="G584" i="4"/>
  <c r="G583" i="4"/>
  <c r="F582" i="4"/>
  <c r="E582" i="4"/>
  <c r="G582" i="4" s="1"/>
  <c r="G581" i="4"/>
  <c r="G580" i="4"/>
  <c r="G579" i="4"/>
  <c r="G578" i="4"/>
  <c r="G577" i="4"/>
  <c r="F576" i="4"/>
  <c r="E576" i="4"/>
  <c r="G576" i="4" s="1"/>
  <c r="G575" i="4"/>
  <c r="G574" i="4"/>
  <c r="G573" i="4"/>
  <c r="G572" i="4"/>
  <c r="G571" i="4"/>
  <c r="F570" i="4"/>
  <c r="E570" i="4"/>
  <c r="G570" i="4" s="1"/>
  <c r="G569" i="4"/>
  <c r="G568" i="4"/>
  <c r="G567" i="4"/>
  <c r="G566" i="4"/>
  <c r="G565" i="4"/>
  <c r="F564" i="4"/>
  <c r="E564" i="4"/>
  <c r="G563" i="4"/>
  <c r="G562" i="4"/>
  <c r="G561" i="4"/>
  <c r="G560" i="4"/>
  <c r="G559" i="4"/>
  <c r="F558" i="4"/>
  <c r="E558" i="4"/>
  <c r="G558" i="4" s="1"/>
  <c r="G557" i="4"/>
  <c r="G556" i="4"/>
  <c r="G555" i="4"/>
  <c r="G554" i="4"/>
  <c r="G553" i="4"/>
  <c r="F552" i="4"/>
  <c r="E552" i="4"/>
  <c r="G552" i="4" s="1"/>
  <c r="G551" i="4"/>
  <c r="G550" i="4"/>
  <c r="G549" i="4"/>
  <c r="G548" i="4"/>
  <c r="G547" i="4"/>
  <c r="F546" i="4"/>
  <c r="E546" i="4"/>
  <c r="G546" i="4" s="1"/>
  <c r="G545" i="4"/>
  <c r="G544" i="4"/>
  <c r="G543" i="4"/>
  <c r="G542" i="4"/>
  <c r="G541" i="4"/>
  <c r="F540" i="4"/>
  <c r="E540" i="4"/>
  <c r="G539" i="4"/>
  <c r="G538" i="4"/>
  <c r="G537" i="4"/>
  <c r="G536" i="4"/>
  <c r="G535" i="4"/>
  <c r="F534" i="4"/>
  <c r="E534" i="4"/>
  <c r="G534" i="4" s="1"/>
  <c r="G533" i="4"/>
  <c r="G532" i="4"/>
  <c r="G531" i="4"/>
  <c r="G530" i="4"/>
  <c r="G529" i="4"/>
  <c r="F528" i="4"/>
  <c r="E528" i="4"/>
  <c r="G528" i="4" s="1"/>
  <c r="G527" i="4"/>
  <c r="G526" i="4"/>
  <c r="G525" i="4"/>
  <c r="G524" i="4"/>
  <c r="G523" i="4"/>
  <c r="F522" i="4"/>
  <c r="E522" i="4"/>
  <c r="G522" i="4" s="1"/>
  <c r="G521" i="4"/>
  <c r="G520" i="4"/>
  <c r="G519" i="4"/>
  <c r="G518" i="4"/>
  <c r="G517" i="4"/>
  <c r="F516" i="4"/>
  <c r="E516" i="4"/>
  <c r="G515" i="4"/>
  <c r="G514" i="4"/>
  <c r="G513" i="4"/>
  <c r="G512" i="4"/>
  <c r="G511" i="4"/>
  <c r="F510" i="4"/>
  <c r="E510" i="4"/>
  <c r="G510" i="4" s="1"/>
  <c r="G509" i="4"/>
  <c r="G508" i="4"/>
  <c r="G507" i="4"/>
  <c r="G506" i="4"/>
  <c r="G505" i="4"/>
  <c r="F504" i="4"/>
  <c r="E504" i="4"/>
  <c r="G504" i="4" s="1"/>
  <c r="G503" i="4"/>
  <c r="G502" i="4"/>
  <c r="G501" i="4"/>
  <c r="G500" i="4"/>
  <c r="G499" i="4"/>
  <c r="F498" i="4"/>
  <c r="E498" i="4"/>
  <c r="G498" i="4" s="1"/>
  <c r="G497" i="4"/>
  <c r="G496" i="4"/>
  <c r="G495" i="4"/>
  <c r="G494" i="4"/>
  <c r="G493" i="4"/>
  <c r="F492" i="4"/>
  <c r="E492" i="4"/>
  <c r="G491" i="4"/>
  <c r="G490" i="4"/>
  <c r="G489" i="4"/>
  <c r="G488" i="4"/>
  <c r="G487" i="4"/>
  <c r="F486" i="4"/>
  <c r="E486" i="4"/>
  <c r="G486" i="4" s="1"/>
  <c r="G485" i="4"/>
  <c r="G484" i="4"/>
  <c r="G483" i="4"/>
  <c r="G482" i="4"/>
  <c r="G481" i="4"/>
  <c r="F480" i="4"/>
  <c r="E480" i="4"/>
  <c r="G480" i="4" s="1"/>
  <c r="G479" i="4"/>
  <c r="G478" i="4"/>
  <c r="G477" i="4"/>
  <c r="G476" i="4"/>
  <c r="G475" i="4"/>
  <c r="F474" i="4"/>
  <c r="E474" i="4"/>
  <c r="G474" i="4" s="1"/>
  <c r="G473" i="4"/>
  <c r="G472" i="4"/>
  <c r="G471" i="4"/>
  <c r="G470" i="4"/>
  <c r="G469" i="4"/>
  <c r="F468" i="4"/>
  <c r="E468" i="4"/>
  <c r="G467" i="4"/>
  <c r="G466" i="4"/>
  <c r="G465" i="4"/>
  <c r="G464" i="4"/>
  <c r="G463" i="4"/>
  <c r="F462" i="4"/>
  <c r="E462" i="4"/>
  <c r="G462" i="4" s="1"/>
  <c r="G461" i="4"/>
  <c r="G460" i="4"/>
  <c r="G459" i="4"/>
  <c r="G458" i="4"/>
  <c r="G457" i="4"/>
  <c r="F456" i="4"/>
  <c r="E456" i="4"/>
  <c r="G456" i="4" s="1"/>
  <c r="G455" i="4"/>
  <c r="G454" i="4"/>
  <c r="G453" i="4"/>
  <c r="G452" i="4"/>
  <c r="G451" i="4"/>
  <c r="F449" i="4"/>
  <c r="E449" i="4"/>
  <c r="G449" i="4" s="1"/>
  <c r="G448" i="4"/>
  <c r="G447" i="4"/>
  <c r="G446" i="4"/>
  <c r="G445" i="4"/>
  <c r="G444" i="4"/>
  <c r="F443" i="4"/>
  <c r="E443" i="4"/>
  <c r="G442" i="4"/>
  <c r="G441" i="4"/>
  <c r="G440" i="4"/>
  <c r="G439" i="4"/>
  <c r="G438" i="4"/>
  <c r="F437" i="4"/>
  <c r="E437" i="4"/>
  <c r="G437" i="4" s="1"/>
  <c r="G436" i="4"/>
  <c r="G435" i="4"/>
  <c r="G434" i="4"/>
  <c r="G433" i="4"/>
  <c r="G432" i="4"/>
  <c r="F431" i="4"/>
  <c r="E431" i="4"/>
  <c r="G431" i="4" s="1"/>
  <c r="G430" i="4"/>
  <c r="G429" i="4"/>
  <c r="G428" i="4"/>
  <c r="G427" i="4"/>
  <c r="G426" i="4"/>
  <c r="F425" i="4"/>
  <c r="E425" i="4"/>
  <c r="G425" i="4" s="1"/>
  <c r="G424" i="4"/>
  <c r="G423" i="4"/>
  <c r="G422" i="4"/>
  <c r="G421" i="4"/>
  <c r="G420" i="4"/>
  <c r="F419" i="4"/>
  <c r="E419" i="4"/>
  <c r="G418" i="4"/>
  <c r="G417" i="4"/>
  <c r="G416" i="4"/>
  <c r="G415" i="4"/>
  <c r="G414" i="4"/>
  <c r="F413" i="4"/>
  <c r="E413" i="4"/>
  <c r="G413" i="4" s="1"/>
  <c r="G412" i="4"/>
  <c r="G411" i="4"/>
  <c r="G410" i="4"/>
  <c r="G409" i="4"/>
  <c r="G408" i="4"/>
  <c r="F407" i="4"/>
  <c r="E407" i="4"/>
  <c r="G407" i="4" s="1"/>
  <c r="G406" i="4"/>
  <c r="G405" i="4"/>
  <c r="G404" i="4"/>
  <c r="G403" i="4"/>
  <c r="G402" i="4"/>
  <c r="F401" i="4"/>
  <c r="E401" i="4"/>
  <c r="G401" i="4" s="1"/>
  <c r="G400" i="4"/>
  <c r="G399" i="4"/>
  <c r="G398" i="4"/>
  <c r="G397" i="4"/>
  <c r="G396" i="4"/>
  <c r="F395" i="4"/>
  <c r="E395" i="4"/>
  <c r="G394" i="4"/>
  <c r="G393" i="4"/>
  <c r="G392" i="4"/>
  <c r="G391" i="4"/>
  <c r="G390" i="4"/>
  <c r="F389" i="4"/>
  <c r="E389" i="4"/>
  <c r="G389" i="4" s="1"/>
  <c r="G388" i="4"/>
  <c r="G387" i="4"/>
  <c r="G386" i="4"/>
  <c r="G385" i="4"/>
  <c r="G384" i="4"/>
  <c r="F383" i="4"/>
  <c r="E383" i="4"/>
  <c r="G383" i="4" s="1"/>
  <c r="G382" i="4"/>
  <c r="G381" i="4"/>
  <c r="G380" i="4"/>
  <c r="G379" i="4"/>
  <c r="G378" i="4"/>
  <c r="F377" i="4"/>
  <c r="E377" i="4"/>
  <c r="G377" i="4" s="1"/>
  <c r="G376" i="4"/>
  <c r="G375" i="4"/>
  <c r="G374" i="4"/>
  <c r="G373" i="4"/>
  <c r="G372" i="4"/>
  <c r="F371" i="4"/>
  <c r="E371" i="4"/>
  <c r="G370" i="4"/>
  <c r="G369" i="4"/>
  <c r="G368" i="4"/>
  <c r="G367" i="4"/>
  <c r="G366" i="4"/>
  <c r="F365" i="4"/>
  <c r="E365" i="4"/>
  <c r="G365" i="4" s="1"/>
  <c r="G364" i="4"/>
  <c r="G363" i="4"/>
  <c r="G362" i="4"/>
  <c r="G361" i="4"/>
  <c r="G360" i="4"/>
  <c r="F359" i="4"/>
  <c r="E359" i="4"/>
  <c r="G359" i="4" s="1"/>
  <c r="G358" i="4"/>
  <c r="G357" i="4"/>
  <c r="G356" i="4"/>
  <c r="G355" i="4"/>
  <c r="G354" i="4"/>
  <c r="F353" i="4"/>
  <c r="E353" i="4"/>
  <c r="G353" i="4" s="1"/>
  <c r="G352" i="4"/>
  <c r="G351" i="4"/>
  <c r="G350" i="4"/>
  <c r="G349" i="4"/>
  <c r="G348" i="4"/>
  <c r="F347" i="4"/>
  <c r="E347" i="4"/>
  <c r="G346" i="4"/>
  <c r="G345" i="4"/>
  <c r="G344" i="4"/>
  <c r="G343" i="4"/>
  <c r="G342" i="4"/>
  <c r="F341" i="4"/>
  <c r="E341" i="4"/>
  <c r="G341" i="4" s="1"/>
  <c r="G340" i="4"/>
  <c r="G339" i="4"/>
  <c r="G338" i="4"/>
  <c r="G337" i="4"/>
  <c r="G336" i="4"/>
  <c r="F335" i="4"/>
  <c r="E335" i="4"/>
  <c r="G335" i="4" s="1"/>
  <c r="G334" i="4"/>
  <c r="G333" i="4"/>
  <c r="G332" i="4"/>
  <c r="G331" i="4"/>
  <c r="G330" i="4"/>
  <c r="F329" i="4"/>
  <c r="E329" i="4"/>
  <c r="G329" i="4" s="1"/>
  <c r="G328" i="4"/>
  <c r="G327" i="4"/>
  <c r="G326" i="4"/>
  <c r="G325" i="4"/>
  <c r="G324" i="4"/>
  <c r="F323" i="4"/>
  <c r="E323" i="4"/>
  <c r="G322" i="4"/>
  <c r="G321" i="4"/>
  <c r="G320" i="4"/>
  <c r="G319" i="4"/>
  <c r="G318" i="4"/>
  <c r="F317" i="4"/>
  <c r="E317" i="4"/>
  <c r="G317" i="4" s="1"/>
  <c r="G316" i="4"/>
  <c r="G315" i="4"/>
  <c r="G314" i="4"/>
  <c r="G313" i="4"/>
  <c r="G312" i="4"/>
  <c r="F311" i="4"/>
  <c r="E311" i="4"/>
  <c r="G311" i="4" s="1"/>
  <c r="G310" i="4"/>
  <c r="G309" i="4"/>
  <c r="G308" i="4"/>
  <c r="G307" i="4"/>
  <c r="G306" i="4"/>
  <c r="F305" i="4"/>
  <c r="E305" i="4"/>
  <c r="G305" i="4" s="1"/>
  <c r="G304" i="4"/>
  <c r="G303" i="4"/>
  <c r="G302" i="4"/>
  <c r="G301" i="4"/>
  <c r="G300" i="4"/>
  <c r="F299" i="4"/>
  <c r="E299" i="4"/>
  <c r="G298" i="4"/>
  <c r="G297" i="4"/>
  <c r="G296" i="4"/>
  <c r="G295" i="4"/>
  <c r="G294" i="4"/>
  <c r="F293" i="4"/>
  <c r="E293" i="4"/>
  <c r="G293" i="4" s="1"/>
  <c r="G292" i="4"/>
  <c r="G291" i="4"/>
  <c r="G290" i="4"/>
  <c r="G289" i="4"/>
  <c r="G288" i="4"/>
  <c r="F287" i="4"/>
  <c r="E287" i="4"/>
  <c r="G287" i="4" s="1"/>
  <c r="G286" i="4"/>
  <c r="G285" i="4"/>
  <c r="G284" i="4"/>
  <c r="G283" i="4"/>
  <c r="G282" i="4"/>
  <c r="F281" i="4"/>
  <c r="E281" i="4"/>
  <c r="G281" i="4" s="1"/>
  <c r="G280" i="4"/>
  <c r="G279" i="4"/>
  <c r="G278" i="4"/>
  <c r="G277" i="4"/>
  <c r="G276" i="4"/>
  <c r="F275" i="4"/>
  <c r="E275" i="4"/>
  <c r="G274" i="4"/>
  <c r="G273" i="4"/>
  <c r="G272" i="4"/>
  <c r="G271" i="4"/>
  <c r="G270" i="4"/>
  <c r="F269" i="4"/>
  <c r="E269" i="4"/>
  <c r="G269" i="4" s="1"/>
  <c r="G268" i="4"/>
  <c r="G267" i="4"/>
  <c r="G266" i="4"/>
  <c r="G265" i="4"/>
  <c r="G264" i="4"/>
  <c r="F263" i="4"/>
  <c r="E263" i="4"/>
  <c r="G263" i="4" s="1"/>
  <c r="G262" i="4"/>
  <c r="G261" i="4"/>
  <c r="G260" i="4"/>
  <c r="G259" i="4"/>
  <c r="G258" i="4"/>
  <c r="F257" i="4"/>
  <c r="E257" i="4"/>
  <c r="G257" i="4" s="1"/>
  <c r="G256" i="4"/>
  <c r="G255" i="4"/>
  <c r="G254" i="4"/>
  <c r="G253" i="4"/>
  <c r="G252" i="4"/>
  <c r="F251" i="4"/>
  <c r="E251" i="4"/>
  <c r="G250" i="4"/>
  <c r="G249" i="4"/>
  <c r="G248" i="4"/>
  <c r="G247" i="4"/>
  <c r="G246" i="4"/>
  <c r="F245" i="4"/>
  <c r="E245" i="4"/>
  <c r="G245" i="4" s="1"/>
  <c r="G244" i="4"/>
  <c r="G243" i="4"/>
  <c r="G242" i="4"/>
  <c r="G241" i="4"/>
  <c r="G240" i="4"/>
  <c r="F239" i="4"/>
  <c r="E239" i="4"/>
  <c r="G239" i="4" s="1"/>
  <c r="G238" i="4"/>
  <c r="G237" i="4"/>
  <c r="G236" i="4"/>
  <c r="G235" i="4"/>
  <c r="G234" i="4"/>
  <c r="F233" i="4"/>
  <c r="E233" i="4"/>
  <c r="G233" i="4" s="1"/>
  <c r="G232" i="4"/>
  <c r="G231" i="4"/>
  <c r="G230" i="4"/>
  <c r="G229" i="4"/>
  <c r="G228" i="4"/>
  <c r="F227" i="4"/>
  <c r="E227" i="4"/>
  <c r="G226" i="4"/>
  <c r="G225" i="4"/>
  <c r="G224" i="4"/>
  <c r="G223" i="4"/>
  <c r="G222" i="4"/>
  <c r="F221" i="4"/>
  <c r="E221" i="4"/>
  <c r="G221" i="4" s="1"/>
  <c r="G220" i="4"/>
  <c r="G219" i="4"/>
  <c r="G218" i="4"/>
  <c r="G217" i="4"/>
  <c r="G216" i="4"/>
  <c r="F215" i="4"/>
  <c r="E215" i="4"/>
  <c r="G215" i="4" s="1"/>
  <c r="G214" i="4"/>
  <c r="G213" i="4"/>
  <c r="G212" i="4"/>
  <c r="G211" i="4"/>
  <c r="G210" i="4"/>
  <c r="F209" i="4"/>
  <c r="E209" i="4"/>
  <c r="G209" i="4" s="1"/>
  <c r="G208" i="4"/>
  <c r="G207" i="4"/>
  <c r="G206" i="4"/>
  <c r="G205" i="4"/>
  <c r="G204" i="4"/>
  <c r="F203" i="4"/>
  <c r="E203" i="4"/>
  <c r="G202" i="4"/>
  <c r="G201" i="4"/>
  <c r="G200" i="4"/>
  <c r="G199" i="4"/>
  <c r="G198" i="4"/>
  <c r="F197" i="4"/>
  <c r="E197" i="4"/>
  <c r="G197" i="4" s="1"/>
  <c r="G196" i="4"/>
  <c r="G195" i="4"/>
  <c r="G194" i="4"/>
  <c r="G193" i="4"/>
  <c r="G192" i="4"/>
  <c r="F191" i="4"/>
  <c r="E191" i="4"/>
  <c r="G191" i="4" s="1"/>
  <c r="G190" i="4"/>
  <c r="G189" i="4"/>
  <c r="G188" i="4"/>
  <c r="G187" i="4"/>
  <c r="G186" i="4"/>
  <c r="F185" i="4"/>
  <c r="E185" i="4"/>
  <c r="G185" i="4" s="1"/>
  <c r="G184" i="4"/>
  <c r="G183" i="4"/>
  <c r="G182" i="4"/>
  <c r="G181" i="4"/>
  <c r="G180" i="4"/>
  <c r="F179" i="4"/>
  <c r="E179" i="4"/>
  <c r="G178" i="4"/>
  <c r="G177" i="4"/>
  <c r="G176" i="4"/>
  <c r="G175" i="4"/>
  <c r="G174" i="4"/>
  <c r="F173" i="4"/>
  <c r="E173" i="4"/>
  <c r="G173" i="4" s="1"/>
  <c r="G172" i="4"/>
  <c r="G171" i="4"/>
  <c r="G170" i="4"/>
  <c r="G169" i="4"/>
  <c r="G168" i="4"/>
  <c r="F167" i="4"/>
  <c r="E167" i="4"/>
  <c r="G167" i="4" s="1"/>
  <c r="G166" i="4"/>
  <c r="G165" i="4"/>
  <c r="G164" i="4"/>
  <c r="G163" i="4"/>
  <c r="G162" i="4"/>
  <c r="F161" i="4"/>
  <c r="E161" i="4"/>
  <c r="G161" i="4" s="1"/>
  <c r="G160" i="4"/>
  <c r="G159" i="4"/>
  <c r="G158" i="4"/>
  <c r="G157" i="4"/>
  <c r="G156" i="4"/>
  <c r="F155" i="4"/>
  <c r="E155" i="4"/>
  <c r="G154" i="4"/>
  <c r="G153" i="4"/>
  <c r="G152" i="4"/>
  <c r="G151" i="4"/>
  <c r="G150" i="4"/>
  <c r="F149" i="4"/>
  <c r="E149" i="4"/>
  <c r="G149" i="4" s="1"/>
  <c r="G148" i="4"/>
  <c r="G147" i="4"/>
  <c r="G146" i="4"/>
  <c r="G145" i="4"/>
  <c r="G144" i="4"/>
  <c r="F143" i="4"/>
  <c r="E143" i="4"/>
  <c r="G143" i="4" s="1"/>
  <c r="G142" i="4"/>
  <c r="G141" i="4"/>
  <c r="G140" i="4"/>
  <c r="G139" i="4"/>
  <c r="G138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F124" i="4"/>
  <c r="E124" i="4"/>
  <c r="G124" i="4" s="1"/>
  <c r="G123" i="4"/>
  <c r="G122" i="4"/>
  <c r="G121" i="4"/>
  <c r="G120" i="4"/>
  <c r="G119" i="4"/>
  <c r="F118" i="4"/>
  <c r="E118" i="4"/>
  <c r="G117" i="4"/>
  <c r="G116" i="4"/>
  <c r="G115" i="4"/>
  <c r="G114" i="4"/>
  <c r="G113" i="4"/>
  <c r="F112" i="4"/>
  <c r="E112" i="4"/>
  <c r="G112" i="4" s="1"/>
  <c r="G111" i="4"/>
  <c r="G110" i="4"/>
  <c r="G109" i="4"/>
  <c r="G108" i="4"/>
  <c r="G107" i="4"/>
  <c r="F106" i="4"/>
  <c r="E106" i="4"/>
  <c r="G106" i="4" s="1"/>
  <c r="G105" i="4"/>
  <c r="G104" i="4"/>
  <c r="G103" i="4"/>
  <c r="G102" i="4"/>
  <c r="G101" i="4"/>
  <c r="F100" i="4"/>
  <c r="E100" i="4"/>
  <c r="G100" i="4" s="1"/>
  <c r="G99" i="4"/>
  <c r="G98" i="4"/>
  <c r="G97" i="4"/>
  <c r="G96" i="4"/>
  <c r="G95" i="4"/>
  <c r="F94" i="4"/>
  <c r="E94" i="4"/>
  <c r="G93" i="4"/>
  <c r="G92" i="4"/>
  <c r="G91" i="4"/>
  <c r="G90" i="4"/>
  <c r="G89" i="4"/>
  <c r="F88" i="4"/>
  <c r="E88" i="4"/>
  <c r="G88" i="4" s="1"/>
  <c r="G87" i="4"/>
  <c r="G86" i="4"/>
  <c r="G85" i="4"/>
  <c r="G84" i="4"/>
  <c r="G83" i="4"/>
  <c r="F82" i="4"/>
  <c r="E82" i="4"/>
  <c r="G82" i="4" s="1"/>
  <c r="G81" i="4"/>
  <c r="G80" i="4"/>
  <c r="G79" i="4"/>
  <c r="G78" i="4"/>
  <c r="G77" i="4"/>
  <c r="F76" i="4"/>
  <c r="E76" i="4"/>
  <c r="G76" i="4" s="1"/>
  <c r="G75" i="4"/>
  <c r="G74" i="4"/>
  <c r="G73" i="4"/>
  <c r="G72" i="4"/>
  <c r="G71" i="4"/>
  <c r="F70" i="4"/>
  <c r="E70" i="4"/>
  <c r="G69" i="4"/>
  <c r="G68" i="4"/>
  <c r="G67" i="4"/>
  <c r="G66" i="4"/>
  <c r="G65" i="4"/>
  <c r="F64" i="4"/>
  <c r="E64" i="4"/>
  <c r="G64" i="4" s="1"/>
  <c r="G63" i="4"/>
  <c r="G62" i="4"/>
  <c r="G61" i="4"/>
  <c r="G60" i="4"/>
  <c r="G59" i="4"/>
  <c r="F58" i="4"/>
  <c r="E58" i="4"/>
  <c r="G58" i="4" s="1"/>
  <c r="G57" i="4"/>
  <c r="G56" i="4"/>
  <c r="G55" i="4"/>
  <c r="G54" i="4"/>
  <c r="G53" i="4"/>
  <c r="F52" i="4"/>
  <c r="E52" i="4"/>
  <c r="G52" i="4" s="1"/>
  <c r="G51" i="4"/>
  <c r="G50" i="4"/>
  <c r="G49" i="4"/>
  <c r="G48" i="4"/>
  <c r="G47" i="4"/>
  <c r="F46" i="4"/>
  <c r="E46" i="4"/>
  <c r="G45" i="4"/>
  <c r="G44" i="4"/>
  <c r="G43" i="4"/>
  <c r="G42" i="4"/>
  <c r="G41" i="4"/>
  <c r="F40" i="4"/>
  <c r="E40" i="4"/>
  <c r="G40" i="4" s="1"/>
  <c r="G39" i="4"/>
  <c r="G38" i="4"/>
  <c r="G37" i="4"/>
  <c r="G36" i="4"/>
  <c r="G35" i="4"/>
  <c r="F34" i="4"/>
  <c r="E34" i="4"/>
  <c r="G34" i="4" s="1"/>
  <c r="G33" i="4"/>
  <c r="G32" i="4"/>
  <c r="G31" i="4"/>
  <c r="G30" i="4"/>
  <c r="G29" i="4"/>
  <c r="F28" i="4"/>
  <c r="E28" i="4"/>
  <c r="G28" i="4" s="1"/>
  <c r="G27" i="4"/>
  <c r="G26" i="4"/>
  <c r="G25" i="4"/>
  <c r="G24" i="4"/>
  <c r="G23" i="4"/>
  <c r="F22" i="4"/>
  <c r="E22" i="4"/>
  <c r="G21" i="4"/>
  <c r="G20" i="4"/>
  <c r="G19" i="4"/>
  <c r="G18" i="4"/>
  <c r="G17" i="4"/>
  <c r="F16" i="4"/>
  <c r="E16" i="4"/>
  <c r="G16" i="4" s="1"/>
  <c r="G15" i="4"/>
  <c r="G14" i="4"/>
  <c r="G13" i="4"/>
  <c r="G12" i="4"/>
  <c r="G11" i="4"/>
  <c r="F10" i="4"/>
  <c r="E10" i="4"/>
  <c r="G10" i="4" s="1"/>
  <c r="G9" i="4"/>
  <c r="G8" i="4"/>
  <c r="G7" i="4"/>
  <c r="G6" i="4"/>
  <c r="G5" i="4"/>
  <c r="F796" i="3"/>
  <c r="E796" i="3"/>
  <c r="G796" i="3" s="1"/>
  <c r="G795" i="3"/>
  <c r="G794" i="3"/>
  <c r="G793" i="3"/>
  <c r="G792" i="3"/>
  <c r="G791" i="3"/>
  <c r="F790" i="3"/>
  <c r="E790" i="3"/>
  <c r="G789" i="3"/>
  <c r="G788" i="3"/>
  <c r="G787" i="3"/>
  <c r="G786" i="3"/>
  <c r="G785" i="3"/>
  <c r="F784" i="3"/>
  <c r="E784" i="3"/>
  <c r="G783" i="3"/>
  <c r="G782" i="3"/>
  <c r="G781" i="3"/>
  <c r="G780" i="3"/>
  <c r="G779" i="3"/>
  <c r="F778" i="3"/>
  <c r="E778" i="3"/>
  <c r="G777" i="3"/>
  <c r="G776" i="3"/>
  <c r="G775" i="3"/>
  <c r="G774" i="3"/>
  <c r="G773" i="3"/>
  <c r="F772" i="3"/>
  <c r="E772" i="3"/>
  <c r="G772" i="3" s="1"/>
  <c r="G771" i="3"/>
  <c r="G770" i="3"/>
  <c r="G769" i="3"/>
  <c r="G768" i="3"/>
  <c r="G767" i="3"/>
  <c r="F766" i="3"/>
  <c r="E766" i="3"/>
  <c r="G765" i="3"/>
  <c r="G764" i="3"/>
  <c r="G763" i="3"/>
  <c r="G762" i="3"/>
  <c r="G761" i="3"/>
  <c r="F760" i="3"/>
  <c r="E760" i="3"/>
  <c r="G759" i="3"/>
  <c r="G758" i="3"/>
  <c r="G757" i="3"/>
  <c r="G756" i="3"/>
  <c r="G755" i="3"/>
  <c r="F754" i="3"/>
  <c r="E754" i="3"/>
  <c r="G753" i="3"/>
  <c r="G752" i="3"/>
  <c r="G751" i="3"/>
  <c r="G750" i="3"/>
  <c r="G749" i="3"/>
  <c r="F748" i="3"/>
  <c r="E748" i="3"/>
  <c r="G748" i="3" s="1"/>
  <c r="G747" i="3"/>
  <c r="G746" i="3"/>
  <c r="G745" i="3"/>
  <c r="G744" i="3"/>
  <c r="G743" i="3"/>
  <c r="F742" i="3"/>
  <c r="E742" i="3"/>
  <c r="G741" i="3"/>
  <c r="G740" i="3"/>
  <c r="G739" i="3"/>
  <c r="G738" i="3"/>
  <c r="G737" i="3"/>
  <c r="F736" i="3"/>
  <c r="E736" i="3"/>
  <c r="G735" i="3"/>
  <c r="G734" i="3"/>
  <c r="G733" i="3"/>
  <c r="G732" i="3"/>
  <c r="G731" i="3"/>
  <c r="F730" i="3"/>
  <c r="E730" i="3"/>
  <c r="G729" i="3"/>
  <c r="G728" i="3"/>
  <c r="G727" i="3"/>
  <c r="G726" i="3"/>
  <c r="G725" i="3"/>
  <c r="F724" i="3"/>
  <c r="E724" i="3"/>
  <c r="G724" i="3" s="1"/>
  <c r="G723" i="3"/>
  <c r="G722" i="3"/>
  <c r="G721" i="3"/>
  <c r="G720" i="3"/>
  <c r="G719" i="3"/>
  <c r="F718" i="3"/>
  <c r="E718" i="3"/>
  <c r="G717" i="3"/>
  <c r="G716" i="3"/>
  <c r="G715" i="3"/>
  <c r="G714" i="3"/>
  <c r="G713" i="3"/>
  <c r="F712" i="3"/>
  <c r="E712" i="3"/>
  <c r="G711" i="3"/>
  <c r="G710" i="3"/>
  <c r="G709" i="3"/>
  <c r="G708" i="3"/>
  <c r="G707" i="3"/>
  <c r="F706" i="3"/>
  <c r="E706" i="3"/>
  <c r="G705" i="3"/>
  <c r="G704" i="3"/>
  <c r="G703" i="3"/>
  <c r="G702" i="3"/>
  <c r="G701" i="3"/>
  <c r="F700" i="3"/>
  <c r="E700" i="3"/>
  <c r="G700" i="3" s="1"/>
  <c r="G699" i="3"/>
  <c r="G698" i="3"/>
  <c r="G697" i="3"/>
  <c r="G696" i="3"/>
  <c r="G695" i="3"/>
  <c r="F694" i="3"/>
  <c r="E694" i="3"/>
  <c r="G693" i="3"/>
  <c r="G692" i="3"/>
  <c r="G691" i="3"/>
  <c r="G690" i="3"/>
  <c r="G689" i="3"/>
  <c r="F688" i="3"/>
  <c r="E688" i="3"/>
  <c r="G687" i="3"/>
  <c r="G686" i="3"/>
  <c r="G685" i="3"/>
  <c r="G684" i="3"/>
  <c r="G683" i="3"/>
  <c r="F682" i="3"/>
  <c r="E682" i="3"/>
  <c r="G681" i="3"/>
  <c r="G680" i="3"/>
  <c r="G679" i="3"/>
  <c r="G678" i="3"/>
  <c r="G677" i="3"/>
  <c r="F676" i="3"/>
  <c r="E676" i="3"/>
  <c r="G676" i="3" s="1"/>
  <c r="G675" i="3"/>
  <c r="G674" i="3"/>
  <c r="G673" i="3"/>
  <c r="G672" i="3"/>
  <c r="G671" i="3"/>
  <c r="F670" i="3"/>
  <c r="E670" i="3"/>
  <c r="G669" i="3"/>
  <c r="G668" i="3"/>
  <c r="G667" i="3"/>
  <c r="G666" i="3"/>
  <c r="G665" i="3"/>
  <c r="F664" i="3"/>
  <c r="E664" i="3"/>
  <c r="G663" i="3"/>
  <c r="G662" i="3"/>
  <c r="G661" i="3"/>
  <c r="G660" i="3"/>
  <c r="G659" i="3"/>
  <c r="F658" i="3"/>
  <c r="E658" i="3"/>
  <c r="G657" i="3"/>
  <c r="G656" i="3"/>
  <c r="G655" i="3"/>
  <c r="G654" i="3"/>
  <c r="G653" i="3"/>
  <c r="F652" i="3"/>
  <c r="E652" i="3"/>
  <c r="G652" i="3" s="1"/>
  <c r="G651" i="3"/>
  <c r="G650" i="3"/>
  <c r="G649" i="3"/>
  <c r="G648" i="3"/>
  <c r="G647" i="3"/>
  <c r="F646" i="3"/>
  <c r="E646" i="3"/>
  <c r="G645" i="3"/>
  <c r="G644" i="3"/>
  <c r="G643" i="3"/>
  <c r="G642" i="3"/>
  <c r="G641" i="3"/>
  <c r="F640" i="3"/>
  <c r="E640" i="3"/>
  <c r="G639" i="3"/>
  <c r="G638" i="3"/>
  <c r="G637" i="3"/>
  <c r="G636" i="3"/>
  <c r="G635" i="3"/>
  <c r="F634" i="3"/>
  <c r="E634" i="3"/>
  <c r="G633" i="3"/>
  <c r="G632" i="3"/>
  <c r="G631" i="3"/>
  <c r="G630" i="3"/>
  <c r="G629" i="3"/>
  <c r="F628" i="3"/>
  <c r="E628" i="3"/>
  <c r="G628" i="3" s="1"/>
  <c r="G627" i="3"/>
  <c r="G626" i="3"/>
  <c r="G625" i="3"/>
  <c r="G624" i="3"/>
  <c r="G623" i="3"/>
  <c r="F622" i="3"/>
  <c r="E622" i="3"/>
  <c r="G621" i="3"/>
  <c r="G620" i="3"/>
  <c r="G619" i="3"/>
  <c r="G618" i="3"/>
  <c r="G617" i="3"/>
  <c r="F616" i="3"/>
  <c r="E616" i="3"/>
  <c r="G615" i="3"/>
  <c r="G614" i="3"/>
  <c r="G613" i="3"/>
  <c r="G612" i="3"/>
  <c r="G611" i="3"/>
  <c r="F610" i="3"/>
  <c r="E610" i="3"/>
  <c r="G609" i="3"/>
  <c r="G608" i="3"/>
  <c r="G607" i="3"/>
  <c r="G606" i="3"/>
  <c r="G605" i="3"/>
  <c r="F604" i="3"/>
  <c r="E604" i="3"/>
  <c r="G604" i="3" s="1"/>
  <c r="G603" i="3"/>
  <c r="G602" i="3"/>
  <c r="G601" i="3"/>
  <c r="G600" i="3"/>
  <c r="G599" i="3"/>
  <c r="F598" i="3"/>
  <c r="E598" i="3"/>
  <c r="G597" i="3"/>
  <c r="G596" i="3"/>
  <c r="G595" i="3"/>
  <c r="G594" i="3"/>
  <c r="G593" i="3"/>
  <c r="F592" i="3"/>
  <c r="E592" i="3"/>
  <c r="G591" i="3"/>
  <c r="G590" i="3"/>
  <c r="G589" i="3"/>
  <c r="G588" i="3"/>
  <c r="G587" i="3"/>
  <c r="F586" i="3"/>
  <c r="E586" i="3"/>
  <c r="G585" i="3"/>
  <c r="G584" i="3"/>
  <c r="G583" i="3"/>
  <c r="G582" i="3"/>
  <c r="G581" i="3"/>
  <c r="F580" i="3"/>
  <c r="E580" i="3"/>
  <c r="G580" i="3" s="1"/>
  <c r="G579" i="3"/>
  <c r="G578" i="3"/>
  <c r="G577" i="3"/>
  <c r="G576" i="3"/>
  <c r="G575" i="3"/>
  <c r="F574" i="3"/>
  <c r="E574" i="3"/>
  <c r="G573" i="3"/>
  <c r="G572" i="3"/>
  <c r="G571" i="3"/>
  <c r="G570" i="3"/>
  <c r="G569" i="3"/>
  <c r="F568" i="3"/>
  <c r="E568" i="3"/>
  <c r="G567" i="3"/>
  <c r="G566" i="3"/>
  <c r="G565" i="3"/>
  <c r="G564" i="3"/>
  <c r="F562" i="3"/>
  <c r="E562" i="3"/>
  <c r="G562" i="3" s="1"/>
  <c r="G561" i="3"/>
  <c r="G560" i="3"/>
  <c r="G559" i="3"/>
  <c r="G558" i="3"/>
  <c r="G557" i="3"/>
  <c r="F556" i="3"/>
  <c r="E556" i="3"/>
  <c r="G555" i="3"/>
  <c r="G554" i="3"/>
  <c r="G553" i="3"/>
  <c r="G552" i="3"/>
  <c r="G551" i="3"/>
  <c r="F550" i="3"/>
  <c r="E550" i="3"/>
  <c r="G549" i="3"/>
  <c r="G548" i="3"/>
  <c r="G547" i="3"/>
  <c r="G546" i="3"/>
  <c r="G545" i="3"/>
  <c r="F544" i="3"/>
  <c r="E544" i="3"/>
  <c r="G543" i="3"/>
  <c r="G542" i="3"/>
  <c r="G541" i="3"/>
  <c r="G540" i="3"/>
  <c r="G539" i="3"/>
  <c r="F538" i="3"/>
  <c r="E538" i="3"/>
  <c r="G563" i="3" s="1"/>
  <c r="G537" i="3"/>
  <c r="G536" i="3"/>
  <c r="G534" i="3"/>
  <c r="G533" i="3"/>
  <c r="F532" i="3"/>
  <c r="E532" i="3"/>
  <c r="G531" i="3"/>
  <c r="G530" i="3"/>
  <c r="G529" i="3"/>
  <c r="G528" i="3"/>
  <c r="G527" i="3"/>
  <c r="F526" i="3"/>
  <c r="E526" i="3"/>
  <c r="G525" i="3"/>
  <c r="G524" i="3"/>
  <c r="G523" i="3"/>
  <c r="G522" i="3"/>
  <c r="G521" i="3"/>
  <c r="F520" i="3"/>
  <c r="E520" i="3"/>
  <c r="G520" i="3" s="1"/>
  <c r="G519" i="3"/>
  <c r="G518" i="3"/>
  <c r="G517" i="3"/>
  <c r="G516" i="3"/>
  <c r="G515" i="3"/>
  <c r="F514" i="3"/>
  <c r="E514" i="3"/>
  <c r="G513" i="3"/>
  <c r="G512" i="3"/>
  <c r="G511" i="3"/>
  <c r="G510" i="3"/>
  <c r="G509" i="3"/>
  <c r="F508" i="3"/>
  <c r="E508" i="3"/>
  <c r="G507" i="3"/>
  <c r="G506" i="3"/>
  <c r="G505" i="3"/>
  <c r="G504" i="3"/>
  <c r="G503" i="3"/>
  <c r="F502" i="3"/>
  <c r="E502" i="3"/>
  <c r="G501" i="3"/>
  <c r="G500" i="3"/>
  <c r="G499" i="3"/>
  <c r="G498" i="3"/>
  <c r="G497" i="3"/>
  <c r="F496" i="3"/>
  <c r="E496" i="3"/>
  <c r="G496" i="3" s="1"/>
  <c r="G495" i="3"/>
  <c r="G494" i="3"/>
  <c r="G493" i="3"/>
  <c r="G492" i="3"/>
  <c r="G491" i="3"/>
  <c r="F490" i="3"/>
  <c r="E490" i="3"/>
  <c r="G489" i="3"/>
  <c r="G488" i="3"/>
  <c r="G487" i="3"/>
  <c r="G486" i="3"/>
  <c r="G485" i="3"/>
  <c r="F484" i="3"/>
  <c r="E484" i="3"/>
  <c r="G483" i="3"/>
  <c r="G482" i="3"/>
  <c r="G481" i="3"/>
  <c r="G480" i="3"/>
  <c r="G479" i="3"/>
  <c r="F478" i="3"/>
  <c r="E478" i="3"/>
  <c r="G477" i="3"/>
  <c r="G476" i="3"/>
  <c r="G475" i="3"/>
  <c r="G474" i="3"/>
  <c r="G473" i="3"/>
  <c r="F472" i="3"/>
  <c r="E472" i="3"/>
  <c r="G472" i="3" s="1"/>
  <c r="G471" i="3"/>
  <c r="G470" i="3"/>
  <c r="G469" i="3"/>
  <c r="G468" i="3"/>
  <c r="G467" i="3"/>
  <c r="F466" i="3"/>
  <c r="E466" i="3"/>
  <c r="G465" i="3"/>
  <c r="G464" i="3"/>
  <c r="G463" i="3"/>
  <c r="G462" i="3"/>
  <c r="G461" i="3"/>
  <c r="F460" i="3"/>
  <c r="E460" i="3"/>
  <c r="G459" i="3"/>
  <c r="G458" i="3"/>
  <c r="G457" i="3"/>
  <c r="G456" i="3"/>
  <c r="G455" i="3"/>
  <c r="F454" i="3"/>
  <c r="E454" i="3"/>
  <c r="G453" i="3"/>
  <c r="G452" i="3"/>
  <c r="G451" i="3"/>
  <c r="G450" i="3"/>
  <c r="G449" i="3"/>
  <c r="F448" i="3"/>
  <c r="E448" i="3"/>
  <c r="G448" i="3" s="1"/>
  <c r="G447" i="3"/>
  <c r="G446" i="3"/>
  <c r="G445" i="3"/>
  <c r="G444" i="3"/>
  <c r="G443" i="3"/>
  <c r="F442" i="3"/>
  <c r="E442" i="3"/>
  <c r="G441" i="3"/>
  <c r="G440" i="3"/>
  <c r="G439" i="3"/>
  <c r="G438" i="3"/>
  <c r="G437" i="3"/>
  <c r="F436" i="3"/>
  <c r="E436" i="3"/>
  <c r="G435" i="3"/>
  <c r="G434" i="3"/>
  <c r="G433" i="3"/>
  <c r="G432" i="3"/>
  <c r="G431" i="3"/>
  <c r="F430" i="3"/>
  <c r="E430" i="3"/>
  <c r="G429" i="3"/>
  <c r="G428" i="3"/>
  <c r="G427" i="3"/>
  <c r="G426" i="3"/>
  <c r="G425" i="3"/>
  <c r="F424" i="3"/>
  <c r="E424" i="3"/>
  <c r="G424" i="3" s="1"/>
  <c r="G423" i="3"/>
  <c r="G422" i="3"/>
  <c r="G421" i="3"/>
  <c r="G420" i="3"/>
  <c r="G419" i="3"/>
  <c r="F418" i="3"/>
  <c r="E418" i="3"/>
  <c r="G417" i="3"/>
  <c r="G416" i="3"/>
  <c r="G415" i="3"/>
  <c r="G414" i="3"/>
  <c r="G413" i="3"/>
  <c r="F412" i="3"/>
  <c r="E412" i="3"/>
  <c r="G411" i="3"/>
  <c r="G410" i="3"/>
  <c r="G409" i="3"/>
  <c r="G408" i="3"/>
  <c r="G407" i="3"/>
  <c r="F406" i="3"/>
  <c r="E406" i="3"/>
  <c r="G405" i="3"/>
  <c r="G404" i="3"/>
  <c r="G403" i="3"/>
  <c r="G402" i="3"/>
  <c r="G401" i="3"/>
  <c r="F400" i="3"/>
  <c r="E400" i="3"/>
  <c r="G400" i="3" s="1"/>
  <c r="G399" i="3"/>
  <c r="G398" i="3"/>
  <c r="G397" i="3"/>
  <c r="G396" i="3"/>
  <c r="G395" i="3"/>
  <c r="F394" i="3"/>
  <c r="E394" i="3"/>
  <c r="G393" i="3"/>
  <c r="G392" i="3"/>
  <c r="G391" i="3"/>
  <c r="G390" i="3"/>
  <c r="G389" i="3"/>
  <c r="F388" i="3"/>
  <c r="E388" i="3"/>
  <c r="G387" i="3"/>
  <c r="G386" i="3"/>
  <c r="G385" i="3"/>
  <c r="G384" i="3"/>
  <c r="G383" i="3"/>
  <c r="F382" i="3"/>
  <c r="E382" i="3"/>
  <c r="G381" i="3"/>
  <c r="G380" i="3"/>
  <c r="G379" i="3"/>
  <c r="G378" i="3"/>
  <c r="G377" i="3"/>
  <c r="F376" i="3"/>
  <c r="E376" i="3"/>
  <c r="G376" i="3" s="1"/>
  <c r="G375" i="3"/>
  <c r="G374" i="3"/>
  <c r="G373" i="3"/>
  <c r="G372" i="3"/>
  <c r="G371" i="3"/>
  <c r="F370" i="3"/>
  <c r="E370" i="3"/>
  <c r="G369" i="3"/>
  <c r="G368" i="3"/>
  <c r="G367" i="3"/>
  <c r="G366" i="3"/>
  <c r="G365" i="3"/>
  <c r="F364" i="3"/>
  <c r="E364" i="3"/>
  <c r="G363" i="3"/>
  <c r="G362" i="3"/>
  <c r="G361" i="3"/>
  <c r="G360" i="3"/>
  <c r="G359" i="3"/>
  <c r="F358" i="3"/>
  <c r="E358" i="3"/>
  <c r="G357" i="3"/>
  <c r="G356" i="3"/>
  <c r="G355" i="3"/>
  <c r="G354" i="3"/>
  <c r="G353" i="3"/>
  <c r="F352" i="3"/>
  <c r="E352" i="3"/>
  <c r="G352" i="3" s="1"/>
  <c r="G351" i="3"/>
  <c r="G350" i="3"/>
  <c r="G349" i="3"/>
  <c r="G348" i="3"/>
  <c r="G347" i="3"/>
  <c r="F346" i="3"/>
  <c r="E346" i="3"/>
  <c r="G345" i="3"/>
  <c r="G344" i="3"/>
  <c r="G343" i="3"/>
  <c r="G342" i="3"/>
  <c r="G341" i="3"/>
  <c r="F340" i="3"/>
  <c r="E340" i="3"/>
  <c r="G339" i="3"/>
  <c r="G338" i="3"/>
  <c r="G337" i="3"/>
  <c r="G336" i="3"/>
  <c r="G335" i="3"/>
  <c r="F334" i="3"/>
  <c r="E334" i="3"/>
  <c r="G333" i="3"/>
  <c r="G332" i="3"/>
  <c r="G331" i="3"/>
  <c r="G330" i="3"/>
  <c r="G329" i="3"/>
  <c r="F328" i="3"/>
  <c r="E328" i="3"/>
  <c r="G328" i="3" s="1"/>
  <c r="G327" i="3"/>
  <c r="G326" i="3"/>
  <c r="G325" i="3"/>
  <c r="G324" i="3"/>
  <c r="G323" i="3"/>
  <c r="F322" i="3"/>
  <c r="E322" i="3"/>
  <c r="G321" i="3"/>
  <c r="G320" i="3"/>
  <c r="G319" i="3"/>
  <c r="G318" i="3"/>
  <c r="G317" i="3"/>
  <c r="F316" i="3"/>
  <c r="E316" i="3"/>
  <c r="G315" i="3"/>
  <c r="G314" i="3"/>
  <c r="G313" i="3"/>
  <c r="G312" i="3"/>
  <c r="G311" i="3"/>
  <c r="F310" i="3"/>
  <c r="E310" i="3"/>
  <c r="G309" i="3"/>
  <c r="G308" i="3"/>
  <c r="G307" i="3"/>
  <c r="G306" i="3"/>
  <c r="G305" i="3"/>
  <c r="F304" i="3"/>
  <c r="E304" i="3"/>
  <c r="G304" i="3" s="1"/>
  <c r="G303" i="3"/>
  <c r="G302" i="3"/>
  <c r="G301" i="3"/>
  <c r="G300" i="3"/>
  <c r="G299" i="3"/>
  <c r="F298" i="3"/>
  <c r="E298" i="3"/>
  <c r="G297" i="3"/>
  <c r="G296" i="3"/>
  <c r="G295" i="3"/>
  <c r="G294" i="3"/>
  <c r="G293" i="3"/>
  <c r="F292" i="3"/>
  <c r="E292" i="3"/>
  <c r="G291" i="3"/>
  <c r="G290" i="3"/>
  <c r="G289" i="3"/>
  <c r="G288" i="3"/>
  <c r="G287" i="3"/>
  <c r="F286" i="3"/>
  <c r="E286" i="3"/>
  <c r="G285" i="3"/>
  <c r="G284" i="3"/>
  <c r="G283" i="3"/>
  <c r="G282" i="3"/>
  <c r="G281" i="3"/>
  <c r="F280" i="3"/>
  <c r="E280" i="3"/>
  <c r="G280" i="3" s="1"/>
  <c r="G279" i="3"/>
  <c r="G278" i="3"/>
  <c r="G277" i="3"/>
  <c r="G276" i="3"/>
  <c r="G275" i="3"/>
  <c r="F274" i="3"/>
  <c r="E274" i="3"/>
  <c r="G273" i="3"/>
  <c r="G272" i="3"/>
  <c r="G271" i="3"/>
  <c r="G270" i="3"/>
  <c r="G269" i="3"/>
  <c r="F268" i="3"/>
  <c r="E268" i="3"/>
  <c r="G267" i="3"/>
  <c r="G266" i="3"/>
  <c r="G265" i="3"/>
  <c r="G264" i="3"/>
  <c r="G263" i="3"/>
  <c r="F262" i="3"/>
  <c r="E262" i="3"/>
  <c r="G261" i="3"/>
  <c r="G260" i="3"/>
  <c r="G259" i="3"/>
  <c r="G258" i="3"/>
  <c r="G257" i="3"/>
  <c r="F256" i="3"/>
  <c r="E256" i="3"/>
  <c r="G256" i="3" s="1"/>
  <c r="G255" i="3"/>
  <c r="G254" i="3"/>
  <c r="G253" i="3"/>
  <c r="G252" i="3"/>
  <c r="G251" i="3"/>
  <c r="F250" i="3"/>
  <c r="E250" i="3"/>
  <c r="G249" i="3"/>
  <c r="G248" i="3"/>
  <c r="G247" i="3"/>
  <c r="G246" i="3"/>
  <c r="G245" i="3"/>
  <c r="F244" i="3"/>
  <c r="E244" i="3"/>
  <c r="G243" i="3"/>
  <c r="G242" i="3"/>
  <c r="G241" i="3"/>
  <c r="G240" i="3"/>
  <c r="G239" i="3"/>
  <c r="F238" i="3"/>
  <c r="E238" i="3"/>
  <c r="G237" i="3"/>
  <c r="G236" i="3"/>
  <c r="G235" i="3"/>
  <c r="G234" i="3"/>
  <c r="G233" i="3"/>
  <c r="F232" i="3"/>
  <c r="E232" i="3"/>
  <c r="G232" i="3" s="1"/>
  <c r="G231" i="3"/>
  <c r="G230" i="3"/>
  <c r="G229" i="3"/>
  <c r="G228" i="3"/>
  <c r="G227" i="3"/>
  <c r="F226" i="3"/>
  <c r="E226" i="3"/>
  <c r="G225" i="3"/>
  <c r="G224" i="3"/>
  <c r="G223" i="3"/>
  <c r="G222" i="3"/>
  <c r="G221" i="3"/>
  <c r="F220" i="3"/>
  <c r="E220" i="3"/>
  <c r="G219" i="3"/>
  <c r="G218" i="3"/>
  <c r="G217" i="3"/>
  <c r="G216" i="3"/>
  <c r="G215" i="3"/>
  <c r="F214" i="3"/>
  <c r="E214" i="3"/>
  <c r="G213" i="3"/>
  <c r="G212" i="3"/>
  <c r="G211" i="3"/>
  <c r="G210" i="3"/>
  <c r="G209" i="3"/>
  <c r="F208" i="3"/>
  <c r="E208" i="3"/>
  <c r="G208" i="3" s="1"/>
  <c r="G207" i="3"/>
  <c r="G206" i="3"/>
  <c r="G205" i="3"/>
  <c r="G204" i="3"/>
  <c r="G203" i="3"/>
  <c r="F202" i="3"/>
  <c r="E202" i="3"/>
  <c r="G201" i="3"/>
  <c r="G200" i="3"/>
  <c r="G199" i="3"/>
  <c r="G198" i="3"/>
  <c r="G197" i="3"/>
  <c r="F196" i="3"/>
  <c r="E196" i="3"/>
  <c r="G195" i="3"/>
  <c r="G194" i="3"/>
  <c r="G193" i="3"/>
  <c r="G192" i="3"/>
  <c r="G191" i="3"/>
  <c r="F190" i="3"/>
  <c r="E190" i="3"/>
  <c r="G189" i="3"/>
  <c r="G188" i="3"/>
  <c r="G187" i="3"/>
  <c r="G186" i="3"/>
  <c r="G185" i="3"/>
  <c r="F184" i="3"/>
  <c r="E184" i="3"/>
  <c r="G184" i="3" s="1"/>
  <c r="G183" i="3"/>
  <c r="G182" i="3"/>
  <c r="G181" i="3"/>
  <c r="G180" i="3"/>
  <c r="G179" i="3"/>
  <c r="F178" i="3"/>
  <c r="E178" i="3"/>
  <c r="G177" i="3"/>
  <c r="G176" i="3"/>
  <c r="G175" i="3"/>
  <c r="G174" i="3"/>
  <c r="G173" i="3"/>
  <c r="F172" i="3"/>
  <c r="E172" i="3"/>
  <c r="G171" i="3"/>
  <c r="G170" i="3"/>
  <c r="G169" i="3"/>
  <c r="G168" i="3"/>
  <c r="G167" i="3"/>
  <c r="F166" i="3"/>
  <c r="E166" i="3"/>
  <c r="G165" i="3"/>
  <c r="G164" i="3"/>
  <c r="G163" i="3"/>
  <c r="G162" i="3"/>
  <c r="G161" i="3"/>
  <c r="F160" i="3"/>
  <c r="E160" i="3"/>
  <c r="G160" i="3" s="1"/>
  <c r="G159" i="3"/>
  <c r="G158" i="3"/>
  <c r="G157" i="3"/>
  <c r="G156" i="3"/>
  <c r="G155" i="3"/>
  <c r="F154" i="3"/>
  <c r="E154" i="3"/>
  <c r="G153" i="3"/>
  <c r="G152" i="3"/>
  <c r="G151" i="3"/>
  <c r="G150" i="3"/>
  <c r="G149" i="3"/>
  <c r="F148" i="3"/>
  <c r="E148" i="3"/>
  <c r="G147" i="3"/>
  <c r="G146" i="3"/>
  <c r="G145" i="3"/>
  <c r="G144" i="3"/>
  <c r="G143" i="3"/>
  <c r="F142" i="3"/>
  <c r="E142" i="3"/>
  <c r="G141" i="3"/>
  <c r="G140" i="3"/>
  <c r="G139" i="3"/>
  <c r="G138" i="3"/>
  <c r="G137" i="3"/>
  <c r="F136" i="3"/>
  <c r="E136" i="3"/>
  <c r="G136" i="3" s="1"/>
  <c r="G135" i="3"/>
  <c r="G134" i="3"/>
  <c r="G133" i="3"/>
  <c r="G132" i="3"/>
  <c r="G131" i="3"/>
  <c r="F130" i="3"/>
  <c r="E130" i="3"/>
  <c r="G129" i="3"/>
  <c r="G128" i="3"/>
  <c r="G127" i="3"/>
  <c r="G126" i="3"/>
  <c r="G125" i="3"/>
  <c r="F124" i="3"/>
  <c r="E124" i="3"/>
  <c r="G123" i="3"/>
  <c r="G122" i="3"/>
  <c r="G121" i="3"/>
  <c r="G120" i="3"/>
  <c r="G119" i="3"/>
  <c r="F118" i="3"/>
  <c r="E118" i="3"/>
  <c r="G117" i="3"/>
  <c r="G116" i="3"/>
  <c r="G115" i="3"/>
  <c r="G114" i="3"/>
  <c r="G113" i="3"/>
  <c r="F112" i="3"/>
  <c r="E112" i="3"/>
  <c r="G112" i="3" s="1"/>
  <c r="G111" i="3"/>
  <c r="G110" i="3"/>
  <c r="G109" i="3"/>
  <c r="G108" i="3"/>
  <c r="G107" i="3"/>
  <c r="F106" i="3"/>
  <c r="E106" i="3"/>
  <c r="G105" i="3"/>
  <c r="G104" i="3"/>
  <c r="G103" i="3"/>
  <c r="G102" i="3"/>
  <c r="G101" i="3"/>
  <c r="F100" i="3"/>
  <c r="E100" i="3"/>
  <c r="G99" i="3"/>
  <c r="G98" i="3"/>
  <c r="G97" i="3"/>
  <c r="G96" i="3"/>
  <c r="G95" i="3"/>
  <c r="F94" i="3"/>
  <c r="E94" i="3"/>
  <c r="G93" i="3"/>
  <c r="G92" i="3"/>
  <c r="G91" i="3"/>
  <c r="G90" i="3"/>
  <c r="G89" i="3"/>
  <c r="F88" i="3"/>
  <c r="E88" i="3"/>
  <c r="G88" i="3" s="1"/>
  <c r="G87" i="3"/>
  <c r="G86" i="3"/>
  <c r="G85" i="3"/>
  <c r="G84" i="3"/>
  <c r="G83" i="3"/>
  <c r="F82" i="3"/>
  <c r="E82" i="3"/>
  <c r="G81" i="3"/>
  <c r="G80" i="3"/>
  <c r="G79" i="3"/>
  <c r="G78" i="3"/>
  <c r="G77" i="3"/>
  <c r="F76" i="3"/>
  <c r="E76" i="3"/>
  <c r="G75" i="3"/>
  <c r="G74" i="3"/>
  <c r="G73" i="3"/>
  <c r="G72" i="3"/>
  <c r="G71" i="3"/>
  <c r="F70" i="3"/>
  <c r="E70" i="3"/>
  <c r="G69" i="3"/>
  <c r="G68" i="3"/>
  <c r="G67" i="3"/>
  <c r="G66" i="3"/>
  <c r="G65" i="3"/>
  <c r="F64" i="3"/>
  <c r="E64" i="3"/>
  <c r="G64" i="3" s="1"/>
  <c r="G63" i="3"/>
  <c r="G62" i="3"/>
  <c r="G61" i="3"/>
  <c r="G60" i="3"/>
  <c r="G59" i="3"/>
  <c r="F58" i="3"/>
  <c r="E58" i="3"/>
  <c r="G57" i="3"/>
  <c r="G56" i="3"/>
  <c r="G55" i="3"/>
  <c r="G54" i="3"/>
  <c r="G53" i="3"/>
  <c r="F52" i="3"/>
  <c r="E52" i="3"/>
  <c r="G51" i="3"/>
  <c r="G50" i="3"/>
  <c r="G49" i="3"/>
  <c r="G48" i="3"/>
  <c r="G47" i="3"/>
  <c r="F46" i="3"/>
  <c r="E46" i="3"/>
  <c r="G45" i="3"/>
  <c r="G44" i="3"/>
  <c r="G43" i="3"/>
  <c r="G42" i="3"/>
  <c r="G41" i="3"/>
  <c r="F40" i="3"/>
  <c r="E40" i="3"/>
  <c r="G40" i="3" s="1"/>
  <c r="G39" i="3"/>
  <c r="G38" i="3"/>
  <c r="G37" i="3"/>
  <c r="G36" i="3"/>
  <c r="G35" i="3"/>
  <c r="F34" i="3"/>
  <c r="E34" i="3"/>
  <c r="G33" i="3"/>
  <c r="G32" i="3"/>
  <c r="G31" i="3"/>
  <c r="G30" i="3"/>
  <c r="G29" i="3"/>
  <c r="F28" i="3"/>
  <c r="E28" i="3"/>
  <c r="G27" i="3"/>
  <c r="G26" i="3"/>
  <c r="G25" i="3"/>
  <c r="G24" i="3"/>
  <c r="G23" i="3"/>
  <c r="F22" i="3"/>
  <c r="E22" i="3"/>
  <c r="G21" i="3"/>
  <c r="G20" i="3"/>
  <c r="G19" i="3"/>
  <c r="G18" i="3"/>
  <c r="G17" i="3"/>
  <c r="F16" i="3"/>
  <c r="E16" i="3"/>
  <c r="G16" i="3" s="1"/>
  <c r="G15" i="3"/>
  <c r="G14" i="3"/>
  <c r="G13" i="3"/>
  <c r="G12" i="3"/>
  <c r="G11" i="3"/>
  <c r="F10" i="3"/>
  <c r="E10" i="3"/>
  <c r="G9" i="3"/>
  <c r="G8" i="3"/>
  <c r="G7" i="3"/>
  <c r="G6" i="3"/>
  <c r="G5" i="3"/>
  <c r="F804" i="2"/>
  <c r="G804" i="2" s="1"/>
  <c r="E804" i="2"/>
  <c r="G803" i="2"/>
  <c r="G802" i="2"/>
  <c r="G801" i="2"/>
  <c r="G800" i="2"/>
  <c r="G799" i="2"/>
  <c r="F798" i="2"/>
  <c r="G798" i="2" s="1"/>
  <c r="E798" i="2"/>
  <c r="G797" i="2"/>
  <c r="G796" i="2"/>
  <c r="G795" i="2"/>
  <c r="G794" i="2"/>
  <c r="G793" i="2"/>
  <c r="F792" i="2"/>
  <c r="G792" i="2" s="1"/>
  <c r="E792" i="2"/>
  <c r="G791" i="2"/>
  <c r="G790" i="2"/>
  <c r="G789" i="2"/>
  <c r="G788" i="2"/>
  <c r="G787" i="2"/>
  <c r="F786" i="2"/>
  <c r="G786" i="2" s="1"/>
  <c r="E786" i="2"/>
  <c r="G785" i="2"/>
  <c r="G784" i="2"/>
  <c r="G783" i="2"/>
  <c r="G782" i="2"/>
  <c r="G781" i="2"/>
  <c r="F780" i="2"/>
  <c r="G780" i="2" s="1"/>
  <c r="E780" i="2"/>
  <c r="G779" i="2"/>
  <c r="G778" i="2"/>
  <c r="G777" i="2"/>
  <c r="G776" i="2"/>
  <c r="G775" i="2"/>
  <c r="F774" i="2"/>
  <c r="G774" i="2" s="1"/>
  <c r="E774" i="2"/>
  <c r="G773" i="2"/>
  <c r="G772" i="2"/>
  <c r="G771" i="2"/>
  <c r="G770" i="2"/>
  <c r="G769" i="2"/>
  <c r="F768" i="2"/>
  <c r="G768" i="2" s="1"/>
  <c r="E768" i="2"/>
  <c r="G767" i="2"/>
  <c r="G766" i="2"/>
  <c r="G765" i="2"/>
  <c r="G764" i="2"/>
  <c r="G763" i="2"/>
  <c r="F762" i="2"/>
  <c r="G762" i="2" s="1"/>
  <c r="E762" i="2"/>
  <c r="G761" i="2"/>
  <c r="G760" i="2"/>
  <c r="G759" i="2"/>
  <c r="G758" i="2"/>
  <c r="G757" i="2"/>
  <c r="F756" i="2"/>
  <c r="G756" i="2" s="1"/>
  <c r="E756" i="2"/>
  <c r="G755" i="2"/>
  <c r="G754" i="2"/>
  <c r="G753" i="2"/>
  <c r="G752" i="2"/>
  <c r="G751" i="2"/>
  <c r="F750" i="2"/>
  <c r="G750" i="2" s="1"/>
  <c r="E750" i="2"/>
  <c r="G749" i="2"/>
  <c r="G748" i="2"/>
  <c r="G747" i="2"/>
  <c r="G746" i="2"/>
  <c r="G745" i="2"/>
  <c r="F744" i="2"/>
  <c r="G744" i="2" s="1"/>
  <c r="E744" i="2"/>
  <c r="G743" i="2"/>
  <c r="G742" i="2"/>
  <c r="G741" i="2"/>
  <c r="G740" i="2"/>
  <c r="G739" i="2"/>
  <c r="F738" i="2"/>
  <c r="G738" i="2" s="1"/>
  <c r="E738" i="2"/>
  <c r="G737" i="2"/>
  <c r="G736" i="2"/>
  <c r="G735" i="2"/>
  <c r="G734" i="2"/>
  <c r="G733" i="2"/>
  <c r="F732" i="2"/>
  <c r="G732" i="2" s="1"/>
  <c r="E732" i="2"/>
  <c r="G731" i="2"/>
  <c r="G730" i="2"/>
  <c r="G729" i="2"/>
  <c r="G728" i="2"/>
  <c r="G727" i="2"/>
  <c r="F726" i="2"/>
  <c r="G726" i="2" s="1"/>
  <c r="E726" i="2"/>
  <c r="G725" i="2"/>
  <c r="G724" i="2"/>
  <c r="G723" i="2"/>
  <c r="G722" i="2"/>
  <c r="G721" i="2"/>
  <c r="F720" i="2"/>
  <c r="G720" i="2" s="1"/>
  <c r="E720" i="2"/>
  <c r="G719" i="2"/>
  <c r="G718" i="2"/>
  <c r="G717" i="2"/>
  <c r="G716" i="2"/>
  <c r="G715" i="2"/>
  <c r="F714" i="2"/>
  <c r="G714" i="2" s="1"/>
  <c r="E714" i="2"/>
  <c r="G713" i="2"/>
  <c r="G712" i="2"/>
  <c r="G711" i="2"/>
  <c r="G710" i="2"/>
  <c r="G709" i="2"/>
  <c r="F708" i="2"/>
  <c r="G708" i="2" s="1"/>
  <c r="E708" i="2"/>
  <c r="G707" i="2"/>
  <c r="G706" i="2"/>
  <c r="G705" i="2"/>
  <c r="G704" i="2"/>
  <c r="G703" i="2"/>
  <c r="F702" i="2"/>
  <c r="G702" i="2" s="1"/>
  <c r="E702" i="2"/>
  <c r="G701" i="2"/>
  <c r="G700" i="2"/>
  <c r="G699" i="2"/>
  <c r="G698" i="2"/>
  <c r="G697" i="2"/>
  <c r="F696" i="2"/>
  <c r="G696" i="2" s="1"/>
  <c r="E696" i="2"/>
  <c r="G695" i="2"/>
  <c r="G694" i="2"/>
  <c r="G693" i="2"/>
  <c r="G692" i="2"/>
  <c r="G691" i="2"/>
  <c r="F690" i="2"/>
  <c r="G690" i="2" s="1"/>
  <c r="E690" i="2"/>
  <c r="G689" i="2"/>
  <c r="G688" i="2"/>
  <c r="G687" i="2"/>
  <c r="G686" i="2"/>
  <c r="G685" i="2"/>
  <c r="F684" i="2"/>
  <c r="G684" i="2" s="1"/>
  <c r="E684" i="2"/>
  <c r="G683" i="2"/>
  <c r="G682" i="2"/>
  <c r="G681" i="2"/>
  <c r="G680" i="2"/>
  <c r="G679" i="2"/>
  <c r="F678" i="2"/>
  <c r="G678" i="2" s="1"/>
  <c r="E678" i="2"/>
  <c r="G677" i="2"/>
  <c r="G676" i="2"/>
  <c r="G675" i="2"/>
  <c r="G674" i="2"/>
  <c r="G673" i="2"/>
  <c r="F672" i="2"/>
  <c r="G672" i="2" s="1"/>
  <c r="E672" i="2"/>
  <c r="G671" i="2"/>
  <c r="G670" i="2"/>
  <c r="G669" i="2"/>
  <c r="G668" i="2"/>
  <c r="G667" i="2"/>
  <c r="F666" i="2"/>
  <c r="G666" i="2" s="1"/>
  <c r="E666" i="2"/>
  <c r="G665" i="2"/>
  <c r="G664" i="2"/>
  <c r="G663" i="2"/>
  <c r="G662" i="2"/>
  <c r="G661" i="2"/>
  <c r="F660" i="2"/>
  <c r="G660" i="2" s="1"/>
  <c r="E660" i="2"/>
  <c r="G659" i="2"/>
  <c r="G658" i="2"/>
  <c r="G657" i="2"/>
  <c r="G656" i="2"/>
  <c r="G655" i="2"/>
  <c r="F654" i="2"/>
  <c r="G654" i="2" s="1"/>
  <c r="E654" i="2"/>
  <c r="G653" i="2"/>
  <c r="G652" i="2"/>
  <c r="G651" i="2"/>
  <c r="G650" i="2"/>
  <c r="G649" i="2"/>
  <c r="F648" i="2"/>
  <c r="G648" i="2" s="1"/>
  <c r="E648" i="2"/>
  <c r="G647" i="2"/>
  <c r="G646" i="2"/>
  <c r="G645" i="2"/>
  <c r="G644" i="2"/>
  <c r="G643" i="2"/>
  <c r="F642" i="2"/>
  <c r="G642" i="2" s="1"/>
  <c r="E642" i="2"/>
  <c r="G641" i="2"/>
  <c r="G640" i="2"/>
  <c r="G639" i="2"/>
  <c r="G638" i="2"/>
  <c r="G637" i="2"/>
  <c r="F636" i="2"/>
  <c r="G636" i="2" s="1"/>
  <c r="E636" i="2"/>
  <c r="G635" i="2"/>
  <c r="G634" i="2"/>
  <c r="G633" i="2"/>
  <c r="G632" i="2"/>
  <c r="G631" i="2"/>
  <c r="F630" i="2"/>
  <c r="G630" i="2" s="1"/>
  <c r="E630" i="2"/>
  <c r="G629" i="2"/>
  <c r="G628" i="2"/>
  <c r="G627" i="2"/>
  <c r="G626" i="2"/>
  <c r="G625" i="2"/>
  <c r="F624" i="2"/>
  <c r="G624" i="2" s="1"/>
  <c r="E624" i="2"/>
  <c r="G623" i="2"/>
  <c r="G622" i="2"/>
  <c r="G621" i="2"/>
  <c r="G620" i="2"/>
  <c r="G619" i="2"/>
  <c r="F618" i="2"/>
  <c r="G618" i="2" s="1"/>
  <c r="E618" i="2"/>
  <c r="G617" i="2"/>
  <c r="G616" i="2"/>
  <c r="G615" i="2"/>
  <c r="G614" i="2"/>
  <c r="G613" i="2"/>
  <c r="F612" i="2"/>
  <c r="G612" i="2" s="1"/>
  <c r="E612" i="2"/>
  <c r="G611" i="2"/>
  <c r="G610" i="2"/>
  <c r="G609" i="2"/>
  <c r="G608" i="2"/>
  <c r="G607" i="2"/>
  <c r="F606" i="2"/>
  <c r="G606" i="2" s="1"/>
  <c r="E606" i="2"/>
  <c r="G605" i="2"/>
  <c r="G604" i="2"/>
  <c r="G603" i="2"/>
  <c r="G602" i="2"/>
  <c r="G601" i="2"/>
  <c r="F600" i="2"/>
  <c r="G600" i="2" s="1"/>
  <c r="E600" i="2"/>
  <c r="G599" i="2"/>
  <c r="G598" i="2"/>
  <c r="G597" i="2"/>
  <c r="G596" i="2"/>
  <c r="G595" i="2"/>
  <c r="F594" i="2"/>
  <c r="G594" i="2" s="1"/>
  <c r="E594" i="2"/>
  <c r="G593" i="2"/>
  <c r="G592" i="2"/>
  <c r="G591" i="2"/>
  <c r="G590" i="2"/>
  <c r="G589" i="2"/>
  <c r="F588" i="2"/>
  <c r="G588" i="2" s="1"/>
  <c r="E588" i="2"/>
  <c r="G587" i="2"/>
  <c r="G586" i="2"/>
  <c r="G585" i="2"/>
  <c r="G584" i="2"/>
  <c r="G583" i="2"/>
  <c r="F582" i="2"/>
  <c r="G582" i="2" s="1"/>
  <c r="E582" i="2"/>
  <c r="G581" i="2"/>
  <c r="G580" i="2"/>
  <c r="G579" i="2"/>
  <c r="G578" i="2"/>
  <c r="G577" i="2"/>
  <c r="F576" i="2"/>
  <c r="G576" i="2" s="1"/>
  <c r="E576" i="2"/>
  <c r="G575" i="2"/>
  <c r="G574" i="2"/>
  <c r="G573" i="2"/>
  <c r="G572" i="2"/>
  <c r="G571" i="2"/>
  <c r="F570" i="2"/>
  <c r="G570" i="2" s="1"/>
  <c r="E570" i="2"/>
  <c r="G569" i="2"/>
  <c r="G568" i="2"/>
  <c r="G567" i="2"/>
  <c r="G566" i="2"/>
  <c r="G565" i="2"/>
  <c r="F564" i="2"/>
  <c r="G564" i="2" s="1"/>
  <c r="E564" i="2"/>
  <c r="G563" i="2"/>
  <c r="G562" i="2"/>
  <c r="G561" i="2"/>
  <c r="G560" i="2"/>
  <c r="G559" i="2"/>
  <c r="F558" i="2"/>
  <c r="G558" i="2" s="1"/>
  <c r="E558" i="2"/>
  <c r="G557" i="2"/>
  <c r="G556" i="2"/>
  <c r="G555" i="2"/>
  <c r="G554" i="2"/>
  <c r="G553" i="2"/>
  <c r="F552" i="2"/>
  <c r="G552" i="2" s="1"/>
  <c r="E552" i="2"/>
  <c r="G551" i="2"/>
  <c r="G550" i="2"/>
  <c r="G549" i="2"/>
  <c r="G548" i="2"/>
  <c r="G547" i="2"/>
  <c r="F546" i="2"/>
  <c r="G546" i="2" s="1"/>
  <c r="E546" i="2"/>
  <c r="G545" i="2"/>
  <c r="G544" i="2"/>
  <c r="G543" i="2"/>
  <c r="G542" i="2"/>
  <c r="G541" i="2"/>
  <c r="F540" i="2"/>
  <c r="G540" i="2" s="1"/>
  <c r="E540" i="2"/>
  <c r="G539" i="2"/>
  <c r="G538" i="2"/>
  <c r="G537" i="2"/>
  <c r="G536" i="2"/>
  <c r="G535" i="2"/>
  <c r="F534" i="2"/>
  <c r="G534" i="2" s="1"/>
  <c r="E534" i="2"/>
  <c r="G533" i="2"/>
  <c r="G532" i="2"/>
  <c r="G531" i="2"/>
  <c r="G530" i="2"/>
  <c r="G529" i="2"/>
  <c r="F528" i="2"/>
  <c r="G528" i="2" s="1"/>
  <c r="E528" i="2"/>
  <c r="G527" i="2"/>
  <c r="G526" i="2"/>
  <c r="G525" i="2"/>
  <c r="G524" i="2"/>
  <c r="G523" i="2"/>
  <c r="F522" i="2"/>
  <c r="G522" i="2" s="1"/>
  <c r="E522" i="2"/>
  <c r="G521" i="2"/>
  <c r="G520" i="2"/>
  <c r="G519" i="2"/>
  <c r="G518" i="2"/>
  <c r="G517" i="2"/>
  <c r="F516" i="2"/>
  <c r="G516" i="2" s="1"/>
  <c r="E516" i="2"/>
  <c r="G515" i="2"/>
  <c r="G514" i="2"/>
  <c r="G513" i="2"/>
  <c r="G512" i="2"/>
  <c r="G511" i="2"/>
  <c r="F510" i="2"/>
  <c r="G510" i="2" s="1"/>
  <c r="E510" i="2"/>
  <c r="G509" i="2"/>
  <c r="G508" i="2"/>
  <c r="G507" i="2"/>
  <c r="G506" i="2"/>
  <c r="G505" i="2"/>
  <c r="F504" i="2"/>
  <c r="G504" i="2" s="1"/>
  <c r="E504" i="2"/>
  <c r="G503" i="2"/>
  <c r="G502" i="2"/>
  <c r="G501" i="2"/>
  <c r="G500" i="2"/>
  <c r="G499" i="2"/>
  <c r="F498" i="2"/>
  <c r="G498" i="2" s="1"/>
  <c r="E498" i="2"/>
  <c r="G497" i="2"/>
  <c r="G496" i="2"/>
  <c r="G495" i="2"/>
  <c r="G494" i="2"/>
  <c r="G493" i="2"/>
  <c r="F492" i="2"/>
  <c r="G492" i="2" s="1"/>
  <c r="E492" i="2"/>
  <c r="G491" i="2"/>
  <c r="G490" i="2"/>
  <c r="G489" i="2"/>
  <c r="G488" i="2"/>
  <c r="G487" i="2"/>
  <c r="F486" i="2"/>
  <c r="G486" i="2" s="1"/>
  <c r="E486" i="2"/>
  <c r="G485" i="2"/>
  <c r="G484" i="2"/>
  <c r="G483" i="2"/>
  <c r="G482" i="2"/>
  <c r="G481" i="2"/>
  <c r="F480" i="2"/>
  <c r="G480" i="2" s="1"/>
  <c r="E480" i="2"/>
  <c r="G479" i="2"/>
  <c r="G478" i="2"/>
  <c r="G477" i="2"/>
  <c r="G476" i="2"/>
  <c r="G475" i="2"/>
  <c r="F474" i="2"/>
  <c r="G474" i="2" s="1"/>
  <c r="E474" i="2"/>
  <c r="G473" i="2"/>
  <c r="G472" i="2"/>
  <c r="G471" i="2"/>
  <c r="G470" i="2"/>
  <c r="G469" i="2"/>
  <c r="F468" i="2"/>
  <c r="G468" i="2" s="1"/>
  <c r="E468" i="2"/>
  <c r="G467" i="2"/>
  <c r="G466" i="2"/>
  <c r="G465" i="2"/>
  <c r="G464" i="2"/>
  <c r="G463" i="2"/>
  <c r="F462" i="2"/>
  <c r="G462" i="2" s="1"/>
  <c r="E462" i="2"/>
  <c r="G461" i="2"/>
  <c r="G460" i="2"/>
  <c r="G459" i="2"/>
  <c r="G458" i="2"/>
  <c r="G457" i="2"/>
  <c r="F456" i="2"/>
  <c r="G456" i="2" s="1"/>
  <c r="E456" i="2"/>
  <c r="G455" i="2"/>
  <c r="G454" i="2"/>
  <c r="G453" i="2"/>
  <c r="G452" i="2"/>
  <c r="G451" i="2"/>
  <c r="F450" i="2"/>
  <c r="G450" i="2" s="1"/>
  <c r="E450" i="2"/>
  <c r="G449" i="2"/>
  <c r="G448" i="2"/>
  <c r="G447" i="2"/>
  <c r="G446" i="2"/>
  <c r="G445" i="2"/>
  <c r="F444" i="2"/>
  <c r="G444" i="2" s="1"/>
  <c r="E444" i="2"/>
  <c r="G443" i="2"/>
  <c r="G442" i="2"/>
  <c r="G441" i="2"/>
  <c r="G440" i="2"/>
  <c r="G439" i="2"/>
  <c r="F438" i="2"/>
  <c r="G438" i="2" s="1"/>
  <c r="E438" i="2"/>
  <c r="G437" i="2"/>
  <c r="G436" i="2"/>
  <c r="G435" i="2"/>
  <c r="G434" i="2"/>
  <c r="G433" i="2"/>
  <c r="F432" i="2"/>
  <c r="G432" i="2" s="1"/>
  <c r="E432" i="2"/>
  <c r="G431" i="2"/>
  <c r="G430" i="2"/>
  <c r="G429" i="2"/>
  <c r="G428" i="2"/>
  <c r="G427" i="2"/>
  <c r="F426" i="2"/>
  <c r="G426" i="2" s="1"/>
  <c r="E426" i="2"/>
  <c r="G425" i="2"/>
  <c r="G424" i="2"/>
  <c r="G423" i="2"/>
  <c r="G422" i="2"/>
  <c r="G421" i="2"/>
  <c r="F420" i="2"/>
  <c r="G420" i="2" s="1"/>
  <c r="E420" i="2"/>
  <c r="G419" i="2"/>
  <c r="G418" i="2"/>
  <c r="G417" i="2"/>
  <c r="G416" i="2"/>
  <c r="G415" i="2"/>
  <c r="F414" i="2"/>
  <c r="G414" i="2" s="1"/>
  <c r="E414" i="2"/>
  <c r="G413" i="2"/>
  <c r="G412" i="2"/>
  <c r="G411" i="2"/>
  <c r="G410" i="2"/>
  <c r="G409" i="2"/>
  <c r="F408" i="2"/>
  <c r="G408" i="2" s="1"/>
  <c r="E408" i="2"/>
  <c r="G407" i="2"/>
  <c r="G406" i="2"/>
  <c r="G405" i="2"/>
  <c r="G404" i="2"/>
  <c r="G403" i="2"/>
  <c r="F402" i="2"/>
  <c r="G402" i="2" s="1"/>
  <c r="E402" i="2"/>
  <c r="G401" i="2"/>
  <c r="G400" i="2"/>
  <c r="G399" i="2"/>
  <c r="G398" i="2"/>
  <c r="G397" i="2"/>
  <c r="F396" i="2"/>
  <c r="G396" i="2" s="1"/>
  <c r="E396" i="2"/>
  <c r="G395" i="2"/>
  <c r="G394" i="2"/>
  <c r="G393" i="2"/>
  <c r="G392" i="2"/>
  <c r="G391" i="2"/>
  <c r="F390" i="2"/>
  <c r="G390" i="2" s="1"/>
  <c r="E390" i="2"/>
  <c r="G389" i="2"/>
  <c r="G388" i="2"/>
  <c r="G387" i="2"/>
  <c r="G386" i="2"/>
  <c r="G385" i="2"/>
  <c r="F384" i="2"/>
  <c r="G384" i="2" s="1"/>
  <c r="E384" i="2"/>
  <c r="G383" i="2"/>
  <c r="G382" i="2"/>
  <c r="G381" i="2"/>
  <c r="G380" i="2"/>
  <c r="G379" i="2"/>
  <c r="F378" i="2"/>
  <c r="G378" i="2" s="1"/>
  <c r="E378" i="2"/>
  <c r="G377" i="2"/>
  <c r="G376" i="2"/>
  <c r="G375" i="2"/>
  <c r="G374" i="2"/>
  <c r="G373" i="2"/>
  <c r="F372" i="2"/>
  <c r="G372" i="2" s="1"/>
  <c r="E372" i="2"/>
  <c r="G371" i="2"/>
  <c r="G370" i="2"/>
  <c r="G369" i="2"/>
  <c r="G368" i="2"/>
  <c r="G367" i="2"/>
  <c r="F366" i="2"/>
  <c r="G366" i="2" s="1"/>
  <c r="E366" i="2"/>
  <c r="G365" i="2"/>
  <c r="G364" i="2"/>
  <c r="G363" i="2"/>
  <c r="G362" i="2"/>
  <c r="G361" i="2"/>
  <c r="F360" i="2"/>
  <c r="G360" i="2" s="1"/>
  <c r="E360" i="2"/>
  <c r="G359" i="2"/>
  <c r="G358" i="2"/>
  <c r="G357" i="2"/>
  <c r="G356" i="2"/>
  <c r="G355" i="2"/>
  <c r="F354" i="2"/>
  <c r="G354" i="2" s="1"/>
  <c r="E354" i="2"/>
  <c r="G353" i="2"/>
  <c r="G352" i="2"/>
  <c r="G351" i="2"/>
  <c r="G350" i="2"/>
  <c r="G349" i="2"/>
  <c r="F348" i="2"/>
  <c r="G348" i="2" s="1"/>
  <c r="E348" i="2"/>
  <c r="G347" i="2"/>
  <c r="G346" i="2"/>
  <c r="G345" i="2"/>
  <c r="G344" i="2"/>
  <c r="G343" i="2"/>
  <c r="F342" i="2"/>
  <c r="G342" i="2" s="1"/>
  <c r="E342" i="2"/>
  <c r="G341" i="2"/>
  <c r="G340" i="2"/>
  <c r="G339" i="2"/>
  <c r="G338" i="2"/>
  <c r="G337" i="2"/>
  <c r="F336" i="2"/>
  <c r="G336" i="2" s="1"/>
  <c r="E336" i="2"/>
  <c r="G335" i="2"/>
  <c r="G334" i="2"/>
  <c r="G333" i="2"/>
  <c r="G332" i="2"/>
  <c r="G331" i="2"/>
  <c r="F330" i="2"/>
  <c r="G330" i="2" s="1"/>
  <c r="E330" i="2"/>
  <c r="G329" i="2"/>
  <c r="G328" i="2"/>
  <c r="G327" i="2"/>
  <c r="G326" i="2"/>
  <c r="G325" i="2"/>
  <c r="F324" i="2"/>
  <c r="G324" i="2" s="1"/>
  <c r="E324" i="2"/>
  <c r="G323" i="2"/>
  <c r="G322" i="2"/>
  <c r="G321" i="2"/>
  <c r="G320" i="2"/>
  <c r="G319" i="2"/>
  <c r="F318" i="2"/>
  <c r="G318" i="2" s="1"/>
  <c r="E318" i="2"/>
  <c r="G317" i="2"/>
  <c r="G316" i="2"/>
  <c r="G315" i="2"/>
  <c r="G314" i="2"/>
  <c r="G313" i="2"/>
  <c r="F312" i="2"/>
  <c r="G312" i="2" s="1"/>
  <c r="E312" i="2"/>
  <c r="G311" i="2"/>
  <c r="G310" i="2"/>
  <c r="G309" i="2"/>
  <c r="G308" i="2"/>
  <c r="G307" i="2"/>
  <c r="F306" i="2"/>
  <c r="G306" i="2" s="1"/>
  <c r="E306" i="2"/>
  <c r="G305" i="2"/>
  <c r="G304" i="2"/>
  <c r="G303" i="2"/>
  <c r="G302" i="2"/>
  <c r="G301" i="2"/>
  <c r="F292" i="2"/>
  <c r="G292" i="2" s="1"/>
  <c r="E292" i="2"/>
  <c r="G291" i="2"/>
  <c r="G290" i="2"/>
  <c r="G289" i="2"/>
  <c r="G288" i="2"/>
  <c r="G287" i="2"/>
  <c r="F286" i="2"/>
  <c r="G286" i="2" s="1"/>
  <c r="E286" i="2"/>
  <c r="G285" i="2"/>
  <c r="G284" i="2"/>
  <c r="G283" i="2"/>
  <c r="G282" i="2"/>
  <c r="G281" i="2"/>
  <c r="F280" i="2"/>
  <c r="G280" i="2" s="1"/>
  <c r="E280" i="2"/>
  <c r="G279" i="2"/>
  <c r="G278" i="2"/>
  <c r="G277" i="2"/>
  <c r="G276" i="2"/>
  <c r="G275" i="2"/>
  <c r="F274" i="2"/>
  <c r="G274" i="2" s="1"/>
  <c r="E274" i="2"/>
  <c r="G273" i="2"/>
  <c r="G272" i="2"/>
  <c r="G271" i="2"/>
  <c r="G270" i="2"/>
  <c r="G269" i="2"/>
  <c r="F268" i="2"/>
  <c r="G268" i="2" s="1"/>
  <c r="E268" i="2"/>
  <c r="G267" i="2"/>
  <c r="G266" i="2"/>
  <c r="G265" i="2"/>
  <c r="G264" i="2"/>
  <c r="G263" i="2"/>
  <c r="F262" i="2"/>
  <c r="G262" i="2" s="1"/>
  <c r="E262" i="2"/>
  <c r="G261" i="2"/>
  <c r="G260" i="2"/>
  <c r="G259" i="2"/>
  <c r="G258" i="2"/>
  <c r="G257" i="2"/>
  <c r="F256" i="2"/>
  <c r="G256" i="2" s="1"/>
  <c r="E256" i="2"/>
  <c r="G255" i="2"/>
  <c r="G254" i="2"/>
  <c r="G253" i="2"/>
  <c r="G252" i="2"/>
  <c r="G251" i="2"/>
  <c r="F250" i="2"/>
  <c r="G250" i="2" s="1"/>
  <c r="E250" i="2"/>
  <c r="G249" i="2"/>
  <c r="G248" i="2"/>
  <c r="G247" i="2"/>
  <c r="G246" i="2"/>
  <c r="G245" i="2"/>
  <c r="F244" i="2"/>
  <c r="G244" i="2" s="1"/>
  <c r="E244" i="2"/>
  <c r="G243" i="2"/>
  <c r="G242" i="2"/>
  <c r="G241" i="2"/>
  <c r="G240" i="2"/>
  <c r="G239" i="2"/>
  <c r="F238" i="2"/>
  <c r="G238" i="2" s="1"/>
  <c r="E238" i="2"/>
  <c r="G237" i="2"/>
  <c r="G236" i="2"/>
  <c r="G235" i="2"/>
  <c r="G234" i="2"/>
  <c r="G233" i="2"/>
  <c r="F232" i="2"/>
  <c r="G232" i="2" s="1"/>
  <c r="E232" i="2"/>
  <c r="G231" i="2"/>
  <c r="G230" i="2"/>
  <c r="G229" i="2"/>
  <c r="G228" i="2"/>
  <c r="G227" i="2"/>
  <c r="F226" i="2"/>
  <c r="G226" i="2" s="1"/>
  <c r="E226" i="2"/>
  <c r="G225" i="2"/>
  <c r="G224" i="2"/>
  <c r="G223" i="2"/>
  <c r="G222" i="2"/>
  <c r="G221" i="2"/>
  <c r="F220" i="2"/>
  <c r="G220" i="2" s="1"/>
  <c r="E220" i="2"/>
  <c r="G219" i="2"/>
  <c r="G218" i="2"/>
  <c r="G217" i="2"/>
  <c r="G216" i="2"/>
  <c r="G215" i="2"/>
  <c r="F214" i="2"/>
  <c r="G214" i="2" s="1"/>
  <c r="E214" i="2"/>
  <c r="G213" i="2"/>
  <c r="G212" i="2"/>
  <c r="G211" i="2"/>
  <c r="G210" i="2"/>
  <c r="G209" i="2"/>
  <c r="F208" i="2"/>
  <c r="G208" i="2" s="1"/>
  <c r="E208" i="2"/>
  <c r="G207" i="2"/>
  <c r="G206" i="2"/>
  <c r="G205" i="2"/>
  <c r="G204" i="2"/>
  <c r="G203" i="2"/>
  <c r="F202" i="2"/>
  <c r="G202" i="2" s="1"/>
  <c r="E202" i="2"/>
  <c r="G201" i="2"/>
  <c r="G200" i="2"/>
  <c r="G199" i="2"/>
  <c r="G198" i="2"/>
  <c r="G197" i="2"/>
  <c r="F196" i="2"/>
  <c r="G196" i="2" s="1"/>
  <c r="E196" i="2"/>
  <c r="G195" i="2"/>
  <c r="G194" i="2"/>
  <c r="G193" i="2"/>
  <c r="G192" i="2"/>
  <c r="G191" i="2"/>
  <c r="G190" i="2"/>
  <c r="F189" i="2"/>
  <c r="E189" i="2"/>
  <c r="G189" i="2" s="1"/>
  <c r="G188" i="2"/>
  <c r="G187" i="2"/>
  <c r="G186" i="2"/>
  <c r="G185" i="2"/>
  <c r="G184" i="2"/>
  <c r="G183" i="2"/>
  <c r="F182" i="2"/>
  <c r="E182" i="2"/>
  <c r="G182" i="2" s="1"/>
  <c r="G181" i="2"/>
  <c r="G180" i="2"/>
  <c r="G179" i="2"/>
  <c r="G178" i="2"/>
  <c r="G177" i="2"/>
  <c r="G176" i="2"/>
  <c r="F175" i="2"/>
  <c r="E175" i="2"/>
  <c r="G175" i="2" s="1"/>
  <c r="G174" i="2"/>
  <c r="G173" i="2"/>
  <c r="G172" i="2"/>
  <c r="G171" i="2"/>
  <c r="G170" i="2"/>
  <c r="G169" i="2"/>
  <c r="F168" i="2"/>
  <c r="E168" i="2"/>
  <c r="G168" i="2" s="1"/>
  <c r="G167" i="2"/>
  <c r="G166" i="2"/>
  <c r="G165" i="2"/>
  <c r="G164" i="2"/>
  <c r="G163" i="2"/>
  <c r="F162" i="2"/>
  <c r="E162" i="2"/>
  <c r="G162" i="2" s="1"/>
  <c r="G161" i="2"/>
  <c r="G160" i="2"/>
  <c r="G159" i="2"/>
  <c r="G158" i="2"/>
  <c r="G157" i="2"/>
  <c r="F156" i="2"/>
  <c r="E156" i="2"/>
  <c r="G156" i="2" s="1"/>
  <c r="G155" i="2"/>
  <c r="G154" i="2"/>
  <c r="G153" i="2"/>
  <c r="G152" i="2"/>
  <c r="G151" i="2"/>
  <c r="F150" i="2"/>
  <c r="E150" i="2"/>
  <c r="G150" i="2" s="1"/>
  <c r="G149" i="2"/>
  <c r="G148" i="2"/>
  <c r="G147" i="2"/>
  <c r="G146" i="2"/>
  <c r="G145" i="2"/>
  <c r="F144" i="2"/>
  <c r="E144" i="2"/>
  <c r="G144" i="2" s="1"/>
  <c r="G143" i="2"/>
  <c r="G142" i="2"/>
  <c r="G141" i="2"/>
  <c r="G140" i="2"/>
  <c r="G139" i="2"/>
  <c r="F138" i="2"/>
  <c r="E138" i="2"/>
  <c r="G138" i="2" s="1"/>
  <c r="G137" i="2"/>
  <c r="G136" i="2"/>
  <c r="G135" i="2"/>
  <c r="G134" i="2"/>
  <c r="G133" i="2"/>
  <c r="F132" i="2"/>
  <c r="E132" i="2"/>
  <c r="G132" i="2" s="1"/>
  <c r="G131" i="2"/>
  <c r="G130" i="2"/>
  <c r="G129" i="2"/>
  <c r="G128" i="2"/>
  <c r="G127" i="2"/>
  <c r="F126" i="2"/>
  <c r="E126" i="2"/>
  <c r="G126" i="2" s="1"/>
  <c r="G125" i="2"/>
  <c r="G124" i="2"/>
  <c r="G123" i="2"/>
  <c r="G122" i="2"/>
  <c r="G121" i="2"/>
  <c r="F120" i="2"/>
  <c r="E120" i="2"/>
  <c r="G120" i="2" s="1"/>
  <c r="G119" i="2"/>
  <c r="G118" i="2"/>
  <c r="G117" i="2"/>
  <c r="G116" i="2"/>
  <c r="G115" i="2"/>
  <c r="F114" i="2"/>
  <c r="E114" i="2"/>
  <c r="G114" i="2" s="1"/>
  <c r="G113" i="2"/>
  <c r="G112" i="2"/>
  <c r="G111" i="2"/>
  <c r="G110" i="2"/>
  <c r="G109" i="2"/>
  <c r="F108" i="2"/>
  <c r="E108" i="2"/>
  <c r="G108" i="2" s="1"/>
  <c r="G107" i="2"/>
  <c r="G106" i="2"/>
  <c r="G105" i="2"/>
  <c r="G104" i="2"/>
  <c r="G103" i="2"/>
  <c r="F102" i="2"/>
  <c r="E102" i="2"/>
  <c r="G102" i="2" s="1"/>
  <c r="G101" i="2"/>
  <c r="G100" i="2"/>
  <c r="G99" i="2"/>
  <c r="G98" i="2"/>
  <c r="G97" i="2"/>
  <c r="F96" i="2"/>
  <c r="E96" i="2"/>
  <c r="G96" i="2" s="1"/>
  <c r="G95" i="2"/>
  <c r="G94" i="2"/>
  <c r="G93" i="2"/>
  <c r="G92" i="2"/>
  <c r="G91" i="2"/>
  <c r="F90" i="2"/>
  <c r="E90" i="2"/>
  <c r="G90" i="2" s="1"/>
  <c r="G89" i="2"/>
  <c r="G88" i="2"/>
  <c r="G87" i="2"/>
  <c r="G86" i="2"/>
  <c r="G85" i="2"/>
  <c r="F84" i="2"/>
  <c r="E84" i="2"/>
  <c r="G84" i="2" s="1"/>
  <c r="G83" i="2"/>
  <c r="G82" i="2"/>
  <c r="G81" i="2"/>
  <c r="G80" i="2"/>
  <c r="G79" i="2"/>
  <c r="F78" i="2"/>
  <c r="E78" i="2"/>
  <c r="G78" i="2" s="1"/>
  <c r="G77" i="2"/>
  <c r="G76" i="2"/>
  <c r="G75" i="2"/>
  <c r="G74" i="2"/>
  <c r="G73" i="2"/>
  <c r="F72" i="2"/>
  <c r="E72" i="2"/>
  <c r="G72" i="2" s="1"/>
  <c r="G71" i="2"/>
  <c r="G70" i="2"/>
  <c r="G69" i="2"/>
  <c r="G68" i="2"/>
  <c r="G67" i="2"/>
  <c r="F66" i="2"/>
  <c r="E66" i="2"/>
  <c r="G66" i="2" s="1"/>
  <c r="G65" i="2"/>
  <c r="G64" i="2"/>
  <c r="G63" i="2"/>
  <c r="G62" i="2"/>
  <c r="G61" i="2"/>
  <c r="F60" i="2"/>
  <c r="E60" i="2"/>
  <c r="G60" i="2" s="1"/>
  <c r="G59" i="2"/>
  <c r="G58" i="2"/>
  <c r="G57" i="2"/>
  <c r="G56" i="2"/>
  <c r="G55" i="2"/>
  <c r="F54" i="2"/>
  <c r="E54" i="2"/>
  <c r="G54" i="2" s="1"/>
  <c r="G53" i="2"/>
  <c r="G52" i="2"/>
  <c r="G51" i="2"/>
  <c r="G50" i="2"/>
  <c r="G49" i="2"/>
  <c r="G47" i="2"/>
  <c r="G46" i="2"/>
  <c r="G45" i="2"/>
  <c r="G44" i="2"/>
  <c r="G42" i="2"/>
  <c r="G41" i="2"/>
  <c r="G40" i="2"/>
  <c r="G39" i="2"/>
  <c r="G37" i="2"/>
  <c r="G36" i="2"/>
  <c r="G35" i="2"/>
  <c r="G34" i="2"/>
  <c r="G32" i="2"/>
  <c r="G31" i="2"/>
  <c r="G30" i="2"/>
  <c r="G29" i="2"/>
  <c r="F28" i="2"/>
  <c r="E28" i="2"/>
  <c r="G28" i="2" s="1"/>
  <c r="G27" i="2"/>
  <c r="G26" i="2"/>
  <c r="G25" i="2"/>
  <c r="G24" i="2"/>
  <c r="G23" i="2"/>
  <c r="F22" i="2"/>
  <c r="E22" i="2"/>
  <c r="G22" i="2" s="1"/>
  <c r="G21" i="2"/>
  <c r="G20" i="2"/>
  <c r="G19" i="2"/>
  <c r="G18" i="2"/>
  <c r="G17" i="2"/>
  <c r="F16" i="2"/>
  <c r="E16" i="2"/>
  <c r="G16" i="2" s="1"/>
  <c r="G15" i="2"/>
  <c r="G14" i="2"/>
  <c r="G13" i="2"/>
  <c r="G12" i="2"/>
  <c r="G11" i="2"/>
  <c r="F10" i="2"/>
  <c r="E10" i="2"/>
  <c r="G10" i="2" s="1"/>
  <c r="G9" i="2"/>
  <c r="G8" i="2"/>
  <c r="G7" i="2"/>
  <c r="G6" i="2"/>
  <c r="G5" i="2"/>
  <c r="G484" i="12" l="1"/>
  <c r="F322" i="12"/>
  <c r="G322" i="12" s="1"/>
  <c r="F496" i="12"/>
  <c r="G496" i="12" s="1"/>
  <c r="F358" i="12"/>
  <c r="G526" i="12"/>
  <c r="F238" i="12"/>
  <c r="F412" i="12"/>
  <c r="G412" i="12" s="1"/>
  <c r="G274" i="12"/>
  <c r="F532" i="12"/>
  <c r="G532" i="12" s="1"/>
  <c r="G520" i="12"/>
  <c r="F196" i="12"/>
  <c r="F280" i="12"/>
  <c r="G280" i="12" s="1"/>
  <c r="F328" i="12"/>
  <c r="G328" i="12" s="1"/>
  <c r="E238" i="12"/>
  <c r="G226" i="12"/>
  <c r="F202" i="12"/>
  <c r="G184" i="12"/>
  <c r="F232" i="12"/>
  <c r="G442" i="12"/>
  <c r="F454" i="12"/>
  <c r="G454" i="12" s="1"/>
  <c r="E190" i="12"/>
  <c r="E40" i="11"/>
  <c r="E46" i="11" s="1"/>
  <c r="E34" i="11"/>
  <c r="F118" i="11"/>
  <c r="F124" i="11" s="1"/>
  <c r="F130" i="11" s="1"/>
  <c r="F202" i="11"/>
  <c r="G232" i="11"/>
  <c r="E370" i="11"/>
  <c r="F208" i="11"/>
  <c r="F214" i="11" s="1"/>
  <c r="G400" i="11"/>
  <c r="G482" i="11"/>
  <c r="E112" i="11"/>
  <c r="G112" i="11" s="1"/>
  <c r="E196" i="11"/>
  <c r="G196" i="11" s="1"/>
  <c r="F286" i="11"/>
  <c r="F292" i="11" s="1"/>
  <c r="F298" i="11" s="1"/>
  <c r="F364" i="11"/>
  <c r="F370" i="11" s="1"/>
  <c r="G370" i="11" s="1"/>
  <c r="G28" i="11"/>
  <c r="F34" i="11"/>
  <c r="E376" i="11"/>
  <c r="F488" i="11"/>
  <c r="G22" i="11"/>
  <c r="E202" i="11"/>
  <c r="E280" i="11"/>
  <c r="E286" i="11" s="1"/>
  <c r="G358" i="11"/>
  <c r="E530" i="11"/>
  <c r="E536" i="11"/>
  <c r="E70" i="11"/>
  <c r="E76" i="11" s="1"/>
  <c r="E154" i="11"/>
  <c r="E160" i="11" s="1"/>
  <c r="E238" i="11"/>
  <c r="E244" i="11" s="1"/>
  <c r="E322" i="11"/>
  <c r="E328" i="11" s="1"/>
  <c r="F530" i="11"/>
  <c r="F70" i="11"/>
  <c r="F76" i="11" s="1"/>
  <c r="F154" i="11"/>
  <c r="F238" i="11"/>
  <c r="F322" i="11"/>
  <c r="F328" i="11" s="1"/>
  <c r="E488" i="11"/>
  <c r="G190" i="10"/>
  <c r="G106" i="10"/>
  <c r="G358" i="10"/>
  <c r="G483" i="10"/>
  <c r="G274" i="10"/>
  <c r="G238" i="10"/>
  <c r="F28" i="10"/>
  <c r="F34" i="10" s="1"/>
  <c r="F118" i="10"/>
  <c r="F196" i="10"/>
  <c r="F286" i="10"/>
  <c r="F364" i="10"/>
  <c r="F489" i="10"/>
  <c r="F202" i="10"/>
  <c r="F370" i="10"/>
  <c r="E70" i="10"/>
  <c r="E76" i="10"/>
  <c r="E160" i="10"/>
  <c r="E166" i="10" s="1"/>
  <c r="E244" i="10"/>
  <c r="E328" i="10"/>
  <c r="E334" i="10" s="1"/>
  <c r="E406" i="10"/>
  <c r="E412" i="10"/>
  <c r="E537" i="10"/>
  <c r="E28" i="10"/>
  <c r="E34" i="10" s="1"/>
  <c r="E112" i="10"/>
  <c r="E118" i="10" s="1"/>
  <c r="G148" i="10"/>
  <c r="E196" i="10"/>
  <c r="G232" i="10"/>
  <c r="E280" i="10"/>
  <c r="G316" i="10"/>
  <c r="E364" i="10"/>
  <c r="E489" i="10"/>
  <c r="E495" i="10" s="1"/>
  <c r="G525" i="10"/>
  <c r="F70" i="10"/>
  <c r="F154" i="10"/>
  <c r="F238" i="10"/>
  <c r="F322" i="10"/>
  <c r="G322" i="10" s="1"/>
  <c r="F406" i="10"/>
  <c r="F531" i="10"/>
  <c r="G34" i="6"/>
  <c r="G58" i="6"/>
  <c r="G82" i="6"/>
  <c r="G106" i="6"/>
  <c r="G130" i="6"/>
  <c r="G154" i="6"/>
  <c r="G10" i="3"/>
  <c r="G34" i="3"/>
  <c r="G58" i="3"/>
  <c r="G82" i="3"/>
  <c r="G106" i="3"/>
  <c r="G130" i="3"/>
  <c r="G154" i="3"/>
  <c r="G178" i="3"/>
  <c r="G202" i="3"/>
  <c r="G226" i="3"/>
  <c r="G250" i="3"/>
  <c r="G274" i="3"/>
  <c r="G298" i="3"/>
  <c r="G322" i="3"/>
  <c r="G346" i="3"/>
  <c r="G370" i="3"/>
  <c r="G394" i="3"/>
  <c r="G418" i="3"/>
  <c r="G442" i="3"/>
  <c r="G466" i="3"/>
  <c r="G490" i="3"/>
  <c r="G514" i="3"/>
  <c r="G556" i="3"/>
  <c r="G574" i="3"/>
  <c r="G598" i="3"/>
  <c r="G622" i="3"/>
  <c r="G646" i="3"/>
  <c r="G670" i="3"/>
  <c r="G694" i="3"/>
  <c r="G718" i="3"/>
  <c r="G742" i="3"/>
  <c r="G766" i="3"/>
  <c r="G790" i="3"/>
  <c r="G22" i="4"/>
  <c r="G46" i="4"/>
  <c r="G70" i="4"/>
  <c r="G94" i="4"/>
  <c r="G118" i="4"/>
  <c r="G155" i="4"/>
  <c r="G179" i="4"/>
  <c r="G203" i="4"/>
  <c r="G227" i="4"/>
  <c r="G251" i="4"/>
  <c r="G275" i="4"/>
  <c r="G299" i="4"/>
  <c r="G323" i="4"/>
  <c r="G347" i="4"/>
  <c r="G371" i="4"/>
  <c r="G395" i="4"/>
  <c r="G419" i="4"/>
  <c r="G443" i="4"/>
  <c r="G468" i="4"/>
  <c r="G492" i="4"/>
  <c r="G516" i="4"/>
  <c r="G540" i="4"/>
  <c r="G564" i="4"/>
  <c r="G588" i="4"/>
  <c r="G612" i="4"/>
  <c r="G636" i="4"/>
  <c r="G660" i="4"/>
  <c r="G684" i="4"/>
  <c r="G708" i="4"/>
  <c r="G732" i="4"/>
  <c r="G756" i="4"/>
  <c r="G780" i="4"/>
  <c r="G22" i="5"/>
  <c r="G56" i="5"/>
  <c r="G80" i="5"/>
  <c r="G104" i="5"/>
  <c r="G128" i="5"/>
  <c r="G152" i="5"/>
  <c r="G176" i="5"/>
  <c r="G200" i="5"/>
  <c r="G224" i="5"/>
  <c r="G248" i="5"/>
  <c r="G272" i="5"/>
  <c r="G296" i="5"/>
  <c r="G320" i="5"/>
  <c r="G344" i="5"/>
  <c r="G373" i="5"/>
  <c r="G397" i="5"/>
  <c r="G421" i="5"/>
  <c r="G445" i="5"/>
  <c r="G479" i="5"/>
  <c r="G503" i="5"/>
  <c r="G527" i="5"/>
  <c r="G172" i="6"/>
  <c r="G190" i="6"/>
  <c r="G214" i="6"/>
  <c r="G340" i="6"/>
  <c r="G346" i="6"/>
  <c r="G352" i="6"/>
  <c r="G358" i="6"/>
  <c r="G382" i="6"/>
  <c r="G406" i="6"/>
  <c r="G430" i="6"/>
  <c r="G484" i="6"/>
  <c r="G508" i="6"/>
  <c r="G485" i="5"/>
  <c r="G509" i="5"/>
  <c r="G533" i="5"/>
  <c r="G388" i="6"/>
  <c r="G436" i="6"/>
  <c r="G22" i="3"/>
  <c r="G94" i="3"/>
  <c r="G238" i="3"/>
  <c r="G310" i="3"/>
  <c r="G358" i="3"/>
  <c r="G382" i="3"/>
  <c r="G406" i="3"/>
  <c r="G430" i="3"/>
  <c r="G454" i="3"/>
  <c r="G478" i="3"/>
  <c r="G502" i="3"/>
  <c r="G586" i="3"/>
  <c r="G610" i="3"/>
  <c r="G658" i="3"/>
  <c r="G682" i="3"/>
  <c r="G778" i="3"/>
  <c r="G28" i="3"/>
  <c r="G52" i="3"/>
  <c r="G76" i="3"/>
  <c r="G100" i="3"/>
  <c r="G124" i="3"/>
  <c r="G148" i="3"/>
  <c r="G172" i="3"/>
  <c r="G196" i="3"/>
  <c r="G220" i="3"/>
  <c r="G244" i="3"/>
  <c r="G268" i="3"/>
  <c r="G292" i="3"/>
  <c r="G316" i="3"/>
  <c r="G340" i="3"/>
  <c r="G364" i="3"/>
  <c r="G388" i="3"/>
  <c r="G412" i="3"/>
  <c r="G436" i="3"/>
  <c r="G460" i="3"/>
  <c r="G484" i="3"/>
  <c r="G508" i="3"/>
  <c r="G532" i="3"/>
  <c r="G550" i="3"/>
  <c r="G568" i="3"/>
  <c r="G592" i="3"/>
  <c r="G616" i="3"/>
  <c r="G640" i="3"/>
  <c r="G664" i="3"/>
  <c r="G688" i="3"/>
  <c r="G712" i="3"/>
  <c r="G736" i="3"/>
  <c r="G760" i="3"/>
  <c r="G784" i="3"/>
  <c r="G46" i="3"/>
  <c r="G70" i="3"/>
  <c r="G118" i="3"/>
  <c r="G142" i="3"/>
  <c r="G166" i="3"/>
  <c r="G190" i="3"/>
  <c r="G214" i="3"/>
  <c r="G262" i="3"/>
  <c r="G286" i="3"/>
  <c r="G334" i="3"/>
  <c r="G526" i="3"/>
  <c r="G544" i="3"/>
  <c r="G634" i="3"/>
  <c r="G706" i="3"/>
  <c r="G730" i="3"/>
  <c r="G754" i="3"/>
  <c r="G535" i="3"/>
  <c r="G164" i="5"/>
  <c r="G260" i="5"/>
  <c r="G332" i="5"/>
  <c r="G491" i="5"/>
  <c r="G515" i="5"/>
  <c r="G539" i="5"/>
  <c r="G16" i="5"/>
  <c r="G40" i="5"/>
  <c r="G74" i="5"/>
  <c r="G98" i="5"/>
  <c r="G122" i="5"/>
  <c r="G146" i="5"/>
  <c r="G170" i="5"/>
  <c r="G194" i="5"/>
  <c r="G218" i="5"/>
  <c r="G242" i="5"/>
  <c r="G266" i="5"/>
  <c r="G290" i="5"/>
  <c r="G314" i="5"/>
  <c r="G338" i="5"/>
  <c r="G367" i="5"/>
  <c r="G391" i="5"/>
  <c r="G415" i="5"/>
  <c r="G439" i="5"/>
  <c r="G473" i="5"/>
  <c r="G497" i="5"/>
  <c r="G521" i="5"/>
  <c r="G10" i="5"/>
  <c r="G34" i="5"/>
  <c r="G68" i="5"/>
  <c r="G92" i="5"/>
  <c r="G116" i="5"/>
  <c r="G140" i="5"/>
  <c r="G188" i="5"/>
  <c r="G212" i="5"/>
  <c r="G236" i="5"/>
  <c r="G284" i="5"/>
  <c r="G308" i="5"/>
  <c r="G356" i="5"/>
  <c r="G385" i="5"/>
  <c r="G409" i="5"/>
  <c r="G433" i="5"/>
  <c r="G467" i="5"/>
  <c r="G196" i="6"/>
  <c r="G286" i="6"/>
  <c r="G454" i="6"/>
  <c r="G466" i="6"/>
  <c r="G490" i="6"/>
  <c r="G514" i="6"/>
  <c r="G520" i="6"/>
  <c r="G178" i="6"/>
  <c r="G202" i="6"/>
  <c r="G472" i="6"/>
  <c r="G496" i="6"/>
  <c r="G532" i="6"/>
  <c r="G16" i="7"/>
  <c r="G40" i="7"/>
  <c r="G98" i="7"/>
  <c r="G146" i="7"/>
  <c r="G194" i="7"/>
  <c r="G242" i="7"/>
  <c r="G290" i="7"/>
  <c r="G386" i="7"/>
  <c r="G434" i="7"/>
  <c r="G458" i="7"/>
  <c r="G28" i="7"/>
  <c r="G52" i="7"/>
  <c r="G86" i="7"/>
  <c r="G110" i="7"/>
  <c r="G134" i="7"/>
  <c r="G158" i="7"/>
  <c r="G182" i="7"/>
  <c r="G206" i="7"/>
  <c r="G230" i="7"/>
  <c r="G254" i="7"/>
  <c r="G278" i="7"/>
  <c r="G302" i="7"/>
  <c r="G326" i="7"/>
  <c r="G350" i="7"/>
  <c r="G374" i="7"/>
  <c r="G398" i="7"/>
  <c r="G422" i="7"/>
  <c r="G446" i="7"/>
  <c r="G470" i="7"/>
  <c r="G64" i="7"/>
  <c r="G122" i="7"/>
  <c r="G170" i="7"/>
  <c r="G218" i="7"/>
  <c r="G266" i="7"/>
  <c r="G314" i="7"/>
  <c r="G338" i="7"/>
  <c r="G362" i="7"/>
  <c r="G410" i="7"/>
  <c r="G22" i="7"/>
  <c r="G46" i="7"/>
  <c r="G80" i="7"/>
  <c r="G104" i="7"/>
  <c r="G128" i="7"/>
  <c r="G152" i="7"/>
  <c r="G176" i="7"/>
  <c r="G200" i="7"/>
  <c r="G224" i="7"/>
  <c r="G248" i="7"/>
  <c r="G272" i="7"/>
  <c r="G296" i="7"/>
  <c r="G320" i="7"/>
  <c r="G344" i="7"/>
  <c r="G368" i="7"/>
  <c r="G392" i="7"/>
  <c r="G416" i="7"/>
  <c r="G440" i="7"/>
  <c r="G464" i="7"/>
  <c r="E432" i="9"/>
  <c r="F390" i="9"/>
  <c r="F396" i="9" s="1"/>
  <c r="E264" i="9"/>
  <c r="E270" i="9" s="1"/>
  <c r="F222" i="9"/>
  <c r="F228" i="9" s="1"/>
  <c r="F180" i="9"/>
  <c r="F186" i="9" s="1"/>
  <c r="F90" i="9"/>
  <c r="F96" i="9" s="1"/>
  <c r="E180" i="9"/>
  <c r="E222" i="9"/>
  <c r="E342" i="9"/>
  <c r="E348" i="9" s="1"/>
  <c r="F348" i="9"/>
  <c r="F354" i="9" s="1"/>
  <c r="F468" i="9"/>
  <c r="F516" i="9"/>
  <c r="E96" i="9"/>
  <c r="E102" i="9" s="1"/>
  <c r="F264" i="9"/>
  <c r="F270" i="9" s="1"/>
  <c r="E306" i="9"/>
  <c r="F432" i="9"/>
  <c r="F438" i="9" s="1"/>
  <c r="E474" i="9"/>
  <c r="E480" i="9" s="1"/>
  <c r="E132" i="9"/>
  <c r="E138" i="9" s="1"/>
  <c r="F138" i="9"/>
  <c r="F300" i="9"/>
  <c r="E390" i="9"/>
  <c r="E510" i="9"/>
  <c r="E516" i="9" s="1"/>
  <c r="G478" i="6"/>
  <c r="G538" i="3"/>
  <c r="F538" i="12" l="1"/>
  <c r="G538" i="12" s="1"/>
  <c r="G358" i="12"/>
  <c r="F364" i="12"/>
  <c r="G364" i="12" s="1"/>
  <c r="F286" i="12"/>
  <c r="G286" i="12" s="1"/>
  <c r="G190" i="12"/>
  <c r="G238" i="12"/>
  <c r="F244" i="12"/>
  <c r="E196" i="12"/>
  <c r="G196" i="12" s="1"/>
  <c r="G232" i="12"/>
  <c r="E244" i="12"/>
  <c r="E124" i="11"/>
  <c r="G124" i="11" s="1"/>
  <c r="E118" i="11"/>
  <c r="G118" i="11" s="1"/>
  <c r="E208" i="11"/>
  <c r="G208" i="11" s="1"/>
  <c r="G328" i="11"/>
  <c r="G76" i="11"/>
  <c r="G34" i="11"/>
  <c r="E250" i="11"/>
  <c r="G238" i="11"/>
  <c r="G488" i="11"/>
  <c r="F82" i="11"/>
  <c r="F88" i="11" s="1"/>
  <c r="E166" i="11"/>
  <c r="E172" i="11" s="1"/>
  <c r="G154" i="11"/>
  <c r="E494" i="11"/>
  <c r="G202" i="11"/>
  <c r="F334" i="11"/>
  <c r="F340" i="11" s="1"/>
  <c r="E82" i="11"/>
  <c r="G82" i="11" s="1"/>
  <c r="G70" i="11"/>
  <c r="G286" i="11"/>
  <c r="E298" i="11"/>
  <c r="G298" i="11" s="1"/>
  <c r="F376" i="11"/>
  <c r="G376" i="11" s="1"/>
  <c r="E334" i="11"/>
  <c r="E340" i="11" s="1"/>
  <c r="G322" i="11"/>
  <c r="G280" i="11"/>
  <c r="E292" i="11"/>
  <c r="G292" i="11" s="1"/>
  <c r="E256" i="11"/>
  <c r="G530" i="11"/>
  <c r="E542" i="11"/>
  <c r="E548" i="11" s="1"/>
  <c r="F244" i="11"/>
  <c r="G364" i="11"/>
  <c r="F536" i="11"/>
  <c r="F494" i="11"/>
  <c r="F160" i="11"/>
  <c r="F40" i="11"/>
  <c r="G40" i="11" s="1"/>
  <c r="G364" i="10"/>
  <c r="E376" i="10"/>
  <c r="G196" i="10"/>
  <c r="E549" i="10"/>
  <c r="F537" i="10"/>
  <c r="G118" i="10"/>
  <c r="F160" i="10"/>
  <c r="E543" i="10"/>
  <c r="E172" i="10"/>
  <c r="F412" i="10"/>
  <c r="G412" i="10" s="1"/>
  <c r="F76" i="10"/>
  <c r="G76" i="10" s="1"/>
  <c r="E370" i="10"/>
  <c r="E46" i="10"/>
  <c r="G34" i="10"/>
  <c r="G154" i="10"/>
  <c r="G531" i="10"/>
  <c r="G280" i="10"/>
  <c r="E292" i="10"/>
  <c r="G292" i="10" s="1"/>
  <c r="G112" i="10"/>
  <c r="E124" i="10"/>
  <c r="E130" i="10" s="1"/>
  <c r="E418" i="10"/>
  <c r="G406" i="10"/>
  <c r="E286" i="10"/>
  <c r="F328" i="10"/>
  <c r="F334" i="10" s="1"/>
  <c r="G334" i="10" s="1"/>
  <c r="F298" i="10"/>
  <c r="F495" i="10"/>
  <c r="F501" i="10" s="1"/>
  <c r="F292" i="10"/>
  <c r="E501" i="10"/>
  <c r="G489" i="10"/>
  <c r="G28" i="10"/>
  <c r="E40" i="10"/>
  <c r="E340" i="10"/>
  <c r="E82" i="10"/>
  <c r="G70" i="10"/>
  <c r="F244" i="10"/>
  <c r="E202" i="10"/>
  <c r="F376" i="10"/>
  <c r="F382" i="10" s="1"/>
  <c r="F208" i="10"/>
  <c r="F214" i="10" s="1"/>
  <c r="F40" i="10"/>
  <c r="F46" i="10" s="1"/>
  <c r="E250" i="10"/>
  <c r="F124" i="10"/>
  <c r="F130" i="10" s="1"/>
  <c r="F474" i="9"/>
  <c r="F480" i="9" s="1"/>
  <c r="F444" i="9"/>
  <c r="F522" i="9"/>
  <c r="F528" i="9" s="1"/>
  <c r="F144" i="9"/>
  <c r="F150" i="9" s="1"/>
  <c r="E228" i="9"/>
  <c r="E234" i="9" s="1"/>
  <c r="E276" i="9"/>
  <c r="E438" i="9"/>
  <c r="E444" i="9" s="1"/>
  <c r="E486" i="9"/>
  <c r="E108" i="9"/>
  <c r="E354" i="9"/>
  <c r="F192" i="9"/>
  <c r="E396" i="9"/>
  <c r="E402" i="9" s="1"/>
  <c r="F234" i="9"/>
  <c r="F306" i="9"/>
  <c r="E522" i="9"/>
  <c r="E528" i="9" s="1"/>
  <c r="E144" i="9"/>
  <c r="E150" i="9" s="1"/>
  <c r="F276" i="9"/>
  <c r="F360" i="9"/>
  <c r="F102" i="9"/>
  <c r="F108" i="9" s="1"/>
  <c r="E186" i="9"/>
  <c r="E192" i="9" s="1"/>
  <c r="E312" i="9"/>
  <c r="E318" i="9" s="1"/>
  <c r="E360" i="9"/>
  <c r="F402" i="9"/>
  <c r="G244" i="12" l="1"/>
  <c r="F370" i="12"/>
  <c r="G370" i="12" s="1"/>
  <c r="E202" i="12"/>
  <c r="G202" i="12" s="1"/>
  <c r="E130" i="11"/>
  <c r="G130" i="11" s="1"/>
  <c r="E214" i="11"/>
  <c r="G214" i="11" s="1"/>
  <c r="G494" i="11"/>
  <c r="F46" i="11"/>
  <c r="G46" i="11" s="1"/>
  <c r="G340" i="11"/>
  <c r="F166" i="11"/>
  <c r="F172" i="11" s="1"/>
  <c r="G172" i="11" s="1"/>
  <c r="G334" i="11"/>
  <c r="F500" i="11"/>
  <c r="F506" i="11" s="1"/>
  <c r="E500" i="11"/>
  <c r="G500" i="11" s="1"/>
  <c r="G160" i="11"/>
  <c r="E88" i="11"/>
  <c r="G88" i="11" s="1"/>
  <c r="G244" i="11"/>
  <c r="F250" i="11"/>
  <c r="G250" i="11" s="1"/>
  <c r="G536" i="11"/>
  <c r="F542" i="11"/>
  <c r="G542" i="11" s="1"/>
  <c r="F82" i="10"/>
  <c r="G495" i="10"/>
  <c r="G328" i="10"/>
  <c r="G418" i="10"/>
  <c r="F418" i="10"/>
  <c r="G501" i="10"/>
  <c r="G376" i="10"/>
  <c r="G40" i="10"/>
  <c r="G46" i="10"/>
  <c r="G130" i="10"/>
  <c r="F250" i="10"/>
  <c r="F256" i="10" s="1"/>
  <c r="E298" i="10"/>
  <c r="G298" i="10" s="1"/>
  <c r="G286" i="10"/>
  <c r="E382" i="10"/>
  <c r="G382" i="10" s="1"/>
  <c r="G370" i="10"/>
  <c r="G160" i="10"/>
  <c r="E507" i="10"/>
  <c r="G537" i="10"/>
  <c r="G250" i="10"/>
  <c r="G202" i="10"/>
  <c r="G82" i="10"/>
  <c r="G124" i="10"/>
  <c r="F88" i="10"/>
  <c r="E256" i="10"/>
  <c r="E208" i="10"/>
  <c r="G208" i="10" s="1"/>
  <c r="F166" i="10"/>
  <c r="G166" i="10" s="1"/>
  <c r="F507" i="10"/>
  <c r="F340" i="10"/>
  <c r="G340" i="10" s="1"/>
  <c r="E88" i="10"/>
  <c r="F424" i="10"/>
  <c r="E424" i="10"/>
  <c r="G424" i="10" s="1"/>
  <c r="G244" i="10"/>
  <c r="F543" i="10"/>
  <c r="F549" i="10" s="1"/>
  <c r="F312" i="9"/>
  <c r="F318" i="9" s="1"/>
  <c r="F486" i="9"/>
  <c r="G166" i="11" l="1"/>
  <c r="F548" i="11"/>
  <c r="G548" i="11" s="1"/>
  <c r="E506" i="11"/>
  <c r="G506" i="11" s="1"/>
  <c r="F256" i="11"/>
  <c r="G256" i="11" s="1"/>
  <c r="G88" i="10"/>
  <c r="G256" i="10"/>
  <c r="G550" i="10"/>
  <c r="E214" i="10"/>
  <c r="G214" i="10" s="1"/>
  <c r="G507" i="10"/>
  <c r="F172" i="10"/>
  <c r="G172" i="10" s="1"/>
</calcChain>
</file>

<file path=xl/sharedStrings.xml><?xml version="1.0" encoding="utf-8"?>
<sst xmlns="http://schemas.openxmlformats.org/spreadsheetml/2006/main" count="8446" uniqueCount="74">
  <si>
    <t>MILEPOINT</t>
  </si>
  <si>
    <t>STATION</t>
  </si>
  <si>
    <t>DATE</t>
  </si>
  <si>
    <t>FECAL COLIFORM #/100mL</t>
  </si>
  <si>
    <t>E. COLI. #/100mL</t>
  </si>
  <si>
    <t>1.4R</t>
  </si>
  <si>
    <t>PITTSBURGH</t>
  </si>
  <si>
    <t>EXCEEDS</t>
  </si>
  <si>
    <t xml:space="preserve"> </t>
  </si>
  <si>
    <t>GEOMETRIC MEAN</t>
  </si>
  <si>
    <t>1.4M</t>
  </si>
  <si>
    <t>1.4L</t>
  </si>
  <si>
    <t>ND</t>
  </si>
  <si>
    <t>NA</t>
  </si>
  <si>
    <t>WHEELING</t>
  </si>
  <si>
    <t>HUNTINGTON</t>
  </si>
  <si>
    <t>CINCINNATI</t>
  </si>
  <si>
    <t>LOUISVILLE</t>
  </si>
  <si>
    <t>EVANSVILLE</t>
  </si>
  <si>
    <t xml:space="preserve">2007 OHIO RIVER BACTERIA SAMPLING  </t>
  </si>
  <si>
    <t>Pittsburgh</t>
  </si>
  <si>
    <t>Geometric Mean</t>
  </si>
  <si>
    <t>Wheeling</t>
  </si>
  <si>
    <t>Ohio River Bacteria levels were unusually elevated in Wheeling during the month of June.  The samples taken on June 19,</t>
  </si>
  <si>
    <t xml:space="preserve">20, and 21 showed signs of "confluent growth" (CG) on the plates.  Duplicate samples were taken on June 26 and were </t>
  </si>
  <si>
    <t>analyzed by TraDet Laboratories in Wheeling, WV and Cardinal Environmental Laboratories in Youngstown, OH to</t>
  </si>
  <si>
    <t>eliminate the possibility of laboratory error.  Wheeling Water Pollution Control Division also had a set of samples they</t>
  </si>
  <si>
    <t>took on June 26 analyzed to help figure out what might be going on.  All three laboratories showed similar results,</t>
  </si>
  <si>
    <t xml:space="preserve">including CG for June 26.  One possibility for the CG may be due to the low flow on the Ohio River,  We are still </t>
  </si>
  <si>
    <t>investingating the cause of the unusual levels detected, but it appears to be surface water related.</t>
  </si>
  <si>
    <t>Huntington</t>
  </si>
  <si>
    <t>Cincinnati</t>
  </si>
  <si>
    <t>Cincinnati AquaRamp</t>
  </si>
  <si>
    <t>Cincinnati Who-Day Dock</t>
  </si>
  <si>
    <t>Louisville</t>
  </si>
  <si>
    <t>Evansville</t>
  </si>
  <si>
    <t>FECAL-</t>
  </si>
  <si>
    <t>Not to exceed 400 in more than 10% of samples taken during month</t>
  </si>
  <si>
    <t>Not to exceed 200 as a monthly geometric mean (at least 5 samples required)</t>
  </si>
  <si>
    <t>E.COLI-</t>
  </si>
  <si>
    <t>Not to exceed 240 in any single sample</t>
  </si>
  <si>
    <t>Not to exceed 130 as a monthly geometric mean (at least 5 samples required)</t>
  </si>
  <si>
    <t xml:space="preserve">2008 OHIO RIVER BACTERIA SAMPLING  </t>
  </si>
  <si>
    <t>Cincinnati Who-Dey Dock</t>
  </si>
  <si>
    <t xml:space="preserve">2009 OHIO RIVER BACTERIA SAMPLING  </t>
  </si>
  <si>
    <t>Possible Lab contamination-Blanks had positive results on June 9, 2009 samples.</t>
  </si>
  <si>
    <t xml:space="preserve">2010 OHIO RIVER BACTERIA SAMPLING  </t>
  </si>
  <si>
    <t xml:space="preserve">2011 OHIO RIVER BACTERIA SAMPLING  </t>
  </si>
  <si>
    <t xml:space="preserve">2012 OHIO RIVER BACTERIA SAMPLING  </t>
  </si>
  <si>
    <t xml:space="preserve">2013 OHIO RIVER BACTERIA SAMPLING  </t>
  </si>
  <si>
    <t>11/5/2013 - FINAL REPORT</t>
  </si>
  <si>
    <t xml:space="preserve">                                             </t>
  </si>
  <si>
    <t>90 Day Geometric Mean</t>
  </si>
  <si>
    <t>There currently is no fecal coliform standard for human health criteria so there will be no exceedances</t>
  </si>
  <si>
    <t>There currently is no monthly geometric mean for E. coli but rather a 90-day geometric mean</t>
  </si>
  <si>
    <t>11/4/2014 - FINAL REPORT</t>
  </si>
  <si>
    <t xml:space="preserve">2014 OHIO RIVER BACTERIA SAMPLING  </t>
  </si>
  <si>
    <t>11/1/2012 - FINAL REPORT</t>
  </si>
  <si>
    <t>10/28/2011 - FINAL REPORT</t>
  </si>
  <si>
    <t>11/2/2010 - FINAL REPORT</t>
  </si>
  <si>
    <t>11/1/2009 - FINAL REPORT</t>
  </si>
  <si>
    <t>11/4/2008 - FINAL REPORT</t>
  </si>
  <si>
    <t>11/2/2007 - FINAL REPORT</t>
  </si>
  <si>
    <t xml:space="preserve">2006 OHIO RIVER BACTERIA SAMPLING  </t>
  </si>
  <si>
    <t>10/31/2006 - FINAL REPORT</t>
  </si>
  <si>
    <t xml:space="preserve">  2015 OHIO RIVER BACTERIA SAMPLING  </t>
  </si>
  <si>
    <t>11/17/2015-Final Report</t>
  </si>
  <si>
    <t>Date</t>
  </si>
  <si>
    <t xml:space="preserve">  2016 OHIO RIVER BACTERIA SAMPLING  </t>
  </si>
  <si>
    <t>11/2/2016-Final Report</t>
  </si>
  <si>
    <t xml:space="preserve">  2017 OHIO RIVER BACTERIA SAMPLING  </t>
  </si>
  <si>
    <t>`</t>
  </si>
  <si>
    <t>Currently only Wheeling and Huntington will report a Fecal Coliform result even though there is no criteria for human health</t>
  </si>
  <si>
    <t>11/3/2017-Final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</si>
</sst>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-mmm\-yy_)"/>
    <numFmt numFmtId="165" formatCode="0_)"/>
    <numFmt numFmtId="166" formatCode="mmmm\ d\,\ yyyy"/>
    <numFmt numFmtId="167" formatCode="[$-409]dd\-mmm\-yy;@"/>
    <numFmt numFmtId="168" formatCode="[$-409]d\-mmm\-yy;@"/>
  </numFmts>
  <fonts count="24">
    <font>
      <sz val="11"/>
      <color theme="1"/>
      <name val="Calibri"/>
      <family val="2"/>
      <scheme val="minor"/>
    </font>
    <font>
      <sz val="10"/>
      <name val="Arial"/>
    </font>
    <font>
      <sz val="12"/>
      <name val="Arial MT"/>
    </font>
    <font>
      <sz val="24"/>
      <name val="Arial MT"/>
    </font>
    <font>
      <b/>
      <sz val="10"/>
      <name val="TimesNewRomanPS"/>
    </font>
    <font>
      <b/>
      <sz val="12"/>
      <name val="Arial MT"/>
    </font>
    <font>
      <b/>
      <sz val="10"/>
      <name val="Arial"/>
    </font>
    <font>
      <sz val="12"/>
      <name val="Arial"/>
      <family val="2"/>
    </font>
    <font>
      <b/>
      <sz val="16"/>
      <name val="Arial MT"/>
    </font>
    <font>
      <b/>
      <sz val="14"/>
      <name val="Arial MT"/>
    </font>
    <font>
      <sz val="18"/>
      <name val="Arial MT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MT"/>
    </font>
    <font>
      <sz val="11"/>
      <name val="Arial MT"/>
    </font>
    <font>
      <b/>
      <sz val="12"/>
      <name val="Arial"/>
      <family val="2"/>
    </font>
    <font>
      <b/>
      <sz val="16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8"/>
      <name val="Arial MT"/>
    </font>
    <font>
      <b/>
      <sz val="12"/>
      <color rgb="FFC00000"/>
      <name val="Arial"/>
      <family val="2"/>
    </font>
    <font>
      <b/>
      <sz val="12"/>
      <color rgb="FFC00000"/>
      <name val="Arial MT"/>
    </font>
    <font>
      <b/>
      <sz val="11"/>
      <color rgb="FFC00000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6">
    <xf numFmtId="0" fontId="0" fillId="0" borderId="0" xfId="0"/>
    <xf numFmtId="0" fontId="2" fillId="0" borderId="0" xfId="2"/>
    <xf numFmtId="0" fontId="2" fillId="0" borderId="0" xfId="2" applyBorder="1"/>
    <xf numFmtId="0" fontId="5" fillId="0" borderId="0" xfId="2" applyFont="1" applyBorder="1"/>
    <xf numFmtId="3" fontId="2" fillId="0" borderId="0" xfId="2" applyNumberFormat="1"/>
    <xf numFmtId="3" fontId="2" fillId="0" borderId="0" xfId="2" applyNumberFormat="1" applyBorder="1" applyProtection="1"/>
    <xf numFmtId="3" fontId="2" fillId="0" borderId="1" xfId="2" applyNumberFormat="1" applyBorder="1"/>
    <xf numFmtId="3" fontId="2" fillId="0" borderId="0" xfId="2" applyNumberFormat="1" applyBorder="1"/>
    <xf numFmtId="3" fontId="2" fillId="0" borderId="1" xfId="2" applyNumberFormat="1" applyFont="1" applyBorder="1"/>
    <xf numFmtId="3" fontId="2" fillId="0" borderId="0" xfId="2" applyNumberFormat="1" applyFont="1" applyBorder="1" applyProtection="1"/>
    <xf numFmtId="3" fontId="2" fillId="0" borderId="2" xfId="2" applyNumberFormat="1" applyBorder="1"/>
    <xf numFmtId="3" fontId="2" fillId="0" borderId="0" xfId="2" applyNumberFormat="1" applyBorder="1" applyAlignment="1">
      <alignment horizontal="right"/>
    </xf>
    <xf numFmtId="3" fontId="2" fillId="0" borderId="1" xfId="2" applyNumberFormat="1" applyBorder="1" applyAlignment="1">
      <alignment horizontal="right"/>
    </xf>
    <xf numFmtId="0" fontId="4" fillId="0" borderId="0" xfId="2" applyFont="1" applyBorder="1"/>
    <xf numFmtId="0" fontId="2" fillId="0" borderId="0" xfId="2" applyFont="1" applyBorder="1"/>
    <xf numFmtId="3" fontId="2" fillId="0" borderId="1" xfId="2" applyNumberFormat="1" applyBorder="1" applyProtection="1"/>
    <xf numFmtId="0" fontId="6" fillId="0" borderId="0" xfId="1" applyFont="1" applyBorder="1"/>
    <xf numFmtId="3" fontId="7" fillId="0" borderId="0" xfId="1" applyNumberFormat="1" applyFont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0" fontId="2" fillId="0" borderId="3" xfId="2" applyFont="1" applyBorder="1"/>
    <xf numFmtId="0" fontId="4" fillId="0" borderId="3" xfId="2" applyFont="1" applyBorder="1"/>
    <xf numFmtId="3" fontId="2" fillId="0" borderId="3" xfId="2" applyNumberFormat="1" applyBorder="1" applyProtection="1"/>
    <xf numFmtId="3" fontId="2" fillId="0" borderId="4" xfId="2" applyNumberFormat="1" applyBorder="1" applyProtection="1"/>
    <xf numFmtId="0" fontId="5" fillId="0" borderId="5" xfId="2" applyFont="1" applyBorder="1"/>
    <xf numFmtId="0" fontId="5" fillId="0" borderId="6" xfId="2" applyFont="1" applyBorder="1"/>
    <xf numFmtId="0" fontId="2" fillId="0" borderId="7" xfId="2" applyBorder="1" applyAlignment="1">
      <alignment horizontal="center"/>
    </xf>
    <xf numFmtId="0" fontId="4" fillId="0" borderId="8" xfId="2" applyFont="1" applyBorder="1"/>
    <xf numFmtId="0" fontId="4" fillId="0" borderId="9" xfId="2" applyFont="1" applyBorder="1" applyAlignment="1">
      <alignment horizontal="center"/>
    </xf>
    <xf numFmtId="164" fontId="4" fillId="0" borderId="9" xfId="2" applyNumberFormat="1" applyFont="1" applyBorder="1" applyAlignment="1" applyProtection="1">
      <alignment horizontal="center"/>
    </xf>
    <xf numFmtId="0" fontId="4" fillId="0" borderId="9" xfId="2" applyFont="1" applyBorder="1"/>
    <xf numFmtId="3" fontId="4" fillId="0" borderId="9" xfId="2" applyNumberFormat="1" applyFont="1" applyBorder="1" applyAlignment="1" applyProtection="1">
      <alignment horizontal="right"/>
    </xf>
    <xf numFmtId="3" fontId="4" fillId="0" borderId="10" xfId="2" applyNumberFormat="1" applyFont="1" applyBorder="1" applyAlignment="1">
      <alignment horizontal="center"/>
    </xf>
    <xf numFmtId="0" fontId="2" fillId="0" borderId="11" xfId="2" applyBorder="1"/>
    <xf numFmtId="166" fontId="8" fillId="0" borderId="0" xfId="2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167" fontId="7" fillId="0" borderId="0" xfId="1" applyNumberFormat="1" applyFont="1" applyBorder="1" applyAlignment="1">
      <alignment horizontal="center"/>
    </xf>
    <xf numFmtId="0" fontId="2" fillId="0" borderId="12" xfId="2" applyBorder="1" applyAlignment="1">
      <alignment horizontal="center"/>
    </xf>
    <xf numFmtId="0" fontId="2" fillId="0" borderId="13" xfId="2" applyFont="1" applyBorder="1"/>
    <xf numFmtId="0" fontId="2" fillId="0" borderId="13" xfId="2" applyBorder="1"/>
    <xf numFmtId="0" fontId="2" fillId="0" borderId="14" xfId="2" applyBorder="1"/>
    <xf numFmtId="3" fontId="2" fillId="0" borderId="14" xfId="2" applyNumberFormat="1" applyBorder="1" applyAlignment="1">
      <alignment horizontal="right"/>
    </xf>
    <xf numFmtId="3" fontId="2" fillId="0" borderId="15" xfId="2" applyNumberFormat="1" applyBorder="1" applyAlignment="1">
      <alignment horizontal="right"/>
    </xf>
    <xf numFmtId="0" fontId="5" fillId="0" borderId="16" xfId="2" applyFont="1" applyBorder="1"/>
    <xf numFmtId="167" fontId="7" fillId="0" borderId="13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0" fontId="9" fillId="0" borderId="17" xfId="2" applyFont="1" applyBorder="1"/>
    <xf numFmtId="3" fontId="2" fillId="0" borderId="18" xfId="2" applyNumberFormat="1" applyBorder="1" applyAlignment="1">
      <alignment horizontal="right"/>
    </xf>
    <xf numFmtId="3" fontId="2" fillId="0" borderId="19" xfId="2" applyNumberFormat="1" applyBorder="1" applyAlignment="1">
      <alignment horizontal="right"/>
    </xf>
    <xf numFmtId="0" fontId="5" fillId="0" borderId="20" xfId="2" applyFont="1" applyBorder="1"/>
    <xf numFmtId="3" fontId="2" fillId="0" borderId="18" xfId="2" applyNumberFormat="1" applyBorder="1" applyProtection="1"/>
    <xf numFmtId="3" fontId="2" fillId="0" borderId="19" xfId="2" applyNumberFormat="1" applyBorder="1" applyProtection="1"/>
    <xf numFmtId="0" fontId="2" fillId="0" borderId="21" xfId="2" applyBorder="1" applyAlignment="1">
      <alignment horizontal="center"/>
    </xf>
    <xf numFmtId="0" fontId="2" fillId="0" borderId="22" xfId="2" applyFont="1" applyBorder="1"/>
    <xf numFmtId="167" fontId="7" fillId="0" borderId="23" xfId="1" applyNumberFormat="1" applyFont="1" applyBorder="1" applyAlignment="1">
      <alignment horizontal="center"/>
    </xf>
    <xf numFmtId="0" fontId="2" fillId="0" borderId="22" xfId="2" applyBorder="1"/>
    <xf numFmtId="3" fontId="2" fillId="0" borderId="24" xfId="2" applyNumberFormat="1" applyBorder="1" applyProtection="1"/>
    <xf numFmtId="3" fontId="2" fillId="0" borderId="25" xfId="2" applyNumberFormat="1" applyBorder="1" applyProtection="1"/>
    <xf numFmtId="3" fontId="2" fillId="0" borderId="24" xfId="2" applyNumberFormat="1" applyBorder="1" applyAlignment="1">
      <alignment horizontal="right"/>
    </xf>
    <xf numFmtId="167" fontId="7" fillId="0" borderId="22" xfId="1" applyNumberFormat="1" applyFont="1" applyBorder="1" applyAlignment="1">
      <alignment horizontal="center"/>
    </xf>
    <xf numFmtId="0" fontId="9" fillId="0" borderId="22" xfId="2" applyFont="1" applyBorder="1"/>
    <xf numFmtId="3" fontId="2" fillId="0" borderId="22" xfId="2" applyNumberFormat="1" applyBorder="1" applyProtection="1"/>
    <xf numFmtId="3" fontId="2" fillId="0" borderId="26" xfId="2" applyNumberFormat="1" applyBorder="1" applyProtection="1"/>
    <xf numFmtId="0" fontId="5" fillId="0" borderId="27" xfId="2" applyFont="1" applyBorder="1"/>
    <xf numFmtId="3" fontId="2" fillId="0" borderId="28" xfId="2" applyNumberFormat="1" applyBorder="1"/>
    <xf numFmtId="0" fontId="2" fillId="0" borderId="29" xfId="2" applyBorder="1" applyAlignment="1">
      <alignment horizontal="center"/>
    </xf>
    <xf numFmtId="3" fontId="2" fillId="0" borderId="30" xfId="2" applyNumberFormat="1" applyBorder="1"/>
    <xf numFmtId="3" fontId="2" fillId="0" borderId="31" xfId="2" applyNumberFormat="1" applyBorder="1"/>
    <xf numFmtId="3" fontId="2" fillId="0" borderId="32" xfId="2" applyNumberFormat="1" applyBorder="1"/>
    <xf numFmtId="164" fontId="2" fillId="0" borderId="23" xfId="2" applyNumberFormat="1" applyBorder="1" applyAlignment="1" applyProtection="1">
      <alignment horizontal="center"/>
    </xf>
    <xf numFmtId="3" fontId="2" fillId="0" borderId="1" xfId="2" applyNumberFormat="1" applyFont="1" applyBorder="1" applyAlignment="1" applyProtection="1">
      <alignment horizontal="right"/>
    </xf>
    <xf numFmtId="0" fontId="2" fillId="0" borderId="33" xfId="2" applyFont="1" applyBorder="1" applyAlignment="1">
      <alignment horizontal="center"/>
    </xf>
    <xf numFmtId="0" fontId="2" fillId="0" borderId="34" xfId="2" applyFont="1" applyBorder="1" applyAlignment="1">
      <alignment horizontal="center"/>
    </xf>
    <xf numFmtId="0" fontId="2" fillId="0" borderId="34" xfId="2" applyBorder="1" applyAlignment="1">
      <alignment horizontal="center"/>
    </xf>
    <xf numFmtId="0" fontId="2" fillId="0" borderId="35" xfId="2" applyBorder="1" applyAlignment="1">
      <alignment horizontal="center"/>
    </xf>
    <xf numFmtId="0" fontId="2" fillId="0" borderId="36" xfId="2" applyFont="1" applyBorder="1" applyAlignment="1">
      <alignment horizontal="center"/>
    </xf>
    <xf numFmtId="0" fontId="2" fillId="0" borderId="21" xfId="2" applyBorder="1"/>
    <xf numFmtId="3" fontId="2" fillId="0" borderId="25" xfId="2" applyNumberFormat="1" applyFont="1" applyBorder="1" applyAlignment="1" applyProtection="1">
      <alignment horizontal="right"/>
    </xf>
    <xf numFmtId="0" fontId="2" fillId="0" borderId="37" xfId="2" applyBorder="1" applyAlignment="1">
      <alignment horizontal="center"/>
    </xf>
    <xf numFmtId="0" fontId="2" fillId="0" borderId="38" xfId="2" applyFont="1" applyBorder="1"/>
    <xf numFmtId="167" fontId="7" fillId="0" borderId="39" xfId="1" applyNumberFormat="1" applyFont="1" applyBorder="1" applyAlignment="1">
      <alignment horizontal="center"/>
    </xf>
    <xf numFmtId="3" fontId="2" fillId="0" borderId="26" xfId="2" applyNumberFormat="1" applyFont="1" applyBorder="1" applyAlignment="1" applyProtection="1">
      <alignment horizontal="right"/>
    </xf>
    <xf numFmtId="0" fontId="2" fillId="0" borderId="23" xfId="2" applyBorder="1"/>
    <xf numFmtId="0" fontId="2" fillId="0" borderId="40" xfId="2" applyBorder="1" applyAlignment="1">
      <alignment horizontal="center"/>
    </xf>
    <xf numFmtId="0" fontId="2" fillId="0" borderId="41" xfId="2" applyBorder="1"/>
    <xf numFmtId="167" fontId="7" fillId="0" borderId="41" xfId="1" applyNumberFormat="1" applyFont="1" applyBorder="1" applyAlignment="1">
      <alignment horizontal="center"/>
    </xf>
    <xf numFmtId="166" fontId="10" fillId="0" borderId="0" xfId="2" applyNumberFormat="1" applyFont="1" applyBorder="1" applyAlignment="1">
      <alignment horizontal="center"/>
    </xf>
    <xf numFmtId="166" fontId="9" fillId="0" borderId="0" xfId="2" applyNumberFormat="1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164" fontId="11" fillId="0" borderId="18" xfId="2" applyNumberFormat="1" applyFont="1" applyBorder="1" applyAlignment="1" applyProtection="1">
      <alignment horizontal="center"/>
    </xf>
    <xf numFmtId="3" fontId="11" fillId="0" borderId="18" xfId="2" applyNumberFormat="1" applyFont="1" applyBorder="1" applyAlignment="1" applyProtection="1">
      <alignment horizontal="right"/>
    </xf>
    <xf numFmtId="3" fontId="11" fillId="0" borderId="42" xfId="2" applyNumberFormat="1" applyFont="1" applyBorder="1" applyAlignment="1">
      <alignment horizontal="center"/>
    </xf>
    <xf numFmtId="0" fontId="12" fillId="0" borderId="43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164" fontId="12" fillId="0" borderId="0" xfId="2" applyNumberFormat="1" applyFont="1" applyBorder="1" applyAlignment="1" applyProtection="1">
      <alignment horizontal="center"/>
    </xf>
    <xf numFmtId="3" fontId="12" fillId="0" borderId="46" xfId="2" applyNumberFormat="1" applyFont="1" applyBorder="1" applyAlignment="1">
      <alignment horizontal="right"/>
    </xf>
    <xf numFmtId="3" fontId="12" fillId="0" borderId="18" xfId="2" applyNumberFormat="1" applyFont="1" applyBorder="1" applyAlignment="1" applyProtection="1">
      <alignment horizontal="right"/>
    </xf>
    <xf numFmtId="3" fontId="12" fillId="0" borderId="0" xfId="2" applyNumberFormat="1" applyFont="1" applyBorder="1" applyAlignment="1" applyProtection="1">
      <alignment horizontal="right"/>
    </xf>
    <xf numFmtId="0" fontId="12" fillId="0" borderId="22" xfId="2" applyFont="1" applyBorder="1" applyAlignment="1">
      <alignment horizontal="center"/>
    </xf>
    <xf numFmtId="164" fontId="12" fillId="0" borderId="22" xfId="2" applyNumberFormat="1" applyFont="1" applyBorder="1" applyAlignment="1" applyProtection="1">
      <alignment horizontal="center"/>
    </xf>
    <xf numFmtId="0" fontId="12" fillId="0" borderId="13" xfId="2" applyFont="1" applyBorder="1" applyAlignment="1">
      <alignment horizontal="center"/>
    </xf>
    <xf numFmtId="164" fontId="12" fillId="0" borderId="13" xfId="2" applyNumberFormat="1" applyFont="1" applyBorder="1" applyAlignment="1" applyProtection="1">
      <alignment horizontal="center"/>
    </xf>
    <xf numFmtId="3" fontId="12" fillId="0" borderId="51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0" fontId="13" fillId="0" borderId="0" xfId="2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 applyAlignment="1" applyProtection="1">
      <alignment horizontal="center"/>
    </xf>
    <xf numFmtId="165" fontId="12" fillId="0" borderId="0" xfId="0" applyNumberFormat="1" applyFont="1" applyProtection="1"/>
    <xf numFmtId="0" fontId="12" fillId="0" borderId="0" xfId="0" applyFont="1" applyBorder="1" applyAlignment="1">
      <alignment horizontal="center"/>
    </xf>
    <xf numFmtId="3" fontId="12" fillId="0" borderId="0" xfId="2" applyNumberFormat="1" applyFont="1"/>
    <xf numFmtId="0" fontId="15" fillId="0" borderId="17" xfId="2" applyFont="1" applyBorder="1" applyAlignment="1">
      <alignment horizontal="center"/>
    </xf>
    <xf numFmtId="0" fontId="15" fillId="0" borderId="18" xfId="2" applyFont="1" applyBorder="1" applyAlignment="1">
      <alignment horizontal="center"/>
    </xf>
    <xf numFmtId="164" fontId="15" fillId="0" borderId="18" xfId="2" applyNumberFormat="1" applyFont="1" applyBorder="1" applyAlignment="1" applyProtection="1">
      <alignment horizontal="center"/>
    </xf>
    <xf numFmtId="3" fontId="15" fillId="0" borderId="18" xfId="2" applyNumberFormat="1" applyFont="1" applyBorder="1" applyAlignment="1" applyProtection="1">
      <alignment horizontal="right"/>
    </xf>
    <xf numFmtId="3" fontId="15" fillId="0" borderId="42" xfId="2" applyNumberFormat="1" applyFont="1" applyBorder="1" applyAlignment="1">
      <alignment horizontal="center"/>
    </xf>
    <xf numFmtId="0" fontId="7" fillId="0" borderId="43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164" fontId="7" fillId="0" borderId="0" xfId="2" applyNumberFormat="1" applyFont="1" applyBorder="1" applyAlignment="1" applyProtection="1">
      <alignment horizontal="center"/>
    </xf>
    <xf numFmtId="0" fontId="7" fillId="0" borderId="0" xfId="2" applyFont="1" applyBorder="1"/>
    <xf numFmtId="3" fontId="7" fillId="0" borderId="44" xfId="2" applyNumberFormat="1" applyFont="1" applyBorder="1" applyAlignment="1">
      <alignment horizontal="right"/>
    </xf>
    <xf numFmtId="0" fontId="15" fillId="0" borderId="45" xfId="2" applyFont="1" applyBorder="1" applyAlignment="1">
      <alignment horizontal="center"/>
    </xf>
    <xf numFmtId="3" fontId="7" fillId="0" borderId="46" xfId="2" applyNumberFormat="1" applyFont="1" applyBorder="1" applyAlignment="1">
      <alignment horizontal="right"/>
    </xf>
    <xf numFmtId="0" fontId="15" fillId="0" borderId="47" xfId="2" applyFont="1" applyBorder="1" applyAlignment="1">
      <alignment horizontal="center"/>
    </xf>
    <xf numFmtId="164" fontId="16" fillId="0" borderId="17" xfId="2" applyNumberFormat="1" applyFont="1" applyBorder="1" applyAlignment="1" applyProtection="1">
      <alignment horizontal="center"/>
    </xf>
    <xf numFmtId="1" fontId="7" fillId="0" borderId="18" xfId="2" applyNumberFormat="1" applyFont="1" applyBorder="1"/>
    <xf numFmtId="1" fontId="7" fillId="0" borderId="24" xfId="2" applyNumberFormat="1" applyFont="1" applyBorder="1"/>
    <xf numFmtId="3" fontId="7" fillId="0" borderId="0" xfId="2" applyNumberFormat="1" applyFont="1" applyBorder="1" applyAlignment="1" applyProtection="1">
      <alignment horizontal="right"/>
    </xf>
    <xf numFmtId="3" fontId="7" fillId="0" borderId="51" xfId="2" applyNumberFormat="1" applyFont="1" applyBorder="1" applyAlignment="1">
      <alignment horizontal="right"/>
    </xf>
    <xf numFmtId="0" fontId="15" fillId="0" borderId="52" xfId="2" applyFont="1" applyBorder="1" applyAlignment="1">
      <alignment horizontal="center"/>
    </xf>
    <xf numFmtId="0" fontId="7" fillId="0" borderId="21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164" fontId="7" fillId="0" borderId="23" xfId="2" applyNumberFormat="1" applyFont="1" applyBorder="1" applyAlignment="1" applyProtection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64" fontId="7" fillId="0" borderId="50" xfId="2" applyNumberFormat="1" applyFont="1" applyBorder="1" applyAlignment="1" applyProtection="1">
      <alignment horizontal="center"/>
    </xf>
    <xf numFmtId="0" fontId="7" fillId="0" borderId="54" xfId="0" applyFont="1" applyBorder="1"/>
    <xf numFmtId="0" fontId="7" fillId="0" borderId="55" xfId="0" applyFont="1" applyBorder="1"/>
    <xf numFmtId="164" fontId="7" fillId="0" borderId="13" xfId="2" applyNumberFormat="1" applyFont="1" applyBorder="1" applyAlignment="1" applyProtection="1">
      <alignment horizontal="center"/>
    </xf>
    <xf numFmtId="0" fontId="7" fillId="0" borderId="56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164" fontId="7" fillId="0" borderId="14" xfId="2" applyNumberFormat="1" applyFont="1" applyBorder="1" applyAlignment="1" applyProtection="1">
      <alignment horizontal="center"/>
    </xf>
    <xf numFmtId="3" fontId="7" fillId="0" borderId="14" xfId="2" applyNumberFormat="1" applyFont="1" applyBorder="1" applyAlignment="1" applyProtection="1">
      <alignment horizontal="right"/>
    </xf>
    <xf numFmtId="3" fontId="7" fillId="0" borderId="57" xfId="2" applyNumberFormat="1" applyFont="1" applyBorder="1" applyAlignment="1">
      <alignment horizontal="right"/>
    </xf>
    <xf numFmtId="0" fontId="15" fillId="0" borderId="16" xfId="2" applyFont="1" applyBorder="1" applyAlignment="1">
      <alignment horizontal="center"/>
    </xf>
    <xf numFmtId="0" fontId="15" fillId="0" borderId="6" xfId="2" applyFont="1" applyBorder="1" applyAlignment="1">
      <alignment horizontal="center"/>
    </xf>
    <xf numFmtId="0" fontId="7" fillId="0" borderId="29" xfId="2" applyFont="1" applyBorder="1" applyAlignment="1">
      <alignment horizontal="center"/>
    </xf>
    <xf numFmtId="0" fontId="7" fillId="0" borderId="53" xfId="2" applyFont="1" applyBorder="1" applyAlignment="1">
      <alignment horizontal="center"/>
    </xf>
    <xf numFmtId="164" fontId="7" fillId="0" borderId="53" xfId="2" applyNumberFormat="1" applyFont="1" applyBorder="1" applyAlignment="1" applyProtection="1">
      <alignment horizontal="center"/>
    </xf>
    <xf numFmtId="164" fontId="7" fillId="0" borderId="52" xfId="2" applyNumberFormat="1" applyFont="1" applyBorder="1" applyAlignment="1" applyProtection="1">
      <alignment horizontal="center"/>
    </xf>
    <xf numFmtId="164" fontId="16" fillId="0" borderId="0" xfId="2" applyNumberFormat="1" applyFont="1" applyBorder="1" applyAlignment="1" applyProtection="1">
      <alignment horizontal="center"/>
    </xf>
    <xf numFmtId="1" fontId="7" fillId="0" borderId="0" xfId="2" applyNumberFormat="1" applyFont="1" applyBorder="1"/>
    <xf numFmtId="1" fontId="7" fillId="0" borderId="46" xfId="2" applyNumberFormat="1" applyFont="1" applyBorder="1"/>
    <xf numFmtId="3" fontId="7" fillId="0" borderId="55" xfId="2" applyNumberFormat="1" applyFont="1" applyBorder="1" applyAlignment="1" applyProtection="1">
      <alignment horizontal="right"/>
    </xf>
    <xf numFmtId="164" fontId="16" fillId="0" borderId="13" xfId="2" applyNumberFormat="1" applyFont="1" applyBorder="1" applyAlignment="1" applyProtection="1">
      <alignment horizontal="center"/>
    </xf>
    <xf numFmtId="1" fontId="7" fillId="0" borderId="13" xfId="2" applyNumberFormat="1" applyFont="1" applyBorder="1"/>
    <xf numFmtId="1" fontId="7" fillId="0" borderId="58" xfId="2" applyNumberFormat="1" applyFont="1" applyBorder="1"/>
    <xf numFmtId="0" fontId="5" fillId="0" borderId="59" xfId="2" applyFont="1" applyBorder="1"/>
    <xf numFmtId="164" fontId="7" fillId="0" borderId="22" xfId="2" applyNumberFormat="1" applyFont="1" applyBorder="1" applyAlignment="1" applyProtection="1">
      <alignment horizontal="center"/>
    </xf>
    <xf numFmtId="3" fontId="15" fillId="0" borderId="0" xfId="2" applyNumberFormat="1" applyFont="1" applyBorder="1" applyAlignment="1" applyProtection="1">
      <alignment horizontal="right"/>
    </xf>
    <xf numFmtId="3" fontId="15" fillId="0" borderId="51" xfId="2" applyNumberFormat="1" applyFont="1" applyBorder="1" applyAlignment="1">
      <alignment horizontal="right"/>
    </xf>
    <xf numFmtId="0" fontId="17" fillId="0" borderId="21" xfId="0" applyFont="1" applyBorder="1"/>
    <xf numFmtId="3" fontId="7" fillId="0" borderId="22" xfId="2" applyNumberFormat="1" applyFont="1" applyBorder="1" applyAlignment="1" applyProtection="1">
      <alignment horizontal="right"/>
    </xf>
    <xf numFmtId="3" fontId="7" fillId="0" borderId="48" xfId="2" applyNumberFormat="1" applyFont="1" applyBorder="1" applyAlignment="1">
      <alignment horizontal="right"/>
    </xf>
    <xf numFmtId="0" fontId="15" fillId="0" borderId="27" xfId="2" applyFont="1" applyBorder="1" applyAlignment="1">
      <alignment horizontal="center"/>
    </xf>
    <xf numFmtId="0" fontId="17" fillId="0" borderId="7" xfId="0" applyFont="1" applyBorder="1"/>
    <xf numFmtId="0" fontId="17" fillId="0" borderId="12" xfId="0" applyFont="1" applyBorder="1"/>
    <xf numFmtId="0" fontId="17" fillId="0" borderId="40" xfId="0" applyFont="1" applyBorder="1"/>
    <xf numFmtId="0" fontId="7" fillId="0" borderId="41" xfId="2" applyFont="1" applyBorder="1" applyAlignment="1">
      <alignment horizontal="center"/>
    </xf>
    <xf numFmtId="164" fontId="7" fillId="0" borderId="41" xfId="2" applyNumberFormat="1" applyFont="1" applyBorder="1" applyAlignment="1" applyProtection="1">
      <alignment horizontal="center"/>
    </xf>
    <xf numFmtId="0" fontId="2" fillId="0" borderId="0" xfId="2" applyAlignment="1">
      <alignment horizontal="center"/>
    </xf>
    <xf numFmtId="164" fontId="16" fillId="0" borderId="22" xfId="2" applyNumberFormat="1" applyFont="1" applyBorder="1" applyAlignment="1" applyProtection="1">
      <alignment horizontal="center"/>
    </xf>
    <xf numFmtId="1" fontId="7" fillId="0" borderId="22" xfId="2" applyNumberFormat="1" applyFont="1" applyBorder="1"/>
    <xf numFmtId="1" fontId="7" fillId="0" borderId="48" xfId="2" applyNumberFormat="1" applyFont="1" applyBorder="1"/>
    <xf numFmtId="0" fontId="5" fillId="0" borderId="49" xfId="2" applyFont="1" applyBorder="1"/>
    <xf numFmtId="0" fontId="7" fillId="0" borderId="58" xfId="2" applyFont="1" applyBorder="1" applyAlignment="1">
      <alignment horizontal="center"/>
    </xf>
    <xf numFmtId="0" fontId="2" fillId="0" borderId="23" xfId="2" applyBorder="1" applyAlignment="1">
      <alignment horizontal="center"/>
    </xf>
    <xf numFmtId="0" fontId="7" fillId="0" borderId="60" xfId="2" applyFont="1" applyBorder="1" applyAlignment="1">
      <alignment horizontal="center"/>
    </xf>
    <xf numFmtId="0" fontId="7" fillId="0" borderId="46" xfId="2" applyFont="1" applyBorder="1" applyAlignment="1">
      <alignment horizontal="center"/>
    </xf>
    <xf numFmtId="0" fontId="7" fillId="0" borderId="48" xfId="2" applyFont="1" applyBorder="1" applyAlignment="1">
      <alignment horizontal="center"/>
    </xf>
    <xf numFmtId="0" fontId="2" fillId="0" borderId="61" xfId="2" applyBorder="1"/>
    <xf numFmtId="3" fontId="7" fillId="0" borderId="0" xfId="2" applyNumberFormat="1" applyFont="1" applyBorder="1" applyAlignment="1">
      <alignment horizontal="right"/>
    </xf>
    <xf numFmtId="0" fontId="15" fillId="0" borderId="0" xfId="2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Alignment="1" applyProtection="1">
      <alignment horizontal="center"/>
    </xf>
    <xf numFmtId="165" fontId="18" fillId="0" borderId="0" xfId="0" applyNumberFormat="1" applyFont="1" applyProtection="1"/>
    <xf numFmtId="0" fontId="18" fillId="0" borderId="0" xfId="0" applyFont="1" applyBorder="1" applyAlignment="1">
      <alignment horizontal="center"/>
    </xf>
    <xf numFmtId="3" fontId="18" fillId="0" borderId="0" xfId="2" applyNumberFormat="1" applyFont="1"/>
    <xf numFmtId="0" fontId="18" fillId="0" borderId="0" xfId="2" applyFont="1" applyAlignment="1">
      <alignment horizontal="center"/>
    </xf>
    <xf numFmtId="14" fontId="19" fillId="0" borderId="0" xfId="2" applyNumberFormat="1" applyFont="1" applyBorder="1" applyAlignment="1">
      <alignment horizontal="left"/>
    </xf>
    <xf numFmtId="0" fontId="15" fillId="0" borderId="62" xfId="2" applyFont="1" applyBorder="1" applyAlignment="1">
      <alignment horizontal="center"/>
    </xf>
    <xf numFmtId="0" fontId="15" fillId="0" borderId="63" xfId="2" applyFont="1" applyBorder="1" applyAlignment="1">
      <alignment horizontal="center"/>
    </xf>
    <xf numFmtId="164" fontId="15" fillId="0" borderId="63" xfId="2" applyNumberFormat="1" applyFont="1" applyBorder="1" applyAlignment="1" applyProtection="1">
      <alignment horizontal="center"/>
    </xf>
    <xf numFmtId="3" fontId="15" fillId="0" borderId="63" xfId="2" applyNumberFormat="1" applyFont="1" applyBorder="1" applyAlignment="1" applyProtection="1">
      <alignment horizontal="right"/>
    </xf>
    <xf numFmtId="3" fontId="15" fillId="0" borderId="64" xfId="2" applyNumberFormat="1" applyFont="1" applyBorder="1" applyAlignment="1">
      <alignment horizontal="center"/>
    </xf>
    <xf numFmtId="0" fontId="7" fillId="0" borderId="65" xfId="2" applyFont="1" applyBorder="1" applyAlignment="1">
      <alignment horizontal="center"/>
    </xf>
    <xf numFmtId="0" fontId="7" fillId="0" borderId="62" xfId="2" applyFont="1" applyBorder="1" applyAlignment="1">
      <alignment horizontal="center"/>
    </xf>
    <xf numFmtId="0" fontId="7" fillId="0" borderId="63" xfId="2" applyFont="1" applyBorder="1" applyAlignment="1">
      <alignment horizontal="center"/>
    </xf>
    <xf numFmtId="164" fontId="7" fillId="0" borderId="63" xfId="2" applyNumberFormat="1" applyFont="1" applyBorder="1" applyAlignment="1" applyProtection="1">
      <alignment horizontal="center"/>
    </xf>
    <xf numFmtId="3" fontId="7" fillId="0" borderId="63" xfId="2" applyNumberFormat="1" applyFont="1" applyBorder="1" applyAlignment="1" applyProtection="1">
      <alignment horizontal="right"/>
    </xf>
    <xf numFmtId="3" fontId="7" fillId="0" borderId="64" xfId="2" applyNumberFormat="1" applyFont="1" applyBorder="1" applyAlignment="1">
      <alignment horizontal="right"/>
    </xf>
    <xf numFmtId="0" fontId="20" fillId="0" borderId="65" xfId="2" applyFont="1" applyBorder="1" applyAlignment="1">
      <alignment horizontal="center"/>
    </xf>
    <xf numFmtId="0" fontId="7" fillId="0" borderId="66" xfId="2" applyFont="1" applyBorder="1" applyAlignment="1">
      <alignment horizontal="center"/>
    </xf>
    <xf numFmtId="3" fontId="7" fillId="0" borderId="67" xfId="2" applyNumberFormat="1" applyFont="1" applyBorder="1" applyAlignment="1">
      <alignment horizontal="right"/>
    </xf>
    <xf numFmtId="0" fontId="20" fillId="0" borderId="68" xfId="2" applyFont="1" applyBorder="1" applyAlignment="1">
      <alignment horizontal="center"/>
    </xf>
    <xf numFmtId="0" fontId="2" fillId="0" borderId="69" xfId="2" applyBorder="1"/>
    <xf numFmtId="0" fontId="2" fillId="0" borderId="70" xfId="2" applyBorder="1"/>
    <xf numFmtId="0" fontId="2" fillId="0" borderId="71" xfId="2" applyBorder="1"/>
    <xf numFmtId="1" fontId="7" fillId="0" borderId="72" xfId="2" applyNumberFormat="1" applyFont="1" applyBorder="1"/>
    <xf numFmtId="0" fontId="21" fillId="0" borderId="73" xfId="2" applyFont="1" applyBorder="1"/>
    <xf numFmtId="0" fontId="7" fillId="0" borderId="69" xfId="2" applyFont="1" applyBorder="1" applyAlignment="1">
      <alignment horizontal="center"/>
    </xf>
    <xf numFmtId="0" fontId="2" fillId="0" borderId="66" xfId="2" applyBorder="1"/>
    <xf numFmtId="0" fontId="2" fillId="0" borderId="52" xfId="2" applyBorder="1"/>
    <xf numFmtId="0" fontId="2" fillId="0" borderId="74" xfId="2" applyBorder="1"/>
    <xf numFmtId="0" fontId="5" fillId="0" borderId="73" xfId="2" applyFont="1" applyBorder="1"/>
    <xf numFmtId="0" fontId="7" fillId="0" borderId="74" xfId="2" applyFont="1" applyBorder="1" applyAlignment="1">
      <alignment horizontal="center"/>
    </xf>
    <xf numFmtId="0" fontId="2" fillId="0" borderId="50" xfId="2" applyBorder="1"/>
    <xf numFmtId="0" fontId="21" fillId="0" borderId="68" xfId="2" applyFont="1" applyBorder="1"/>
    <xf numFmtId="0" fontId="7" fillId="0" borderId="75" xfId="2" applyFont="1" applyBorder="1" applyAlignment="1">
      <alignment horizontal="center"/>
    </xf>
    <xf numFmtId="3" fontId="7" fillId="0" borderId="76" xfId="2" applyNumberFormat="1" applyFont="1" applyBorder="1" applyAlignment="1">
      <alignment horizontal="right"/>
    </xf>
    <xf numFmtId="0" fontId="20" fillId="0" borderId="77" xfId="2" applyFont="1" applyBorder="1" applyAlignment="1">
      <alignment horizontal="center"/>
    </xf>
    <xf numFmtId="164" fontId="16" fillId="0" borderId="78" xfId="2" applyNumberFormat="1" applyFont="1" applyBorder="1" applyAlignment="1" applyProtection="1">
      <alignment horizontal="center"/>
    </xf>
    <xf numFmtId="1" fontId="7" fillId="0" borderId="79" xfId="2" applyNumberFormat="1" applyFont="1" applyBorder="1"/>
    <xf numFmtId="1" fontId="7" fillId="0" borderId="80" xfId="2" applyNumberFormat="1" applyFont="1" applyBorder="1"/>
    <xf numFmtId="0" fontId="21" fillId="0" borderId="81" xfId="2" applyFont="1" applyBorder="1"/>
    <xf numFmtId="0" fontId="20" fillId="0" borderId="64" xfId="2" applyFont="1" applyBorder="1" applyAlignment="1">
      <alignment horizontal="center"/>
    </xf>
    <xf numFmtId="0" fontId="20" fillId="0" borderId="67" xfId="2" applyFont="1" applyBorder="1" applyAlignment="1">
      <alignment horizontal="center"/>
    </xf>
    <xf numFmtId="168" fontId="7" fillId="0" borderId="0" xfId="2" applyNumberFormat="1" applyFont="1" applyBorder="1" applyAlignment="1" applyProtection="1">
      <alignment horizontal="center"/>
    </xf>
    <xf numFmtId="0" fontId="2" fillId="0" borderId="82" xfId="2" applyBorder="1"/>
    <xf numFmtId="0" fontId="20" fillId="0" borderId="0" xfId="2" applyFont="1" applyBorder="1" applyAlignment="1">
      <alignment horizontal="center"/>
    </xf>
    <xf numFmtId="3" fontId="15" fillId="0" borderId="83" xfId="2" applyNumberFormat="1" applyFont="1" applyBorder="1" applyAlignment="1">
      <alignment horizontal="center"/>
    </xf>
    <xf numFmtId="3" fontId="7" fillId="0" borderId="83" xfId="2" applyNumberFormat="1" applyFont="1" applyBorder="1" applyAlignment="1">
      <alignment horizontal="right"/>
    </xf>
    <xf numFmtId="1" fontId="7" fillId="0" borderId="84" xfId="2" applyNumberFormat="1" applyFont="1" applyBorder="1"/>
    <xf numFmtId="0" fontId="21" fillId="0" borderId="72" xfId="2" applyFont="1" applyBorder="1"/>
    <xf numFmtId="1" fontId="7" fillId="0" borderId="85" xfId="2" applyNumberFormat="1" applyFont="1" applyBorder="1"/>
    <xf numFmtId="0" fontId="21" fillId="0" borderId="86" xfId="2" applyFont="1" applyBorder="1"/>
    <xf numFmtId="0" fontId="7" fillId="0" borderId="82" xfId="2" applyFont="1" applyBorder="1" applyAlignment="1">
      <alignment horizontal="center"/>
    </xf>
    <xf numFmtId="0" fontId="21" fillId="0" borderId="0" xfId="2" applyFont="1" applyBorder="1"/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62" xfId="2" applyFont="1" applyBorder="1" applyAlignment="1">
      <alignment horizontal="center"/>
    </xf>
    <xf numFmtId="0" fontId="12" fillId="0" borderId="63" xfId="2" applyFont="1" applyBorder="1" applyAlignment="1">
      <alignment horizontal="center"/>
    </xf>
    <xf numFmtId="164" fontId="12" fillId="0" borderId="63" xfId="2" applyNumberFormat="1" applyFont="1" applyBorder="1" applyAlignment="1" applyProtection="1">
      <alignment horizontal="center"/>
    </xf>
    <xf numFmtId="3" fontId="12" fillId="0" borderId="63" xfId="2" applyNumberFormat="1" applyFont="1" applyBorder="1" applyAlignment="1" applyProtection="1">
      <alignment horizontal="right"/>
    </xf>
    <xf numFmtId="3" fontId="12" fillId="0" borderId="83" xfId="2" applyNumberFormat="1" applyFont="1" applyBorder="1" applyAlignment="1">
      <alignment horizontal="right"/>
    </xf>
    <xf numFmtId="0" fontId="22" fillId="0" borderId="65" xfId="2" applyFont="1" applyBorder="1" applyAlignment="1">
      <alignment horizontal="center"/>
    </xf>
    <xf numFmtId="0" fontId="12" fillId="0" borderId="66" xfId="2" applyFont="1" applyBorder="1" applyAlignment="1">
      <alignment horizontal="center"/>
    </xf>
    <xf numFmtId="0" fontId="22" fillId="0" borderId="68" xfId="2" applyFont="1" applyBorder="1" applyAlignment="1">
      <alignment horizontal="center"/>
    </xf>
    <xf numFmtId="0" fontId="12" fillId="0" borderId="74" xfId="2" applyFont="1" applyBorder="1" applyAlignment="1">
      <alignment horizontal="center"/>
    </xf>
    <xf numFmtId="3" fontId="12" fillId="0" borderId="13" xfId="2" applyNumberFormat="1" applyFont="1" applyBorder="1" applyAlignment="1" applyProtection="1">
      <alignment horizontal="right"/>
    </xf>
    <xf numFmtId="3" fontId="12" fillId="0" borderId="85" xfId="2" applyNumberFormat="1" applyFont="1" applyBorder="1" applyAlignment="1">
      <alignment horizontal="right"/>
    </xf>
    <xf numFmtId="0" fontId="22" fillId="0" borderId="86" xfId="2" applyFont="1" applyBorder="1" applyAlignment="1">
      <alignment horizontal="center"/>
    </xf>
    <xf numFmtId="164" fontId="12" fillId="0" borderId="17" xfId="2" applyNumberFormat="1" applyFont="1" applyBorder="1" applyAlignment="1" applyProtection="1">
      <alignment horizontal="center"/>
    </xf>
    <xf numFmtId="3" fontId="12" fillId="0" borderId="87" xfId="2" applyNumberFormat="1" applyFont="1" applyBorder="1" applyAlignment="1" applyProtection="1">
      <alignment horizontal="right"/>
    </xf>
    <xf numFmtId="0" fontId="12" fillId="0" borderId="69" xfId="2" applyFont="1" applyBorder="1" applyAlignment="1">
      <alignment horizontal="center"/>
    </xf>
    <xf numFmtId="0" fontId="22" fillId="0" borderId="88" xfId="2" applyFont="1" applyBorder="1" applyAlignment="1">
      <alignment horizontal="center"/>
    </xf>
    <xf numFmtId="0" fontId="22" fillId="0" borderId="89" xfId="2" applyFont="1" applyBorder="1" applyAlignment="1">
      <alignment horizontal="center"/>
    </xf>
    <xf numFmtId="3" fontId="12" fillId="0" borderId="51" xfId="2" applyNumberFormat="1" applyFont="1" applyBorder="1" applyAlignment="1" applyProtection="1">
      <alignment horizontal="right"/>
    </xf>
    <xf numFmtId="0" fontId="14" fillId="0" borderId="82" xfId="2" applyFont="1" applyBorder="1"/>
    <xf numFmtId="0" fontId="14" fillId="0" borderId="41" xfId="2" applyFont="1" applyBorder="1"/>
    <xf numFmtId="164" fontId="12" fillId="0" borderId="78" xfId="2" applyNumberFormat="1" applyFont="1" applyBorder="1" applyAlignment="1" applyProtection="1">
      <alignment horizontal="center"/>
    </xf>
    <xf numFmtId="3" fontId="12" fillId="0" borderId="79" xfId="2" applyNumberFormat="1" applyFont="1" applyBorder="1" applyAlignment="1" applyProtection="1">
      <alignment horizontal="right"/>
    </xf>
    <xf numFmtId="3" fontId="12" fillId="0" borderId="90" xfId="2" applyNumberFormat="1" applyFont="1" applyBorder="1" applyAlignment="1" applyProtection="1">
      <alignment horizontal="right"/>
    </xf>
    <xf numFmtId="0" fontId="22" fillId="0" borderId="91" xfId="2" applyFont="1" applyBorder="1" applyAlignment="1">
      <alignment horizontal="center"/>
    </xf>
    <xf numFmtId="0" fontId="22" fillId="0" borderId="67" xfId="2" applyFont="1" applyBorder="1" applyAlignment="1">
      <alignment horizontal="center"/>
    </xf>
    <xf numFmtId="0" fontId="2" fillId="0" borderId="86" xfId="2" applyBorder="1"/>
    <xf numFmtId="0" fontId="22" fillId="0" borderId="92" xfId="2" applyFont="1" applyBorder="1" applyAlignment="1">
      <alignment horizontal="center"/>
    </xf>
    <xf numFmtId="164" fontId="15" fillId="0" borderId="17" xfId="2" applyNumberFormat="1" applyFont="1" applyBorder="1" applyAlignment="1" applyProtection="1">
      <alignment horizontal="center"/>
    </xf>
    <xf numFmtId="3" fontId="7" fillId="0" borderId="18" xfId="2" applyNumberFormat="1" applyFont="1" applyBorder="1" applyAlignment="1" applyProtection="1">
      <alignment horizontal="right"/>
    </xf>
    <xf numFmtId="3" fontId="7" fillId="0" borderId="42" xfId="2" applyNumberFormat="1" applyFont="1" applyBorder="1" applyAlignment="1">
      <alignment horizontal="right"/>
    </xf>
    <xf numFmtId="0" fontId="7" fillId="0" borderId="49" xfId="2" applyFont="1" applyBorder="1" applyAlignment="1">
      <alignment horizontal="center"/>
    </xf>
    <xf numFmtId="164" fontId="15" fillId="0" borderId="0" xfId="2" applyNumberFormat="1" applyFont="1" applyBorder="1" applyAlignment="1" applyProtection="1">
      <alignment horizontal="center"/>
    </xf>
    <xf numFmtId="0" fontId="7" fillId="0" borderId="0" xfId="2" applyFont="1" applyBorder="1" applyAlignment="1">
      <alignment horizontal="left"/>
    </xf>
    <xf numFmtId="0" fontId="7" fillId="0" borderId="22" xfId="2" applyFont="1" applyBorder="1"/>
    <xf numFmtId="0" fontId="7" fillId="0" borderId="23" xfId="2" applyFont="1" applyBorder="1" applyAlignment="1">
      <alignment horizontal="center"/>
    </xf>
    <xf numFmtId="0" fontId="2" fillId="0" borderId="21" xfId="2" applyFont="1" applyBorder="1"/>
    <xf numFmtId="0" fontId="2" fillId="0" borderId="23" xfId="2" applyFont="1" applyBorder="1"/>
    <xf numFmtId="0" fontId="2" fillId="0" borderId="12" xfId="2" applyFont="1" applyBorder="1"/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12" fillId="0" borderId="52" xfId="2" applyNumberFormat="1" applyFont="1" applyBorder="1" applyAlignment="1" applyProtection="1">
      <alignment horizontal="center"/>
    </xf>
    <xf numFmtId="3" fontId="12" fillId="0" borderId="57" xfId="2" applyNumberFormat="1" applyFont="1" applyBorder="1" applyAlignment="1">
      <alignment horizontal="right"/>
    </xf>
    <xf numFmtId="0" fontId="12" fillId="0" borderId="82" xfId="2" applyFont="1" applyBorder="1" applyAlignment="1">
      <alignment horizontal="center"/>
    </xf>
    <xf numFmtId="0" fontId="12" fillId="0" borderId="41" xfId="2" applyFont="1" applyBorder="1" applyAlignment="1">
      <alignment horizontal="center"/>
    </xf>
    <xf numFmtId="164" fontId="12" fillId="0" borderId="41" xfId="2" applyNumberFormat="1" applyFont="1" applyBorder="1" applyAlignment="1" applyProtection="1">
      <alignment horizontal="center"/>
    </xf>
    <xf numFmtId="0" fontId="22" fillId="0" borderId="63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0" fontId="15" fillId="0" borderId="93" xfId="2" applyFont="1" applyBorder="1" applyAlignment="1">
      <alignment horizontal="center"/>
    </xf>
    <xf numFmtId="0" fontId="15" fillId="0" borderId="94" xfId="2" applyFont="1" applyBorder="1" applyAlignment="1">
      <alignment horizontal="center"/>
    </xf>
    <xf numFmtId="164" fontId="15" fillId="0" borderId="94" xfId="2" applyNumberFormat="1" applyFont="1" applyBorder="1" applyAlignment="1" applyProtection="1">
      <alignment horizontal="center"/>
    </xf>
    <xf numFmtId="3" fontId="15" fillId="0" borderId="94" xfId="2" applyNumberFormat="1" applyFont="1" applyBorder="1" applyAlignment="1" applyProtection="1">
      <alignment horizontal="right"/>
    </xf>
    <xf numFmtId="3" fontId="15" fillId="0" borderId="95" xfId="2" applyNumberFormat="1" applyFont="1" applyBorder="1" applyAlignment="1">
      <alignment horizontal="center"/>
    </xf>
    <xf numFmtId="0" fontId="7" fillId="0" borderId="96" xfId="2" applyFont="1" applyBorder="1" applyAlignment="1">
      <alignment horizontal="center"/>
    </xf>
    <xf numFmtId="168" fontId="12" fillId="0" borderId="0" xfId="2" applyNumberFormat="1" applyFont="1" applyBorder="1" applyAlignment="1" applyProtection="1">
      <alignment horizontal="center"/>
    </xf>
    <xf numFmtId="168" fontId="12" fillId="0" borderId="52" xfId="2" applyNumberFormat="1" applyFont="1" applyBorder="1" applyAlignment="1" applyProtection="1">
      <alignment horizontal="center"/>
    </xf>
    <xf numFmtId="168" fontId="12" fillId="0" borderId="13" xfId="2" applyNumberFormat="1" applyFont="1" applyBorder="1" applyAlignment="1" applyProtection="1">
      <alignment horizontal="center"/>
    </xf>
    <xf numFmtId="3" fontId="12" fillId="0" borderId="85" xfId="2" applyNumberFormat="1" applyFont="1" applyBorder="1" applyAlignment="1" applyProtection="1">
      <alignment horizontal="right"/>
    </xf>
    <xf numFmtId="3" fontId="12" fillId="0" borderId="46" xfId="2" applyNumberFormat="1" applyFont="1" applyBorder="1" applyAlignment="1" applyProtection="1">
      <alignment horizontal="right"/>
    </xf>
    <xf numFmtId="168" fontId="2" fillId="0" borderId="0" xfId="2" applyNumberFormat="1" applyBorder="1"/>
    <xf numFmtId="0" fontId="3" fillId="0" borderId="0" xfId="2" applyFont="1" applyBorder="1" applyAlignment="1">
      <alignment horizontal="center"/>
    </xf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56" xfId="2" applyFont="1" applyBorder="1" applyAlignment="1">
      <alignment horizontal="center"/>
    </xf>
    <xf numFmtId="0" fontId="12" fillId="0" borderId="14" xfId="2" applyFont="1" applyBorder="1" applyAlignment="1">
      <alignment horizontal="center"/>
    </xf>
    <xf numFmtId="164" fontId="12" fillId="0" borderId="14" xfId="2" applyNumberFormat="1" applyFont="1" applyBorder="1" applyAlignment="1" applyProtection="1">
      <alignment horizontal="center"/>
    </xf>
    <xf numFmtId="3" fontId="12" fillId="0" borderId="14" xfId="2" applyNumberFormat="1" applyFont="1" applyBorder="1" applyAlignment="1" applyProtection="1">
      <alignment horizontal="right"/>
    </xf>
    <xf numFmtId="0" fontId="22" fillId="0" borderId="52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168" fontId="12" fillId="0" borderId="14" xfId="2" applyNumberFormat="1" applyFont="1" applyBorder="1" applyAlignment="1" applyProtection="1">
      <alignment horizontal="center"/>
    </xf>
    <xf numFmtId="0" fontId="22" fillId="0" borderId="97" xfId="2" applyFont="1" applyBorder="1" applyAlignment="1">
      <alignment horizontal="center"/>
    </xf>
    <xf numFmtId="0" fontId="22" fillId="0" borderId="47" xfId="2" applyFont="1" applyBorder="1" applyAlignment="1">
      <alignment horizontal="center"/>
    </xf>
    <xf numFmtId="0" fontId="22" fillId="0" borderId="98" xfId="2" applyFont="1" applyBorder="1" applyAlignment="1">
      <alignment horizontal="center"/>
    </xf>
    <xf numFmtId="0" fontId="12" fillId="0" borderId="40" xfId="2" applyFont="1" applyBorder="1" applyAlignment="1">
      <alignment horizontal="center"/>
    </xf>
    <xf numFmtId="168" fontId="12" fillId="0" borderId="41" xfId="2" applyNumberFormat="1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168" fontId="18" fillId="0" borderId="0" xfId="0" applyNumberFormat="1" applyFont="1" applyAlignment="1" applyProtection="1">
      <alignment horizontal="center"/>
    </xf>
    <xf numFmtId="0" fontId="2" fillId="2" borderId="0" xfId="0" applyFont="1" applyFill="1" applyAlignment="1">
      <alignment vertical="center"/>
    </xf>
    <xf numFmtId="0" fontId="18" fillId="2" borderId="0" xfId="0" applyFont="1" applyFill="1"/>
    <xf numFmtId="168" fontId="18" fillId="2" borderId="0" xfId="0" applyNumberFormat="1" applyFont="1" applyFill="1" applyAlignment="1" applyProtection="1">
      <alignment horizontal="center"/>
    </xf>
    <xf numFmtId="164" fontId="18" fillId="2" borderId="0" xfId="0" applyNumberFormat="1" applyFont="1" applyFill="1" applyAlignment="1" applyProtection="1">
      <alignment horizontal="center"/>
    </xf>
    <xf numFmtId="3" fontId="7" fillId="2" borderId="0" xfId="2" applyNumberFormat="1" applyFont="1" applyFill="1" applyBorder="1" applyAlignment="1" applyProtection="1">
      <alignment horizontal="right"/>
    </xf>
    <xf numFmtId="3" fontId="7" fillId="2" borderId="0" xfId="2" applyNumberFormat="1" applyFont="1" applyFill="1" applyBorder="1" applyAlignment="1">
      <alignment horizontal="right"/>
    </xf>
    <xf numFmtId="0" fontId="20" fillId="2" borderId="0" xfId="2" applyFont="1" applyFill="1" applyBorder="1" applyAlignment="1">
      <alignment horizontal="center"/>
    </xf>
    <xf numFmtId="14" fontId="23" fillId="0" borderId="0" xfId="0" applyNumberFormat="1" applyFont="1" applyAlignment="1">
      <alignment horizontal="center"/>
    </xf>
  </cellXfs>
  <cellStyles count="3">
    <cellStyle name="Normal" xfId="0" builtinId="0"/>
    <cellStyle name="Normal 2" xfId="1"/>
    <cellStyle name="Normal_FCOLI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4"/>
  <sheetViews>
    <sheetView workbookViewId="0">
      <selection activeCell="K6" sqref="K6"/>
    </sheetView>
  </sheetViews>
  <sheetFormatPr defaultRowHeight="15"/>
  <cols>
    <col min="1" max="1" width="10.85546875" bestFit="1" customWidth="1"/>
    <col min="2" max="2" width="15.7109375" bestFit="1" customWidth="1"/>
    <col min="3" max="3" width="12" bestFit="1" customWidth="1"/>
    <col min="4" max="4" width="27.42578125" bestFit="1" customWidth="1"/>
    <col min="5" max="5" width="24.85546875" bestFit="1" customWidth="1"/>
    <col min="6" max="6" width="15.42578125" bestFit="1" customWidth="1"/>
    <col min="7" max="7" width="40.5703125" customWidth="1"/>
  </cols>
  <sheetData>
    <row r="1" spans="1:7" ht="30">
      <c r="A1" s="301" t="s">
        <v>63</v>
      </c>
      <c r="B1" s="301"/>
      <c r="C1" s="301"/>
      <c r="D1" s="301"/>
      <c r="E1" s="301"/>
      <c r="F1" s="301"/>
      <c r="G1" s="301"/>
    </row>
    <row r="2" spans="1:7" ht="23.25">
      <c r="A2" s="302" t="s">
        <v>64</v>
      </c>
      <c r="B2" s="303"/>
      <c r="C2" s="303"/>
      <c r="D2" s="303"/>
      <c r="E2" s="303"/>
      <c r="F2" s="303"/>
      <c r="G2" s="303"/>
    </row>
    <row r="3" spans="1:7" ht="21" thickBot="1">
      <c r="A3" s="2"/>
      <c r="B3" s="2"/>
      <c r="C3" s="33"/>
      <c r="D3" s="33"/>
      <c r="E3" s="33"/>
      <c r="F3" s="7"/>
      <c r="G3" s="2"/>
    </row>
    <row r="4" spans="1:7" ht="16.5" thickBot="1">
      <c r="A4" s="26" t="s">
        <v>0</v>
      </c>
      <c r="B4" s="27" t="s">
        <v>1</v>
      </c>
      <c r="C4" s="28" t="s">
        <v>2</v>
      </c>
      <c r="D4" s="29"/>
      <c r="E4" s="30" t="s">
        <v>3</v>
      </c>
      <c r="F4" s="31" t="s">
        <v>4</v>
      </c>
      <c r="G4" s="32"/>
    </row>
    <row r="5" spans="1:7" ht="15.75">
      <c r="A5" s="70" t="s">
        <v>5</v>
      </c>
      <c r="B5" s="19" t="s">
        <v>6</v>
      </c>
      <c r="C5" s="44">
        <v>38840</v>
      </c>
      <c r="D5" s="20"/>
      <c r="E5" s="21">
        <v>260</v>
      </c>
      <c r="F5" s="22">
        <v>246</v>
      </c>
      <c r="G5" s="23" t="s">
        <v>7</v>
      </c>
    </row>
    <row r="6" spans="1:7" ht="15.75">
      <c r="A6" s="71" t="s">
        <v>5</v>
      </c>
      <c r="B6" s="14" t="s">
        <v>6</v>
      </c>
      <c r="C6" s="35">
        <v>38846</v>
      </c>
      <c r="D6" s="13"/>
      <c r="E6" s="5">
        <v>718</v>
      </c>
      <c r="F6" s="15">
        <v>709</v>
      </c>
      <c r="G6" s="24" t="s">
        <v>7</v>
      </c>
    </row>
    <row r="7" spans="1:7" ht="15.75">
      <c r="A7" s="71" t="s">
        <v>5</v>
      </c>
      <c r="B7" s="14" t="s">
        <v>6</v>
      </c>
      <c r="C7" s="35">
        <v>38853</v>
      </c>
      <c r="D7" s="13"/>
      <c r="E7" s="5">
        <v>4900</v>
      </c>
      <c r="F7" s="15">
        <v>509</v>
      </c>
      <c r="G7" s="24" t="s">
        <v>7</v>
      </c>
    </row>
    <row r="8" spans="1:7" ht="15.75">
      <c r="A8" s="71" t="s">
        <v>5</v>
      </c>
      <c r="B8" s="14" t="s">
        <v>6</v>
      </c>
      <c r="C8" s="35">
        <v>38860</v>
      </c>
      <c r="D8" s="13"/>
      <c r="E8" s="5">
        <v>420</v>
      </c>
      <c r="F8" s="15">
        <v>460</v>
      </c>
      <c r="G8" s="24" t="s">
        <v>7</v>
      </c>
    </row>
    <row r="9" spans="1:7" ht="16.5" thickBot="1">
      <c r="A9" s="71" t="s">
        <v>5</v>
      </c>
      <c r="B9" s="14" t="s">
        <v>6</v>
      </c>
      <c r="C9" s="35">
        <v>38867</v>
      </c>
      <c r="D9" s="13"/>
      <c r="E9" s="5">
        <v>250</v>
      </c>
      <c r="F9" s="15">
        <v>71</v>
      </c>
      <c r="G9" s="24" t="s">
        <v>8</v>
      </c>
    </row>
    <row r="10" spans="1:7" ht="18.75" thickBot="1">
      <c r="A10" s="71"/>
      <c r="B10" s="14"/>
      <c r="C10" s="35"/>
      <c r="D10" s="45" t="s">
        <v>9</v>
      </c>
      <c r="E10" s="49">
        <v>625.88801333474316</v>
      </c>
      <c r="F10" s="55">
        <v>310.7871550923939</v>
      </c>
      <c r="G10" s="48" t="s">
        <v>7</v>
      </c>
    </row>
    <row r="11" spans="1:7" ht="15.75">
      <c r="A11" s="71" t="s">
        <v>10</v>
      </c>
      <c r="B11" s="14" t="s">
        <v>6</v>
      </c>
      <c r="C11" s="35">
        <v>38840</v>
      </c>
      <c r="D11" s="13"/>
      <c r="E11" s="5">
        <v>290</v>
      </c>
      <c r="F11" s="15">
        <v>226</v>
      </c>
      <c r="G11" s="24" t="s">
        <v>8</v>
      </c>
    </row>
    <row r="12" spans="1:7" ht="15.75">
      <c r="A12" s="71" t="s">
        <v>10</v>
      </c>
      <c r="B12" s="14" t="s">
        <v>6</v>
      </c>
      <c r="C12" s="35">
        <v>38846</v>
      </c>
      <c r="D12" s="13"/>
      <c r="E12" s="5">
        <v>470</v>
      </c>
      <c r="F12" s="15">
        <v>310</v>
      </c>
      <c r="G12" s="24" t="s">
        <v>7</v>
      </c>
    </row>
    <row r="13" spans="1:7" ht="15.75">
      <c r="A13" s="71" t="s">
        <v>10</v>
      </c>
      <c r="B13" s="14" t="s">
        <v>6</v>
      </c>
      <c r="C13" s="35">
        <v>38853</v>
      </c>
      <c r="D13" s="13"/>
      <c r="E13" s="5">
        <v>1700</v>
      </c>
      <c r="F13" s="15">
        <v>1400</v>
      </c>
      <c r="G13" s="24" t="s">
        <v>7</v>
      </c>
    </row>
    <row r="14" spans="1:7" ht="15.75">
      <c r="A14" s="71" t="s">
        <v>10</v>
      </c>
      <c r="B14" s="14" t="s">
        <v>6</v>
      </c>
      <c r="C14" s="35">
        <v>38860</v>
      </c>
      <c r="D14" s="13"/>
      <c r="E14" s="5">
        <v>223</v>
      </c>
      <c r="F14" s="15">
        <v>61</v>
      </c>
      <c r="G14" s="24" t="s">
        <v>8</v>
      </c>
    </row>
    <row r="15" spans="1:7" ht="16.5" thickBot="1">
      <c r="A15" s="71" t="s">
        <v>10</v>
      </c>
      <c r="B15" s="14" t="s">
        <v>6</v>
      </c>
      <c r="C15" s="35">
        <v>38867</v>
      </c>
      <c r="D15" s="13"/>
      <c r="E15" s="5">
        <v>320</v>
      </c>
      <c r="F15" s="15">
        <v>63</v>
      </c>
      <c r="G15" s="24" t="s">
        <v>8</v>
      </c>
    </row>
    <row r="16" spans="1:7" ht="18.75" thickBot="1">
      <c r="A16" s="71"/>
      <c r="B16" s="14"/>
      <c r="C16" s="35"/>
      <c r="D16" s="45" t="s">
        <v>9</v>
      </c>
      <c r="E16" s="49">
        <v>440.23029292290545</v>
      </c>
      <c r="F16" s="55">
        <v>206.65870833723469</v>
      </c>
      <c r="G16" s="48" t="s">
        <v>7</v>
      </c>
    </row>
    <row r="17" spans="1:7" ht="15.75">
      <c r="A17" s="71" t="s">
        <v>11</v>
      </c>
      <c r="B17" s="14" t="s">
        <v>6</v>
      </c>
      <c r="C17" s="35">
        <v>38840</v>
      </c>
      <c r="D17" s="13"/>
      <c r="E17" s="5">
        <v>210</v>
      </c>
      <c r="F17" s="15">
        <v>234</v>
      </c>
      <c r="G17" s="24" t="s">
        <v>8</v>
      </c>
    </row>
    <row r="18" spans="1:7" ht="15.75">
      <c r="A18" s="71" t="s">
        <v>11</v>
      </c>
      <c r="B18" s="14" t="s">
        <v>6</v>
      </c>
      <c r="C18" s="35">
        <v>38846</v>
      </c>
      <c r="D18" s="13"/>
      <c r="E18" s="5">
        <v>745</v>
      </c>
      <c r="F18" s="15">
        <v>300</v>
      </c>
      <c r="G18" s="24" t="s">
        <v>7</v>
      </c>
    </row>
    <row r="19" spans="1:7" ht="15.75">
      <c r="A19" s="71" t="s">
        <v>11</v>
      </c>
      <c r="B19" s="14" t="s">
        <v>6</v>
      </c>
      <c r="C19" s="35">
        <v>38853</v>
      </c>
      <c r="D19" s="13"/>
      <c r="E19" s="5">
        <v>6000</v>
      </c>
      <c r="F19" s="15">
        <v>2000</v>
      </c>
      <c r="G19" s="24" t="s">
        <v>7</v>
      </c>
    </row>
    <row r="20" spans="1:7" ht="15.75">
      <c r="A20" s="71" t="s">
        <v>11</v>
      </c>
      <c r="B20" s="14" t="s">
        <v>6</v>
      </c>
      <c r="C20" s="35">
        <v>38860</v>
      </c>
      <c r="D20" s="13"/>
      <c r="E20" s="5">
        <v>430</v>
      </c>
      <c r="F20" s="15">
        <v>246</v>
      </c>
      <c r="G20" s="24" t="s">
        <v>7</v>
      </c>
    </row>
    <row r="21" spans="1:7" ht="16.5" thickBot="1">
      <c r="A21" s="71" t="s">
        <v>11</v>
      </c>
      <c r="B21" s="14" t="s">
        <v>6</v>
      </c>
      <c r="C21" s="35">
        <v>38867</v>
      </c>
      <c r="D21" s="13"/>
      <c r="E21" s="5">
        <v>180</v>
      </c>
      <c r="F21" s="15">
        <v>60</v>
      </c>
      <c r="G21" s="24" t="s">
        <v>8</v>
      </c>
    </row>
    <row r="22" spans="1:7" ht="18.75" thickBot="1">
      <c r="A22" s="71"/>
      <c r="B22" s="14"/>
      <c r="C22" s="35"/>
      <c r="D22" s="45" t="s">
        <v>9</v>
      </c>
      <c r="E22" s="49">
        <v>591.90710857247223</v>
      </c>
      <c r="F22" s="55">
        <v>290.59670996338082</v>
      </c>
      <c r="G22" s="48" t="s">
        <v>7</v>
      </c>
    </row>
    <row r="23" spans="1:7" ht="15.75">
      <c r="A23" s="72">
        <v>4.3</v>
      </c>
      <c r="B23" s="14" t="s">
        <v>6</v>
      </c>
      <c r="C23" s="35">
        <v>38840</v>
      </c>
      <c r="D23" s="13"/>
      <c r="E23" s="5">
        <v>188</v>
      </c>
      <c r="F23" s="15">
        <v>223</v>
      </c>
      <c r="G23" s="24" t="s">
        <v>8</v>
      </c>
    </row>
    <row r="24" spans="1:7" ht="15.75">
      <c r="A24" s="72">
        <v>4.3</v>
      </c>
      <c r="B24" s="14" t="s">
        <v>6</v>
      </c>
      <c r="C24" s="35">
        <v>38846</v>
      </c>
      <c r="D24" s="13"/>
      <c r="E24" s="5">
        <v>420</v>
      </c>
      <c r="F24" s="15">
        <v>310</v>
      </c>
      <c r="G24" s="24" t="s">
        <v>7</v>
      </c>
    </row>
    <row r="25" spans="1:7" ht="15.75">
      <c r="A25" s="72">
        <v>4.3</v>
      </c>
      <c r="B25" s="14" t="s">
        <v>6</v>
      </c>
      <c r="C25" s="35">
        <v>38853</v>
      </c>
      <c r="D25" s="13"/>
      <c r="E25" s="5">
        <v>3900</v>
      </c>
      <c r="F25" s="15">
        <v>292</v>
      </c>
      <c r="G25" s="24" t="s">
        <v>7</v>
      </c>
    </row>
    <row r="26" spans="1:7" ht="15.75">
      <c r="A26" s="72">
        <v>4.3</v>
      </c>
      <c r="B26" s="14" t="s">
        <v>6</v>
      </c>
      <c r="C26" s="35">
        <v>38860</v>
      </c>
      <c r="D26" s="13"/>
      <c r="E26" s="5">
        <v>270</v>
      </c>
      <c r="F26" s="15">
        <v>166</v>
      </c>
      <c r="G26" s="24" t="s">
        <v>8</v>
      </c>
    </row>
    <row r="27" spans="1:7" ht="16.5" thickBot="1">
      <c r="A27" s="72">
        <v>4.3</v>
      </c>
      <c r="B27" s="14" t="s">
        <v>6</v>
      </c>
      <c r="C27" s="35">
        <v>38867</v>
      </c>
      <c r="D27" s="13"/>
      <c r="E27" s="5">
        <v>151</v>
      </c>
      <c r="F27" s="15">
        <v>51</v>
      </c>
      <c r="G27" s="24" t="s">
        <v>8</v>
      </c>
    </row>
    <row r="28" spans="1:7" ht="18.75" thickBot="1">
      <c r="A28" s="73"/>
      <c r="B28" s="52"/>
      <c r="C28" s="53"/>
      <c r="D28" s="45" t="s">
        <v>9</v>
      </c>
      <c r="E28" s="49">
        <v>416.6414669201647</v>
      </c>
      <c r="F28" s="56">
        <v>176.41907249670615</v>
      </c>
      <c r="G28" s="48" t="s">
        <v>7</v>
      </c>
    </row>
    <row r="29" spans="1:7" ht="15.75">
      <c r="A29" s="71" t="s">
        <v>5</v>
      </c>
      <c r="B29" s="14" t="s">
        <v>6</v>
      </c>
      <c r="C29" s="35">
        <v>38874</v>
      </c>
      <c r="D29" s="20"/>
      <c r="E29" s="5">
        <v>745</v>
      </c>
      <c r="F29" s="22">
        <v>560</v>
      </c>
      <c r="G29" s="24" t="s">
        <v>7</v>
      </c>
    </row>
    <row r="30" spans="1:7" ht="15.75">
      <c r="A30" s="71" t="s">
        <v>5</v>
      </c>
      <c r="B30" s="14" t="s">
        <v>6</v>
      </c>
      <c r="C30" s="35">
        <v>38881</v>
      </c>
      <c r="D30" s="13"/>
      <c r="E30" s="5">
        <v>350</v>
      </c>
      <c r="F30" s="15">
        <v>280</v>
      </c>
      <c r="G30" s="24" t="s">
        <v>7</v>
      </c>
    </row>
    <row r="31" spans="1:7" ht="15.75">
      <c r="A31" s="71" t="s">
        <v>5</v>
      </c>
      <c r="B31" s="14" t="s">
        <v>6</v>
      </c>
      <c r="C31" s="35">
        <v>38888</v>
      </c>
      <c r="D31" s="13"/>
      <c r="E31" s="4">
        <v>7100</v>
      </c>
      <c r="F31" s="6">
        <v>700</v>
      </c>
      <c r="G31" s="24" t="s">
        <v>7</v>
      </c>
    </row>
    <row r="32" spans="1:7" ht="15.75">
      <c r="A32" s="71" t="s">
        <v>5</v>
      </c>
      <c r="B32" s="14" t="s">
        <v>6</v>
      </c>
      <c r="C32" s="35">
        <v>38890</v>
      </c>
      <c r="D32" s="13"/>
      <c r="E32" s="4">
        <v>2100</v>
      </c>
      <c r="F32" s="6">
        <v>40</v>
      </c>
      <c r="G32" s="24" t="s">
        <v>7</v>
      </c>
    </row>
    <row r="33" spans="1:7" ht="16.5" thickBot="1">
      <c r="A33" s="71" t="s">
        <v>5</v>
      </c>
      <c r="B33" s="14" t="s">
        <v>6</v>
      </c>
      <c r="C33" s="35">
        <v>38895</v>
      </c>
      <c r="D33" s="13"/>
      <c r="E33" s="4">
        <v>13400</v>
      </c>
      <c r="F33" s="63">
        <v>6600</v>
      </c>
      <c r="G33" s="24"/>
    </row>
    <row r="34" spans="1:7" ht="18.75" thickBot="1">
      <c r="A34" s="71"/>
      <c r="B34" s="14"/>
      <c r="C34" s="35"/>
      <c r="D34" s="45" t="s">
        <v>9</v>
      </c>
      <c r="E34" s="49">
        <v>2204.760155852166</v>
      </c>
      <c r="F34" s="56">
        <v>492.50382191427377</v>
      </c>
      <c r="G34" s="48" t="s">
        <v>7</v>
      </c>
    </row>
    <row r="35" spans="1:7" ht="15.75">
      <c r="A35" s="71" t="s">
        <v>10</v>
      </c>
      <c r="B35" s="14" t="s">
        <v>6</v>
      </c>
      <c r="C35" s="35">
        <v>38874</v>
      </c>
      <c r="D35" s="13"/>
      <c r="E35" s="5">
        <v>1300</v>
      </c>
      <c r="F35" s="15">
        <v>600</v>
      </c>
      <c r="G35" s="24" t="s">
        <v>7</v>
      </c>
    </row>
    <row r="36" spans="1:7" ht="15.75">
      <c r="A36" s="71" t="s">
        <v>10</v>
      </c>
      <c r="B36" s="14" t="s">
        <v>6</v>
      </c>
      <c r="C36" s="35">
        <v>38881</v>
      </c>
      <c r="D36" s="13"/>
      <c r="E36" s="5">
        <v>200</v>
      </c>
      <c r="F36" s="15">
        <v>128</v>
      </c>
      <c r="G36" s="24" t="s">
        <v>8</v>
      </c>
    </row>
    <row r="37" spans="1:7" ht="15.75">
      <c r="A37" s="71" t="s">
        <v>10</v>
      </c>
      <c r="B37" s="14" t="s">
        <v>6</v>
      </c>
      <c r="C37" s="35">
        <v>38888</v>
      </c>
      <c r="D37" s="13"/>
      <c r="E37" s="5">
        <v>6900</v>
      </c>
      <c r="F37" s="15">
        <v>500</v>
      </c>
      <c r="G37" s="24" t="s">
        <v>7</v>
      </c>
    </row>
    <row r="38" spans="1:7" ht="15.75">
      <c r="A38" s="71" t="s">
        <v>10</v>
      </c>
      <c r="B38" s="14" t="s">
        <v>6</v>
      </c>
      <c r="C38" s="35">
        <v>38890</v>
      </c>
      <c r="D38" s="13"/>
      <c r="E38" s="5">
        <v>2300</v>
      </c>
      <c r="F38" s="15">
        <v>1200</v>
      </c>
      <c r="G38" s="24" t="s">
        <v>7</v>
      </c>
    </row>
    <row r="39" spans="1:7" ht="16.5" thickBot="1">
      <c r="A39" s="71" t="s">
        <v>10</v>
      </c>
      <c r="B39" s="14" t="s">
        <v>6</v>
      </c>
      <c r="C39" s="35">
        <v>38895</v>
      </c>
      <c r="D39" s="13"/>
      <c r="E39" s="5">
        <v>600</v>
      </c>
      <c r="F39" s="15">
        <v>263.60000000000002</v>
      </c>
      <c r="G39" s="24" t="s">
        <v>7</v>
      </c>
    </row>
    <row r="40" spans="1:7" ht="18.75" thickBot="1">
      <c r="A40" s="71"/>
      <c r="B40" s="14"/>
      <c r="C40" s="35"/>
      <c r="D40" s="45" t="s">
        <v>9</v>
      </c>
      <c r="E40" s="49">
        <v>1198.7822532169682</v>
      </c>
      <c r="F40" s="56">
        <v>413.896329732276</v>
      </c>
      <c r="G40" s="48" t="s">
        <v>7</v>
      </c>
    </row>
    <row r="41" spans="1:7" ht="15.75">
      <c r="A41" s="71" t="s">
        <v>11</v>
      </c>
      <c r="B41" s="14" t="s">
        <v>6</v>
      </c>
      <c r="C41" s="35">
        <v>38874</v>
      </c>
      <c r="D41" s="13"/>
      <c r="E41" s="5">
        <v>2200</v>
      </c>
      <c r="F41" s="15">
        <v>1400</v>
      </c>
      <c r="G41" s="24" t="s">
        <v>7</v>
      </c>
    </row>
    <row r="42" spans="1:7" ht="15.75">
      <c r="A42" s="71" t="s">
        <v>11</v>
      </c>
      <c r="B42" s="14" t="s">
        <v>6</v>
      </c>
      <c r="C42" s="35">
        <v>38881</v>
      </c>
      <c r="D42" s="13"/>
      <c r="E42" s="5">
        <v>410</v>
      </c>
      <c r="F42" s="15">
        <v>500</v>
      </c>
      <c r="G42" s="24" t="s">
        <v>7</v>
      </c>
    </row>
    <row r="43" spans="1:7" ht="15.75">
      <c r="A43" s="71" t="s">
        <v>11</v>
      </c>
      <c r="B43" s="14" t="s">
        <v>6</v>
      </c>
      <c r="C43" s="35">
        <v>38888</v>
      </c>
      <c r="D43" s="13"/>
      <c r="E43" s="5">
        <v>5800</v>
      </c>
      <c r="F43" s="15">
        <v>1500</v>
      </c>
      <c r="G43" s="24" t="s">
        <v>7</v>
      </c>
    </row>
    <row r="44" spans="1:7" ht="15.75">
      <c r="A44" s="71" t="s">
        <v>11</v>
      </c>
      <c r="B44" s="14" t="s">
        <v>6</v>
      </c>
      <c r="C44" s="35">
        <v>38890</v>
      </c>
      <c r="D44" s="13"/>
      <c r="E44" s="5">
        <v>2900</v>
      </c>
      <c r="F44" s="15">
        <v>400</v>
      </c>
      <c r="G44" s="24" t="s">
        <v>7</v>
      </c>
    </row>
    <row r="45" spans="1:7" ht="16.5" thickBot="1">
      <c r="A45" s="71" t="s">
        <v>11</v>
      </c>
      <c r="B45" s="14" t="s">
        <v>6</v>
      </c>
      <c r="C45" s="35">
        <v>38895</v>
      </c>
      <c r="D45" s="13"/>
      <c r="E45" s="5">
        <v>1100</v>
      </c>
      <c r="F45" s="15">
        <v>430</v>
      </c>
      <c r="G45" s="24" t="s">
        <v>7</v>
      </c>
    </row>
    <row r="46" spans="1:7" ht="18.75" thickBot="1">
      <c r="A46" s="71"/>
      <c r="B46" s="14"/>
      <c r="C46" s="35"/>
      <c r="D46" s="45" t="s">
        <v>9</v>
      </c>
      <c r="E46" s="49">
        <v>1755.8404217483414</v>
      </c>
      <c r="F46" s="56">
        <v>710.13930242013896</v>
      </c>
      <c r="G46" s="48" t="s">
        <v>7</v>
      </c>
    </row>
    <row r="47" spans="1:7" ht="15.75">
      <c r="A47" s="72">
        <v>4.3</v>
      </c>
      <c r="B47" s="14" t="s">
        <v>6</v>
      </c>
      <c r="C47" s="35">
        <v>38874</v>
      </c>
      <c r="D47" s="13"/>
      <c r="E47" s="5">
        <v>1000</v>
      </c>
      <c r="F47" s="15">
        <v>245</v>
      </c>
      <c r="G47" s="24" t="s">
        <v>7</v>
      </c>
    </row>
    <row r="48" spans="1:7" ht="15.75">
      <c r="A48" s="72">
        <v>4.3</v>
      </c>
      <c r="B48" s="14" t="s">
        <v>6</v>
      </c>
      <c r="C48" s="35">
        <v>38881</v>
      </c>
      <c r="D48" s="13"/>
      <c r="E48" s="5">
        <v>250</v>
      </c>
      <c r="F48" s="15">
        <v>196</v>
      </c>
      <c r="G48" s="24" t="s">
        <v>8</v>
      </c>
    </row>
    <row r="49" spans="1:7" ht="15.75">
      <c r="A49" s="72">
        <v>4.3</v>
      </c>
      <c r="B49" s="14" t="s">
        <v>6</v>
      </c>
      <c r="C49" s="35">
        <v>38888</v>
      </c>
      <c r="D49" s="13"/>
      <c r="E49" s="5">
        <v>6600</v>
      </c>
      <c r="F49" s="15">
        <v>132</v>
      </c>
      <c r="G49" s="24" t="s">
        <v>7</v>
      </c>
    </row>
    <row r="50" spans="1:7" ht="15.75">
      <c r="A50" s="72">
        <v>4.3</v>
      </c>
      <c r="B50" s="14" t="s">
        <v>6</v>
      </c>
      <c r="C50" s="35">
        <v>38890</v>
      </c>
      <c r="D50" s="13"/>
      <c r="E50" s="5">
        <v>1500</v>
      </c>
      <c r="F50" s="15">
        <v>60</v>
      </c>
      <c r="G50" s="24" t="s">
        <v>7</v>
      </c>
    </row>
    <row r="51" spans="1:7" ht="16.5" thickBot="1">
      <c r="A51" s="72">
        <v>4.3</v>
      </c>
      <c r="B51" s="14" t="s">
        <v>6</v>
      </c>
      <c r="C51" s="35">
        <v>38895</v>
      </c>
      <c r="D51" s="13"/>
      <c r="E51" s="5">
        <v>1000</v>
      </c>
      <c r="F51" s="15">
        <v>290</v>
      </c>
      <c r="G51" s="24" t="s">
        <v>7</v>
      </c>
    </row>
    <row r="52" spans="1:7" ht="18.75" thickBot="1">
      <c r="A52" s="73"/>
      <c r="B52" s="52"/>
      <c r="C52" s="53"/>
      <c r="D52" s="45" t="s">
        <v>9</v>
      </c>
      <c r="E52" s="49">
        <v>1198.7125180573544</v>
      </c>
      <c r="F52" s="56">
        <v>161.62519692738584</v>
      </c>
      <c r="G52" s="48" t="s">
        <v>7</v>
      </c>
    </row>
    <row r="53" spans="1:7" ht="15.75">
      <c r="A53" s="74" t="s">
        <v>5</v>
      </c>
      <c r="B53" s="14" t="s">
        <v>6</v>
      </c>
      <c r="C53" s="35">
        <v>38904</v>
      </c>
      <c r="D53" s="13"/>
      <c r="E53" s="4">
        <v>2900</v>
      </c>
      <c r="F53" s="6">
        <v>1200</v>
      </c>
      <c r="G53" s="24" t="s">
        <v>7</v>
      </c>
    </row>
    <row r="54" spans="1:7" ht="15.75">
      <c r="A54" s="71" t="s">
        <v>5</v>
      </c>
      <c r="B54" s="14" t="s">
        <v>6</v>
      </c>
      <c r="C54" s="35">
        <v>38909</v>
      </c>
      <c r="D54" s="13"/>
      <c r="E54" s="4">
        <v>271</v>
      </c>
      <c r="F54" s="6">
        <v>24</v>
      </c>
      <c r="G54" s="24" t="s">
        <v>8</v>
      </c>
    </row>
    <row r="55" spans="1:7" ht="15.75">
      <c r="A55" s="71" t="s">
        <v>5</v>
      </c>
      <c r="B55" s="14" t="s">
        <v>6</v>
      </c>
      <c r="C55" s="35">
        <v>38916</v>
      </c>
      <c r="D55" s="13"/>
      <c r="E55" s="4">
        <v>410</v>
      </c>
      <c r="F55" s="6">
        <v>127</v>
      </c>
      <c r="G55" s="24" t="s">
        <v>7</v>
      </c>
    </row>
    <row r="56" spans="1:7" ht="15.75">
      <c r="A56" s="71" t="s">
        <v>5</v>
      </c>
      <c r="B56" s="14" t="s">
        <v>6</v>
      </c>
      <c r="C56" s="35">
        <v>38918</v>
      </c>
      <c r="D56" s="13"/>
      <c r="E56" s="4">
        <v>200</v>
      </c>
      <c r="F56" s="6">
        <v>50</v>
      </c>
      <c r="G56" s="24" t="s">
        <v>8</v>
      </c>
    </row>
    <row r="57" spans="1:7" ht="16.5" thickBot="1">
      <c r="A57" s="71" t="s">
        <v>5</v>
      </c>
      <c r="B57" s="14" t="s">
        <v>6</v>
      </c>
      <c r="C57" s="35">
        <v>38923</v>
      </c>
      <c r="D57" s="13"/>
      <c r="E57" s="4">
        <v>250</v>
      </c>
      <c r="F57" s="6">
        <v>700</v>
      </c>
      <c r="G57" s="24" t="s">
        <v>7</v>
      </c>
    </row>
    <row r="58" spans="1:7" ht="18.75" thickBot="1">
      <c r="A58" s="71"/>
      <c r="B58" s="14"/>
      <c r="C58" s="35"/>
      <c r="D58" s="45" t="s">
        <v>9</v>
      </c>
      <c r="E58" s="49">
        <v>437.94969675629119</v>
      </c>
      <c r="F58" s="56">
        <v>166.5148040382889</v>
      </c>
      <c r="G58" s="48" t="s">
        <v>7</v>
      </c>
    </row>
    <row r="59" spans="1:7" ht="15.75">
      <c r="A59" s="71" t="s">
        <v>10</v>
      </c>
      <c r="B59" s="14" t="s">
        <v>6</v>
      </c>
      <c r="C59" s="35">
        <v>38904</v>
      </c>
      <c r="D59" s="13"/>
      <c r="E59" s="5">
        <v>4800</v>
      </c>
      <c r="F59" s="15">
        <v>1300</v>
      </c>
      <c r="G59" s="24" t="s">
        <v>7</v>
      </c>
    </row>
    <row r="60" spans="1:7" ht="15.75">
      <c r="A60" s="71" t="s">
        <v>10</v>
      </c>
      <c r="B60" s="14" t="s">
        <v>6</v>
      </c>
      <c r="C60" s="35">
        <v>38909</v>
      </c>
      <c r="D60" s="13"/>
      <c r="E60" s="5">
        <v>100</v>
      </c>
      <c r="F60" s="15">
        <v>140</v>
      </c>
      <c r="G60" s="24" t="s">
        <v>8</v>
      </c>
    </row>
    <row r="61" spans="1:7" ht="15.75">
      <c r="A61" s="71" t="s">
        <v>10</v>
      </c>
      <c r="B61" s="14" t="s">
        <v>6</v>
      </c>
      <c r="C61" s="35">
        <v>38916</v>
      </c>
      <c r="D61" s="13"/>
      <c r="E61" s="5">
        <v>229</v>
      </c>
      <c r="F61" s="15">
        <v>127</v>
      </c>
      <c r="G61" s="24" t="s">
        <v>8</v>
      </c>
    </row>
    <row r="62" spans="1:7" ht="15.75">
      <c r="A62" s="71" t="s">
        <v>10</v>
      </c>
      <c r="B62" s="14" t="s">
        <v>6</v>
      </c>
      <c r="C62" s="35">
        <v>38918</v>
      </c>
      <c r="D62" s="13"/>
      <c r="E62" s="5">
        <v>116</v>
      </c>
      <c r="F62" s="15">
        <v>60</v>
      </c>
      <c r="G62" s="24" t="s">
        <v>8</v>
      </c>
    </row>
    <row r="63" spans="1:7" ht="16.5" thickBot="1">
      <c r="A63" s="71" t="s">
        <v>10</v>
      </c>
      <c r="B63" s="14" t="s">
        <v>6</v>
      </c>
      <c r="C63" s="35">
        <v>38923</v>
      </c>
      <c r="D63" s="13"/>
      <c r="E63" s="5">
        <v>328</v>
      </c>
      <c r="F63" s="15">
        <v>400</v>
      </c>
      <c r="G63" s="24" t="s">
        <v>7</v>
      </c>
    </row>
    <row r="64" spans="1:7" ht="18.75" thickBot="1">
      <c r="A64" s="71"/>
      <c r="B64" s="14"/>
      <c r="C64" s="35"/>
      <c r="D64" s="45" t="s">
        <v>9</v>
      </c>
      <c r="E64" s="49">
        <v>334.41189012949434</v>
      </c>
      <c r="F64" s="56">
        <v>223.26326425986116</v>
      </c>
      <c r="G64" s="48" t="s">
        <v>7</v>
      </c>
    </row>
    <row r="65" spans="1:7" ht="15.75">
      <c r="A65" s="71" t="s">
        <v>11</v>
      </c>
      <c r="B65" s="14" t="s">
        <v>6</v>
      </c>
      <c r="C65" s="35">
        <v>38904</v>
      </c>
      <c r="D65" s="13"/>
      <c r="E65" s="5">
        <v>5200</v>
      </c>
      <c r="F65" s="15">
        <v>300</v>
      </c>
      <c r="G65" s="24" t="s">
        <v>7</v>
      </c>
    </row>
    <row r="66" spans="1:7" ht="15.75">
      <c r="A66" s="71" t="s">
        <v>11</v>
      </c>
      <c r="B66" s="14" t="s">
        <v>6</v>
      </c>
      <c r="C66" s="35">
        <v>38909</v>
      </c>
      <c r="D66" s="13"/>
      <c r="E66" s="5">
        <v>84</v>
      </c>
      <c r="F66" s="15">
        <v>100</v>
      </c>
      <c r="G66" s="24" t="s">
        <v>8</v>
      </c>
    </row>
    <row r="67" spans="1:7" ht="15.75">
      <c r="A67" s="71" t="s">
        <v>11</v>
      </c>
      <c r="B67" s="14" t="s">
        <v>6</v>
      </c>
      <c r="C67" s="35">
        <v>38916</v>
      </c>
      <c r="D67" s="13"/>
      <c r="E67" s="5">
        <v>280</v>
      </c>
      <c r="F67" s="15">
        <v>230</v>
      </c>
      <c r="G67" s="24" t="s">
        <v>8</v>
      </c>
    </row>
    <row r="68" spans="1:7" ht="15.75">
      <c r="A68" s="71" t="s">
        <v>11</v>
      </c>
      <c r="B68" s="14" t="s">
        <v>6</v>
      </c>
      <c r="C68" s="35">
        <v>38918</v>
      </c>
      <c r="D68" s="13"/>
      <c r="E68" s="5">
        <v>1000</v>
      </c>
      <c r="F68" s="15">
        <v>70</v>
      </c>
      <c r="G68" s="24" t="s">
        <v>7</v>
      </c>
    </row>
    <row r="69" spans="1:7" ht="16.5" thickBot="1">
      <c r="A69" s="71" t="s">
        <v>11</v>
      </c>
      <c r="B69" s="14" t="s">
        <v>6</v>
      </c>
      <c r="C69" s="35">
        <v>38923</v>
      </c>
      <c r="D69" s="13"/>
      <c r="E69" s="5">
        <v>270</v>
      </c>
      <c r="F69" s="15">
        <v>800</v>
      </c>
      <c r="G69" s="24" t="s">
        <v>7</v>
      </c>
    </row>
    <row r="70" spans="1:7" ht="18.75" thickBot="1">
      <c r="A70" s="71"/>
      <c r="B70" s="14"/>
      <c r="C70" s="35"/>
      <c r="D70" s="45" t="s">
        <v>9</v>
      </c>
      <c r="E70" s="49">
        <v>505.54624042826634</v>
      </c>
      <c r="F70" s="56">
        <v>207.68609639906413</v>
      </c>
      <c r="G70" s="48" t="s">
        <v>7</v>
      </c>
    </row>
    <row r="71" spans="1:7" ht="15.75">
      <c r="A71" s="72">
        <v>4.3</v>
      </c>
      <c r="B71" s="14" t="s">
        <v>6</v>
      </c>
      <c r="C71" s="35">
        <v>38904</v>
      </c>
      <c r="D71" s="13"/>
      <c r="E71" s="5">
        <v>5200</v>
      </c>
      <c r="F71" s="15">
        <v>2300</v>
      </c>
      <c r="G71" s="24" t="s">
        <v>7</v>
      </c>
    </row>
    <row r="72" spans="1:7" ht="15.75">
      <c r="A72" s="72">
        <v>4.3</v>
      </c>
      <c r="B72" s="14" t="s">
        <v>6</v>
      </c>
      <c r="C72" s="35">
        <v>38909</v>
      </c>
      <c r="D72" s="13"/>
      <c r="E72" s="5">
        <v>100</v>
      </c>
      <c r="F72" s="15">
        <v>600</v>
      </c>
      <c r="G72" s="24" t="s">
        <v>7</v>
      </c>
    </row>
    <row r="73" spans="1:7" ht="15.75">
      <c r="A73" s="72">
        <v>4.3</v>
      </c>
      <c r="B73" s="14" t="s">
        <v>6</v>
      </c>
      <c r="C73" s="35">
        <v>38916</v>
      </c>
      <c r="D73" s="13"/>
      <c r="E73" s="5">
        <v>230</v>
      </c>
      <c r="F73" s="15">
        <v>63</v>
      </c>
      <c r="G73" s="24" t="s">
        <v>8</v>
      </c>
    </row>
    <row r="74" spans="1:7" ht="15.75">
      <c r="A74" s="72">
        <v>4.3</v>
      </c>
      <c r="B74" s="14" t="s">
        <v>6</v>
      </c>
      <c r="C74" s="35">
        <v>38918</v>
      </c>
      <c r="D74" s="13"/>
      <c r="E74" s="5">
        <v>1000</v>
      </c>
      <c r="F74" s="15">
        <v>4</v>
      </c>
      <c r="G74" s="24" t="s">
        <v>7</v>
      </c>
    </row>
    <row r="75" spans="1:7" ht="16.5" thickBot="1">
      <c r="A75" s="72">
        <v>4.3</v>
      </c>
      <c r="B75" s="14" t="s">
        <v>6</v>
      </c>
      <c r="C75" s="35">
        <v>38923</v>
      </c>
      <c r="D75" s="13"/>
      <c r="E75" s="5">
        <v>484</v>
      </c>
      <c r="F75" s="15">
        <v>1200</v>
      </c>
      <c r="G75" s="24" t="s">
        <v>7</v>
      </c>
    </row>
    <row r="76" spans="1:7" ht="18.75" thickBot="1">
      <c r="A76" s="73"/>
      <c r="B76" s="52"/>
      <c r="C76" s="53"/>
      <c r="D76" s="45" t="s">
        <v>9</v>
      </c>
      <c r="E76" s="49">
        <v>565.60769360005452</v>
      </c>
      <c r="F76" s="56">
        <v>210.90757325959626</v>
      </c>
      <c r="G76" s="48" t="s">
        <v>7</v>
      </c>
    </row>
    <row r="77" spans="1:7" ht="15.75">
      <c r="A77" s="71" t="s">
        <v>5</v>
      </c>
      <c r="B77" s="14" t="s">
        <v>6</v>
      </c>
      <c r="C77" s="35">
        <v>38930</v>
      </c>
      <c r="D77" s="13"/>
      <c r="E77" s="4">
        <v>1491</v>
      </c>
      <c r="F77" s="6">
        <v>1500</v>
      </c>
      <c r="G77" s="24" t="s">
        <v>7</v>
      </c>
    </row>
    <row r="78" spans="1:7" ht="15.75">
      <c r="A78" s="71" t="s">
        <v>5</v>
      </c>
      <c r="B78" s="14" t="s">
        <v>6</v>
      </c>
      <c r="C78" s="35">
        <v>38937</v>
      </c>
      <c r="D78" s="13"/>
      <c r="E78" s="4">
        <v>500</v>
      </c>
      <c r="F78" s="6">
        <v>40</v>
      </c>
      <c r="G78" s="24" t="s">
        <v>7</v>
      </c>
    </row>
    <row r="79" spans="1:7" ht="15.75">
      <c r="A79" s="71" t="s">
        <v>5</v>
      </c>
      <c r="B79" s="14" t="s">
        <v>6</v>
      </c>
      <c r="C79" s="35">
        <v>38944</v>
      </c>
      <c r="D79" s="13"/>
      <c r="E79" s="4">
        <v>157</v>
      </c>
      <c r="F79" s="6">
        <v>100</v>
      </c>
      <c r="G79" s="24" t="s">
        <v>8</v>
      </c>
    </row>
    <row r="80" spans="1:7" ht="15.75">
      <c r="A80" s="71" t="s">
        <v>5</v>
      </c>
      <c r="B80" s="14" t="s">
        <v>6</v>
      </c>
      <c r="C80" s="35">
        <v>38951</v>
      </c>
      <c r="D80" s="13"/>
      <c r="E80" s="4">
        <v>240</v>
      </c>
      <c r="F80" s="6">
        <v>112</v>
      </c>
      <c r="G80" s="24" t="s">
        <v>8</v>
      </c>
    </row>
    <row r="81" spans="1:7" ht="16.5" thickBot="1">
      <c r="A81" s="71" t="s">
        <v>5</v>
      </c>
      <c r="B81" s="14" t="s">
        <v>6</v>
      </c>
      <c r="C81" s="35">
        <v>38958</v>
      </c>
      <c r="D81" s="13"/>
      <c r="E81" s="4">
        <v>2200</v>
      </c>
      <c r="F81" s="6">
        <v>12000</v>
      </c>
      <c r="G81" s="24" t="s">
        <v>7</v>
      </c>
    </row>
    <row r="82" spans="1:7" ht="18.75" thickBot="1">
      <c r="A82" s="71"/>
      <c r="B82" s="14"/>
      <c r="C82" s="35"/>
      <c r="D82" s="45" t="s">
        <v>9</v>
      </c>
      <c r="E82" s="49">
        <v>573.0549186823315</v>
      </c>
      <c r="F82" s="56">
        <v>381.33801696668974</v>
      </c>
      <c r="G82" s="48" t="s">
        <v>7</v>
      </c>
    </row>
    <row r="83" spans="1:7" ht="15.75">
      <c r="A83" s="71" t="s">
        <v>10</v>
      </c>
      <c r="B83" s="14" t="s">
        <v>6</v>
      </c>
      <c r="C83" s="35">
        <v>38930</v>
      </c>
      <c r="D83" s="13"/>
      <c r="E83" s="5">
        <v>1200</v>
      </c>
      <c r="F83" s="15">
        <v>700</v>
      </c>
      <c r="G83" s="24" t="s">
        <v>7</v>
      </c>
    </row>
    <row r="84" spans="1:7" ht="15.75">
      <c r="A84" s="71" t="s">
        <v>10</v>
      </c>
      <c r="B84" s="14" t="s">
        <v>6</v>
      </c>
      <c r="C84" s="35">
        <v>38937</v>
      </c>
      <c r="D84" s="13"/>
      <c r="E84" s="5">
        <v>260</v>
      </c>
      <c r="F84" s="15">
        <v>15.4</v>
      </c>
      <c r="G84" s="24" t="s">
        <v>8</v>
      </c>
    </row>
    <row r="85" spans="1:7" ht="15.75">
      <c r="A85" s="71" t="s">
        <v>10</v>
      </c>
      <c r="B85" s="14" t="s">
        <v>6</v>
      </c>
      <c r="C85" s="35">
        <v>38944</v>
      </c>
      <c r="D85" s="13"/>
      <c r="E85" s="5">
        <v>108</v>
      </c>
      <c r="F85" s="15">
        <v>72</v>
      </c>
      <c r="G85" s="24" t="s">
        <v>8</v>
      </c>
    </row>
    <row r="86" spans="1:7" ht="15.75">
      <c r="A86" s="71" t="s">
        <v>10</v>
      </c>
      <c r="B86" s="14" t="s">
        <v>6</v>
      </c>
      <c r="C86" s="35">
        <v>38951</v>
      </c>
      <c r="D86" s="13"/>
      <c r="E86" s="5">
        <v>192</v>
      </c>
      <c r="F86" s="15">
        <v>200</v>
      </c>
      <c r="G86" s="24" t="s">
        <v>8</v>
      </c>
    </row>
    <row r="87" spans="1:7" ht="16.5" thickBot="1">
      <c r="A87" s="71" t="s">
        <v>10</v>
      </c>
      <c r="B87" s="14" t="s">
        <v>6</v>
      </c>
      <c r="C87" s="35">
        <v>38958</v>
      </c>
      <c r="D87" s="13"/>
      <c r="E87" s="5">
        <v>1200</v>
      </c>
      <c r="F87" s="15">
        <v>1500</v>
      </c>
      <c r="G87" s="24" t="s">
        <v>7</v>
      </c>
    </row>
    <row r="88" spans="1:7" ht="18.75" thickBot="1">
      <c r="A88" s="71"/>
      <c r="B88" s="14"/>
      <c r="C88" s="35"/>
      <c r="D88" s="45" t="s">
        <v>9</v>
      </c>
      <c r="E88" s="49">
        <v>378.45318527142337</v>
      </c>
      <c r="F88" s="56">
        <v>187.67849078078478</v>
      </c>
      <c r="G88" s="48" t="s">
        <v>7</v>
      </c>
    </row>
    <row r="89" spans="1:7" ht="15.75">
      <c r="A89" s="71" t="s">
        <v>11</v>
      </c>
      <c r="B89" s="14" t="s">
        <v>6</v>
      </c>
      <c r="C89" s="35">
        <v>38930</v>
      </c>
      <c r="D89" s="13"/>
      <c r="E89" s="5">
        <v>900</v>
      </c>
      <c r="F89" s="69" t="s">
        <v>12</v>
      </c>
      <c r="G89" s="24" t="s">
        <v>7</v>
      </c>
    </row>
    <row r="90" spans="1:7" ht="15.75">
      <c r="A90" s="71" t="s">
        <v>11</v>
      </c>
      <c r="B90" s="14" t="s">
        <v>6</v>
      </c>
      <c r="C90" s="35">
        <v>38937</v>
      </c>
      <c r="D90" s="13"/>
      <c r="E90" s="5">
        <v>626.9</v>
      </c>
      <c r="F90" s="15">
        <v>60</v>
      </c>
      <c r="G90" s="24" t="s">
        <v>7</v>
      </c>
    </row>
    <row r="91" spans="1:7" ht="15.75">
      <c r="A91" s="71" t="s">
        <v>11</v>
      </c>
      <c r="B91" s="14" t="s">
        <v>6</v>
      </c>
      <c r="C91" s="35">
        <v>38944</v>
      </c>
      <c r="D91" s="13"/>
      <c r="E91" s="5">
        <v>72</v>
      </c>
      <c r="F91" s="15">
        <v>66</v>
      </c>
      <c r="G91" s="24" t="s">
        <v>8</v>
      </c>
    </row>
    <row r="92" spans="1:7" ht="15.75">
      <c r="A92" s="71" t="s">
        <v>11</v>
      </c>
      <c r="B92" s="14" t="s">
        <v>6</v>
      </c>
      <c r="C92" s="35">
        <v>38951</v>
      </c>
      <c r="D92" s="13"/>
      <c r="E92" s="5">
        <v>90</v>
      </c>
      <c r="F92" s="15">
        <v>77</v>
      </c>
      <c r="G92" s="24" t="s">
        <v>8</v>
      </c>
    </row>
    <row r="93" spans="1:7" ht="16.5" thickBot="1">
      <c r="A93" s="71" t="s">
        <v>11</v>
      </c>
      <c r="B93" s="14" t="s">
        <v>6</v>
      </c>
      <c r="C93" s="35">
        <v>38958</v>
      </c>
      <c r="D93" s="13"/>
      <c r="E93" s="5">
        <v>3100</v>
      </c>
      <c r="F93" s="15">
        <v>1100</v>
      </c>
      <c r="G93" s="24" t="s">
        <v>7</v>
      </c>
    </row>
    <row r="94" spans="1:7" ht="18.75" thickBot="1">
      <c r="A94" s="71"/>
      <c r="B94" s="14"/>
      <c r="C94" s="35"/>
      <c r="D94" s="45" t="s">
        <v>9</v>
      </c>
      <c r="E94" s="49">
        <v>408.20234548679809</v>
      </c>
      <c r="F94" s="76" t="s">
        <v>13</v>
      </c>
      <c r="G94" s="48" t="s">
        <v>7</v>
      </c>
    </row>
    <row r="95" spans="1:7" ht="15.75">
      <c r="A95" s="72">
        <v>4.3</v>
      </c>
      <c r="B95" s="14" t="s">
        <v>6</v>
      </c>
      <c r="C95" s="35">
        <v>38930</v>
      </c>
      <c r="D95" s="13"/>
      <c r="E95" s="5">
        <v>1100</v>
      </c>
      <c r="F95" s="69" t="s">
        <v>12</v>
      </c>
      <c r="G95" s="24" t="s">
        <v>7</v>
      </c>
    </row>
    <row r="96" spans="1:7" ht="15.75">
      <c r="A96" s="72">
        <v>4.3</v>
      </c>
      <c r="B96" s="14" t="s">
        <v>6</v>
      </c>
      <c r="C96" s="35">
        <v>38937</v>
      </c>
      <c r="D96" s="13"/>
      <c r="E96" s="5">
        <v>381.8</v>
      </c>
      <c r="F96" s="15">
        <v>300</v>
      </c>
      <c r="G96" s="24" t="s">
        <v>7</v>
      </c>
    </row>
    <row r="97" spans="1:7" ht="15.75">
      <c r="A97" s="72">
        <v>4.3</v>
      </c>
      <c r="B97" s="14" t="s">
        <v>6</v>
      </c>
      <c r="C97" s="35">
        <v>38944</v>
      </c>
      <c r="D97" s="13"/>
      <c r="E97" s="5">
        <v>509</v>
      </c>
      <c r="F97" s="15">
        <v>1900</v>
      </c>
      <c r="G97" s="24" t="s">
        <v>7</v>
      </c>
    </row>
    <row r="98" spans="1:7" ht="15.75">
      <c r="A98" s="72">
        <v>4.3</v>
      </c>
      <c r="B98" s="14" t="s">
        <v>6</v>
      </c>
      <c r="C98" s="35">
        <v>38951</v>
      </c>
      <c r="D98" s="13"/>
      <c r="E98" s="5">
        <v>110</v>
      </c>
      <c r="F98" s="15">
        <v>108</v>
      </c>
      <c r="G98" s="24" t="s">
        <v>8</v>
      </c>
    </row>
    <row r="99" spans="1:7" ht="16.5" thickBot="1">
      <c r="A99" s="72">
        <v>4.3</v>
      </c>
      <c r="B99" s="14" t="s">
        <v>6</v>
      </c>
      <c r="C99" s="35">
        <v>38958</v>
      </c>
      <c r="D99" s="13"/>
      <c r="E99" s="5">
        <v>1400</v>
      </c>
      <c r="F99" s="15">
        <v>2300</v>
      </c>
      <c r="G99" s="24" t="s">
        <v>7</v>
      </c>
    </row>
    <row r="100" spans="1:7" ht="18.75" thickBot="1">
      <c r="A100" s="77"/>
      <c r="B100" s="78"/>
      <c r="C100" s="79"/>
      <c r="D100" s="45" t="s">
        <v>9</v>
      </c>
      <c r="E100" s="49">
        <v>505.2349929443867</v>
      </c>
      <c r="F100" s="76" t="s">
        <v>13</v>
      </c>
      <c r="G100" s="48" t="s">
        <v>7</v>
      </c>
    </row>
    <row r="101" spans="1:7" ht="15.75">
      <c r="A101" s="71" t="s">
        <v>5</v>
      </c>
      <c r="B101" s="14" t="s">
        <v>6</v>
      </c>
      <c r="C101" s="35">
        <v>38965</v>
      </c>
      <c r="D101" s="13"/>
      <c r="E101" s="4">
        <v>700</v>
      </c>
      <c r="F101" s="6">
        <v>60</v>
      </c>
      <c r="G101" s="24" t="s">
        <v>7</v>
      </c>
    </row>
    <row r="102" spans="1:7" ht="15.75">
      <c r="A102" s="71" t="s">
        <v>5</v>
      </c>
      <c r="B102" s="14" t="s">
        <v>6</v>
      </c>
      <c r="C102" s="35">
        <v>38972</v>
      </c>
      <c r="D102" s="13"/>
      <c r="E102" s="4">
        <v>96</v>
      </c>
      <c r="F102" s="6">
        <v>64</v>
      </c>
      <c r="G102" s="24" t="s">
        <v>8</v>
      </c>
    </row>
    <row r="103" spans="1:7" ht="15.75">
      <c r="A103" s="71" t="s">
        <v>10</v>
      </c>
      <c r="B103" s="14" t="s">
        <v>6</v>
      </c>
      <c r="C103" s="35">
        <v>38965</v>
      </c>
      <c r="D103" s="13"/>
      <c r="E103" s="5">
        <v>1100</v>
      </c>
      <c r="F103" s="15">
        <v>300</v>
      </c>
      <c r="G103" s="24" t="s">
        <v>7</v>
      </c>
    </row>
    <row r="104" spans="1:7" ht="15.75">
      <c r="A104" s="71" t="s">
        <v>10</v>
      </c>
      <c r="B104" s="14" t="s">
        <v>6</v>
      </c>
      <c r="C104" s="35">
        <v>38972</v>
      </c>
      <c r="D104" s="13"/>
      <c r="E104" s="5">
        <v>36</v>
      </c>
      <c r="F104" s="15">
        <v>49</v>
      </c>
      <c r="G104" s="24" t="s">
        <v>8</v>
      </c>
    </row>
    <row r="105" spans="1:7" ht="15.75">
      <c r="A105" s="71" t="s">
        <v>11</v>
      </c>
      <c r="B105" s="14" t="s">
        <v>6</v>
      </c>
      <c r="C105" s="35">
        <v>38965</v>
      </c>
      <c r="D105" s="13"/>
      <c r="E105" s="5">
        <v>600</v>
      </c>
      <c r="F105" s="15">
        <v>400</v>
      </c>
      <c r="G105" s="24" t="s">
        <v>7</v>
      </c>
    </row>
    <row r="106" spans="1:7" ht="15.75">
      <c r="A106" s="71" t="s">
        <v>11</v>
      </c>
      <c r="B106" s="14" t="s">
        <v>6</v>
      </c>
      <c r="C106" s="35">
        <v>38972</v>
      </c>
      <c r="D106" s="13"/>
      <c r="E106" s="5">
        <v>22</v>
      </c>
      <c r="F106" s="15">
        <v>68</v>
      </c>
      <c r="G106" s="24" t="s">
        <v>8</v>
      </c>
    </row>
    <row r="107" spans="1:7" ht="15.75">
      <c r="A107" s="72">
        <v>4.3</v>
      </c>
      <c r="B107" s="14" t="s">
        <v>6</v>
      </c>
      <c r="C107" s="35">
        <v>38965</v>
      </c>
      <c r="D107" s="13"/>
      <c r="E107" s="5">
        <v>1600</v>
      </c>
      <c r="F107" s="15">
        <v>20</v>
      </c>
      <c r="G107" s="24" t="s">
        <v>7</v>
      </c>
    </row>
    <row r="108" spans="1:7" ht="15.75">
      <c r="A108" s="72">
        <v>4.3</v>
      </c>
      <c r="B108" s="14" t="s">
        <v>6</v>
      </c>
      <c r="C108" s="35">
        <v>38972</v>
      </c>
      <c r="D108" s="13"/>
      <c r="E108" s="5">
        <v>57</v>
      </c>
      <c r="F108" s="15">
        <v>110</v>
      </c>
      <c r="G108" s="24" t="s">
        <v>8</v>
      </c>
    </row>
    <row r="109" spans="1:7" ht="18">
      <c r="A109" s="51"/>
      <c r="B109" s="52"/>
      <c r="C109" s="58"/>
      <c r="D109" s="59"/>
      <c r="E109" s="60"/>
      <c r="F109" s="80"/>
      <c r="G109" s="62"/>
    </row>
    <row r="110" spans="1:7" ht="15.75">
      <c r="A110" s="71" t="s">
        <v>5</v>
      </c>
      <c r="B110" s="14" t="s">
        <v>6</v>
      </c>
      <c r="C110" s="35">
        <v>38992</v>
      </c>
      <c r="D110" s="13"/>
      <c r="E110" s="4">
        <v>60</v>
      </c>
      <c r="F110" s="6">
        <v>80</v>
      </c>
      <c r="G110" s="24" t="s">
        <v>8</v>
      </c>
    </row>
    <row r="111" spans="1:7" ht="15.75">
      <c r="A111" s="71" t="s">
        <v>5</v>
      </c>
      <c r="B111" s="14" t="s">
        <v>6</v>
      </c>
      <c r="C111" s="35">
        <v>38999</v>
      </c>
      <c r="D111" s="13"/>
      <c r="E111" s="4">
        <v>60</v>
      </c>
      <c r="F111" s="6"/>
      <c r="G111" s="24" t="s">
        <v>8</v>
      </c>
    </row>
    <row r="112" spans="1:7" ht="15.75">
      <c r="A112" s="71" t="s">
        <v>5</v>
      </c>
      <c r="B112" s="14" t="s">
        <v>6</v>
      </c>
      <c r="C112" s="35">
        <v>39008</v>
      </c>
      <c r="D112" s="13"/>
      <c r="E112" s="4">
        <v>1900</v>
      </c>
      <c r="F112" s="6">
        <v>700</v>
      </c>
      <c r="G112" s="24" t="s">
        <v>7</v>
      </c>
    </row>
    <row r="113" spans="1:7" ht="15.75">
      <c r="A113" s="71" t="s">
        <v>5</v>
      </c>
      <c r="B113" s="14" t="s">
        <v>6</v>
      </c>
      <c r="C113" s="35">
        <v>39014</v>
      </c>
      <c r="D113" s="13"/>
      <c r="E113" s="4">
        <v>140</v>
      </c>
      <c r="F113" s="6">
        <v>120</v>
      </c>
      <c r="G113" s="24" t="s">
        <v>8</v>
      </c>
    </row>
    <row r="114" spans="1:7" ht="16.5" thickBot="1">
      <c r="A114" s="71" t="s">
        <v>5</v>
      </c>
      <c r="B114" s="14" t="s">
        <v>6</v>
      </c>
      <c r="C114" s="35">
        <v>39021</v>
      </c>
      <c r="D114" s="13"/>
      <c r="E114" s="4">
        <v>800</v>
      </c>
      <c r="F114" s="6">
        <v>800</v>
      </c>
      <c r="G114" s="24" t="s">
        <v>7</v>
      </c>
    </row>
    <row r="115" spans="1:7" ht="18.75" thickBot="1">
      <c r="A115" s="71"/>
      <c r="B115" s="14"/>
      <c r="C115" s="35"/>
      <c r="D115" s="45" t="s">
        <v>9</v>
      </c>
      <c r="E115" s="49">
        <v>238.15232452879488</v>
      </c>
      <c r="F115" s="56">
        <v>270.77889710849593</v>
      </c>
      <c r="G115" s="48" t="s">
        <v>7</v>
      </c>
    </row>
    <row r="116" spans="1:7" ht="15.75">
      <c r="A116" s="71" t="s">
        <v>10</v>
      </c>
      <c r="B116" s="14" t="s">
        <v>6</v>
      </c>
      <c r="C116" s="35">
        <v>38992</v>
      </c>
      <c r="D116" s="13"/>
      <c r="E116" s="5"/>
      <c r="F116" s="15">
        <v>40</v>
      </c>
      <c r="G116" s="24" t="s">
        <v>8</v>
      </c>
    </row>
    <row r="117" spans="1:7" ht="15.75">
      <c r="A117" s="71" t="s">
        <v>10</v>
      </c>
      <c r="B117" s="14" t="s">
        <v>6</v>
      </c>
      <c r="C117" s="35">
        <v>38999</v>
      </c>
      <c r="D117" s="13"/>
      <c r="E117" s="5">
        <v>60</v>
      </c>
      <c r="F117" s="15"/>
      <c r="G117" s="24" t="s">
        <v>8</v>
      </c>
    </row>
    <row r="118" spans="1:7" ht="15.75">
      <c r="A118" s="71" t="s">
        <v>10</v>
      </c>
      <c r="B118" s="14" t="s">
        <v>6</v>
      </c>
      <c r="C118" s="35">
        <v>39008</v>
      </c>
      <c r="D118" s="13"/>
      <c r="E118" s="5">
        <v>2063</v>
      </c>
      <c r="F118" s="15">
        <v>1400</v>
      </c>
      <c r="G118" s="24" t="s">
        <v>7</v>
      </c>
    </row>
    <row r="119" spans="1:7" ht="15.75">
      <c r="A119" s="71" t="s">
        <v>10</v>
      </c>
      <c r="B119" s="14" t="s">
        <v>6</v>
      </c>
      <c r="C119" s="35">
        <v>39014</v>
      </c>
      <c r="D119" s="13"/>
      <c r="E119" s="5">
        <v>96</v>
      </c>
      <c r="F119" s="15">
        <v>124</v>
      </c>
      <c r="G119" s="24" t="s">
        <v>8</v>
      </c>
    </row>
    <row r="120" spans="1:7" ht="16.5" thickBot="1">
      <c r="A120" s="71" t="s">
        <v>10</v>
      </c>
      <c r="B120" s="14" t="s">
        <v>6</v>
      </c>
      <c r="C120" s="35">
        <v>39021</v>
      </c>
      <c r="D120" s="13"/>
      <c r="E120" s="5">
        <v>300</v>
      </c>
      <c r="F120" s="15">
        <v>510</v>
      </c>
      <c r="G120" s="24" t="s">
        <v>7</v>
      </c>
    </row>
    <row r="121" spans="1:7" ht="18.75" thickBot="1">
      <c r="A121" s="71"/>
      <c r="B121" s="14"/>
      <c r="C121" s="35"/>
      <c r="D121" s="45" t="s">
        <v>9</v>
      </c>
      <c r="E121" s="49">
        <v>244.34909875045213</v>
      </c>
      <c r="F121" s="56">
        <v>243.94671377127648</v>
      </c>
      <c r="G121" s="48" t="s">
        <v>7</v>
      </c>
    </row>
    <row r="122" spans="1:7" ht="15.75">
      <c r="A122" s="71" t="s">
        <v>11</v>
      </c>
      <c r="B122" s="14" t="s">
        <v>6</v>
      </c>
      <c r="C122" s="35">
        <v>38992</v>
      </c>
      <c r="D122" s="13"/>
      <c r="E122" s="5">
        <v>200</v>
      </c>
      <c r="F122" s="15">
        <v>400</v>
      </c>
      <c r="G122" s="24" t="s">
        <v>7</v>
      </c>
    </row>
    <row r="123" spans="1:7" ht="15.75">
      <c r="A123" s="71" t="s">
        <v>11</v>
      </c>
      <c r="B123" s="14" t="s">
        <v>6</v>
      </c>
      <c r="C123" s="35">
        <v>38999</v>
      </c>
      <c r="D123" s="13"/>
      <c r="E123" s="5">
        <v>69</v>
      </c>
      <c r="F123" s="15">
        <v>190</v>
      </c>
      <c r="G123" s="24" t="s">
        <v>8</v>
      </c>
    </row>
    <row r="124" spans="1:7" ht="15.75">
      <c r="A124" s="71" t="s">
        <v>11</v>
      </c>
      <c r="B124" s="14" t="s">
        <v>6</v>
      </c>
      <c r="C124" s="35">
        <v>39008</v>
      </c>
      <c r="D124" s="13"/>
      <c r="E124" s="5">
        <v>1100</v>
      </c>
      <c r="F124" s="15"/>
      <c r="G124" s="24" t="s">
        <v>7</v>
      </c>
    </row>
    <row r="125" spans="1:7" ht="15.75">
      <c r="A125" s="71" t="s">
        <v>11</v>
      </c>
      <c r="B125" s="14" t="s">
        <v>6</v>
      </c>
      <c r="C125" s="35">
        <v>39014</v>
      </c>
      <c r="D125" s="13"/>
      <c r="E125" s="5">
        <v>191</v>
      </c>
      <c r="F125" s="15">
        <v>70</v>
      </c>
      <c r="G125" s="24" t="s">
        <v>8</v>
      </c>
    </row>
    <row r="126" spans="1:7" ht="16.5" thickBot="1">
      <c r="A126" s="71" t="s">
        <v>11</v>
      </c>
      <c r="B126" s="14" t="s">
        <v>6</v>
      </c>
      <c r="C126" s="35">
        <v>39021</v>
      </c>
      <c r="D126" s="13"/>
      <c r="E126" s="5">
        <v>390</v>
      </c>
      <c r="F126" s="15">
        <v>210</v>
      </c>
      <c r="G126" s="24" t="s">
        <v>8</v>
      </c>
    </row>
    <row r="127" spans="1:7" ht="18.75" thickBot="1">
      <c r="A127" s="71"/>
      <c r="B127" s="14"/>
      <c r="C127" s="35"/>
      <c r="D127" s="45" t="s">
        <v>9</v>
      </c>
      <c r="E127" s="49">
        <v>257.43876845538352</v>
      </c>
      <c r="F127" s="56">
        <v>182.82380009636964</v>
      </c>
      <c r="G127" s="48" t="s">
        <v>7</v>
      </c>
    </row>
    <row r="128" spans="1:7" ht="15.75">
      <c r="A128" s="72">
        <v>4.3</v>
      </c>
      <c r="B128" s="14" t="s">
        <v>6</v>
      </c>
      <c r="C128" s="35">
        <v>38992</v>
      </c>
      <c r="D128" s="13"/>
      <c r="E128" s="5">
        <v>16</v>
      </c>
      <c r="F128" s="15">
        <v>164</v>
      </c>
      <c r="G128" s="24" t="s">
        <v>8</v>
      </c>
    </row>
    <row r="129" spans="1:7" ht="15.75">
      <c r="A129" s="72">
        <v>4.3</v>
      </c>
      <c r="B129" s="14" t="s">
        <v>6</v>
      </c>
      <c r="C129" s="35">
        <v>38999</v>
      </c>
      <c r="D129" s="13"/>
      <c r="E129" s="5">
        <v>52</v>
      </c>
      <c r="F129" s="15">
        <v>170</v>
      </c>
      <c r="G129" s="24" t="s">
        <v>8</v>
      </c>
    </row>
    <row r="130" spans="1:7" ht="15.75">
      <c r="A130" s="72">
        <v>4.3</v>
      </c>
      <c r="B130" s="14" t="s">
        <v>6</v>
      </c>
      <c r="C130" s="35">
        <v>39008</v>
      </c>
      <c r="D130" s="13"/>
      <c r="E130" s="5">
        <v>3500</v>
      </c>
      <c r="F130" s="15">
        <v>60</v>
      </c>
      <c r="G130" s="24" t="s">
        <v>7</v>
      </c>
    </row>
    <row r="131" spans="1:7" ht="15.75">
      <c r="A131" s="72">
        <v>4.3</v>
      </c>
      <c r="B131" s="14" t="s">
        <v>6</v>
      </c>
      <c r="C131" s="35">
        <v>39014</v>
      </c>
      <c r="D131" s="13"/>
      <c r="E131" s="5">
        <v>200</v>
      </c>
      <c r="F131" s="15">
        <v>177</v>
      </c>
      <c r="G131" s="24" t="s">
        <v>8</v>
      </c>
    </row>
    <row r="132" spans="1:7" ht="16.5" thickBot="1">
      <c r="A132" s="72">
        <v>4.3</v>
      </c>
      <c r="B132" s="14" t="s">
        <v>6</v>
      </c>
      <c r="C132" s="35">
        <v>39021</v>
      </c>
      <c r="D132" s="13"/>
      <c r="E132" s="5">
        <v>440</v>
      </c>
      <c r="F132" s="15">
        <v>809</v>
      </c>
      <c r="G132" s="24" t="s">
        <v>7</v>
      </c>
    </row>
    <row r="133" spans="1:7" ht="18.75" thickBot="1">
      <c r="A133" s="36"/>
      <c r="B133" s="37"/>
      <c r="C133" s="43"/>
      <c r="D133" s="45" t="s">
        <v>9</v>
      </c>
      <c r="E133" s="49">
        <v>191.3087387655336</v>
      </c>
      <c r="F133" s="56">
        <v>188.74400298241278</v>
      </c>
      <c r="G133" s="48" t="s">
        <v>7</v>
      </c>
    </row>
    <row r="134" spans="1:7" ht="15.75">
      <c r="A134" s="25">
        <v>84.2</v>
      </c>
      <c r="B134" s="2" t="s">
        <v>14</v>
      </c>
      <c r="C134" s="35">
        <v>38839</v>
      </c>
      <c r="D134" s="13"/>
      <c r="E134" s="5">
        <v>16</v>
      </c>
      <c r="F134" s="15">
        <v>4</v>
      </c>
      <c r="G134" s="24" t="s">
        <v>8</v>
      </c>
    </row>
    <row r="135" spans="1:7" ht="15.75">
      <c r="A135" s="25">
        <v>84.2</v>
      </c>
      <c r="B135" s="2" t="s">
        <v>14</v>
      </c>
      <c r="C135" s="35">
        <v>38845</v>
      </c>
      <c r="D135" s="13"/>
      <c r="E135" s="5">
        <v>20</v>
      </c>
      <c r="F135" s="15">
        <v>4</v>
      </c>
      <c r="G135" s="24" t="s">
        <v>8</v>
      </c>
    </row>
    <row r="136" spans="1:7" ht="15.75">
      <c r="A136" s="25">
        <v>84.2</v>
      </c>
      <c r="B136" s="2" t="s">
        <v>14</v>
      </c>
      <c r="C136" s="35">
        <v>38853</v>
      </c>
      <c r="D136" s="13"/>
      <c r="E136" s="5">
        <v>69</v>
      </c>
      <c r="F136" s="15">
        <v>32</v>
      </c>
      <c r="G136" s="24" t="s">
        <v>8</v>
      </c>
    </row>
    <row r="137" spans="1:7" ht="15.75">
      <c r="A137" s="25">
        <v>84.2</v>
      </c>
      <c r="B137" s="2" t="s">
        <v>14</v>
      </c>
      <c r="C137" s="35">
        <v>38860</v>
      </c>
      <c r="D137" s="13"/>
      <c r="E137" s="5">
        <v>900</v>
      </c>
      <c r="F137" s="15">
        <v>250</v>
      </c>
      <c r="G137" s="24" t="s">
        <v>7</v>
      </c>
    </row>
    <row r="138" spans="1:7" ht="16.5" thickBot="1">
      <c r="A138" s="25">
        <v>84.2</v>
      </c>
      <c r="B138" s="2" t="s">
        <v>14</v>
      </c>
      <c r="C138" s="35">
        <v>38867</v>
      </c>
      <c r="D138" s="13"/>
      <c r="E138" s="5">
        <v>2600</v>
      </c>
      <c r="F138" s="15">
        <v>500</v>
      </c>
      <c r="G138" s="24" t="s">
        <v>7</v>
      </c>
    </row>
    <row r="139" spans="1:7" ht="18.75" thickBot="1">
      <c r="A139" s="25"/>
      <c r="B139" s="2"/>
      <c r="C139" s="35"/>
      <c r="D139" s="45" t="s">
        <v>9</v>
      </c>
      <c r="E139" s="49">
        <v>138.88104808033782</v>
      </c>
      <c r="F139" s="50">
        <v>36.411284060521609</v>
      </c>
      <c r="G139" s="48" t="s">
        <v>8</v>
      </c>
    </row>
    <row r="140" spans="1:7" ht="15.75">
      <c r="A140" s="25">
        <v>86.8</v>
      </c>
      <c r="B140" s="2" t="s">
        <v>14</v>
      </c>
      <c r="C140" s="35">
        <v>38839</v>
      </c>
      <c r="D140" s="2"/>
      <c r="E140" s="5">
        <v>40</v>
      </c>
      <c r="F140" s="6">
        <v>4</v>
      </c>
      <c r="G140" s="24" t="s">
        <v>8</v>
      </c>
    </row>
    <row r="141" spans="1:7" ht="15.75">
      <c r="A141" s="25">
        <v>86.8</v>
      </c>
      <c r="B141" s="2" t="s">
        <v>14</v>
      </c>
      <c r="C141" s="35">
        <v>38845</v>
      </c>
      <c r="D141" s="2"/>
      <c r="E141" s="5">
        <v>8</v>
      </c>
      <c r="F141" s="6">
        <v>4</v>
      </c>
      <c r="G141" s="24" t="s">
        <v>8</v>
      </c>
    </row>
    <row r="142" spans="1:7" ht="15.75">
      <c r="A142" s="25">
        <v>86.8</v>
      </c>
      <c r="B142" s="2" t="s">
        <v>14</v>
      </c>
      <c r="C142" s="35">
        <v>38853</v>
      </c>
      <c r="D142" s="2"/>
      <c r="E142" s="5">
        <v>92</v>
      </c>
      <c r="F142" s="6">
        <v>36</v>
      </c>
      <c r="G142" s="24" t="s">
        <v>8</v>
      </c>
    </row>
    <row r="143" spans="1:7" ht="15.75">
      <c r="A143" s="25">
        <v>86.8</v>
      </c>
      <c r="B143" s="2" t="s">
        <v>14</v>
      </c>
      <c r="C143" s="35">
        <v>38860</v>
      </c>
      <c r="D143" s="2"/>
      <c r="E143" s="5">
        <v>270</v>
      </c>
      <c r="F143" s="6">
        <v>40</v>
      </c>
      <c r="G143" s="24" t="s">
        <v>8</v>
      </c>
    </row>
    <row r="144" spans="1:7" ht="16.5" thickBot="1">
      <c r="A144" s="25">
        <v>86.8</v>
      </c>
      <c r="B144" s="2" t="s">
        <v>14</v>
      </c>
      <c r="C144" s="35">
        <v>38867</v>
      </c>
      <c r="D144" s="2"/>
      <c r="E144" s="5">
        <v>37</v>
      </c>
      <c r="F144" s="6">
        <v>20</v>
      </c>
      <c r="G144" s="24" t="s">
        <v>8</v>
      </c>
    </row>
    <row r="145" spans="1:7" ht="18.75" thickBot="1">
      <c r="A145" s="25"/>
      <c r="B145" s="2"/>
      <c r="C145" s="35"/>
      <c r="D145" s="45" t="s">
        <v>9</v>
      </c>
      <c r="E145" s="49">
        <v>49.397009646850215</v>
      </c>
      <c r="F145" s="55">
        <v>13.573832761086356</v>
      </c>
      <c r="G145" s="48" t="s">
        <v>8</v>
      </c>
    </row>
    <row r="146" spans="1:7" ht="15.75">
      <c r="A146" s="25">
        <v>91.4</v>
      </c>
      <c r="B146" s="2" t="s">
        <v>14</v>
      </c>
      <c r="C146" s="35">
        <v>38839</v>
      </c>
      <c r="D146" s="2"/>
      <c r="E146" s="5">
        <v>28</v>
      </c>
      <c r="F146" s="6">
        <v>4</v>
      </c>
      <c r="G146" s="24" t="s">
        <v>8</v>
      </c>
    </row>
    <row r="147" spans="1:7" ht="15.75">
      <c r="A147" s="25">
        <v>91.4</v>
      </c>
      <c r="B147" s="2" t="s">
        <v>14</v>
      </c>
      <c r="C147" s="35">
        <v>38845</v>
      </c>
      <c r="D147" s="2"/>
      <c r="E147" s="5">
        <v>4</v>
      </c>
      <c r="F147" s="6">
        <v>4</v>
      </c>
      <c r="G147" s="24" t="s">
        <v>8</v>
      </c>
    </row>
    <row r="148" spans="1:7" ht="15.75">
      <c r="A148" s="25">
        <v>91.4</v>
      </c>
      <c r="B148" s="2" t="s">
        <v>14</v>
      </c>
      <c r="C148" s="35">
        <v>38853</v>
      </c>
      <c r="D148" s="2"/>
      <c r="E148" s="5">
        <v>176</v>
      </c>
      <c r="F148" s="6">
        <v>80</v>
      </c>
      <c r="G148" s="24" t="s">
        <v>8</v>
      </c>
    </row>
    <row r="149" spans="1:7" ht="15.75">
      <c r="A149" s="25">
        <v>91.4</v>
      </c>
      <c r="B149" s="2" t="s">
        <v>14</v>
      </c>
      <c r="C149" s="35">
        <v>38860</v>
      </c>
      <c r="D149" s="2"/>
      <c r="E149" s="5">
        <v>80</v>
      </c>
      <c r="F149" s="6">
        <v>54</v>
      </c>
      <c r="G149" s="24" t="s">
        <v>8</v>
      </c>
    </row>
    <row r="150" spans="1:7" ht="16.5" thickBot="1">
      <c r="A150" s="25">
        <v>91.4</v>
      </c>
      <c r="B150" s="2" t="s">
        <v>14</v>
      </c>
      <c r="C150" s="35">
        <v>38867</v>
      </c>
      <c r="D150" s="2"/>
      <c r="E150" s="5">
        <v>40</v>
      </c>
      <c r="F150" s="6">
        <v>16</v>
      </c>
      <c r="G150" s="24" t="s">
        <v>8</v>
      </c>
    </row>
    <row r="151" spans="1:7" ht="18.75" thickBot="1">
      <c r="A151" s="25"/>
      <c r="B151" s="2"/>
      <c r="C151" s="35"/>
      <c r="D151" s="45" t="s">
        <v>9</v>
      </c>
      <c r="E151" s="49">
        <v>36.305810271002514</v>
      </c>
      <c r="F151" s="55">
        <v>16.171292868319451</v>
      </c>
      <c r="G151" s="48" t="s">
        <v>8</v>
      </c>
    </row>
    <row r="152" spans="1:7" ht="15.75">
      <c r="A152" s="25">
        <v>92.8</v>
      </c>
      <c r="B152" s="2" t="s">
        <v>14</v>
      </c>
      <c r="C152" s="35">
        <v>38839</v>
      </c>
      <c r="D152" s="2"/>
      <c r="E152" s="5">
        <v>108</v>
      </c>
      <c r="F152" s="6">
        <v>54</v>
      </c>
      <c r="G152" s="24" t="s">
        <v>8</v>
      </c>
    </row>
    <row r="153" spans="1:7" ht="15.75">
      <c r="A153" s="25">
        <v>92.8</v>
      </c>
      <c r="B153" s="2" t="s">
        <v>14</v>
      </c>
      <c r="C153" s="35">
        <v>38845</v>
      </c>
      <c r="D153" s="2"/>
      <c r="E153" s="5">
        <v>92</v>
      </c>
      <c r="F153" s="6">
        <v>76</v>
      </c>
      <c r="G153" s="24" t="s">
        <v>8</v>
      </c>
    </row>
    <row r="154" spans="1:7" ht="15.75">
      <c r="A154" s="25">
        <v>92.8</v>
      </c>
      <c r="B154" s="2" t="s">
        <v>14</v>
      </c>
      <c r="C154" s="35">
        <v>38853</v>
      </c>
      <c r="D154" s="2"/>
      <c r="E154" s="5">
        <v>450</v>
      </c>
      <c r="F154" s="6">
        <v>600</v>
      </c>
      <c r="G154" s="24" t="s">
        <v>7</v>
      </c>
    </row>
    <row r="155" spans="1:7" ht="15.75">
      <c r="A155" s="25">
        <v>92.8</v>
      </c>
      <c r="B155" s="2" t="s">
        <v>14</v>
      </c>
      <c r="C155" s="35">
        <v>38860</v>
      </c>
      <c r="D155" s="2"/>
      <c r="E155" s="5">
        <v>136</v>
      </c>
      <c r="F155" s="6">
        <v>96</v>
      </c>
      <c r="G155" s="24" t="s">
        <v>8</v>
      </c>
    </row>
    <row r="156" spans="1:7" ht="16.5" thickBot="1">
      <c r="A156" s="25">
        <v>92.8</v>
      </c>
      <c r="B156" s="2" t="s">
        <v>14</v>
      </c>
      <c r="C156" s="35">
        <v>38867</v>
      </c>
      <c r="D156" s="2"/>
      <c r="E156" s="5">
        <v>223</v>
      </c>
      <c r="F156" s="6">
        <v>49</v>
      </c>
      <c r="G156" s="24" t="s">
        <v>8</v>
      </c>
    </row>
    <row r="157" spans="1:7" ht="18.75" thickBot="1">
      <c r="A157" s="51"/>
      <c r="B157" s="54"/>
      <c r="C157" s="53"/>
      <c r="D157" s="45" t="s">
        <v>9</v>
      </c>
      <c r="E157" s="49">
        <v>168.44323501104898</v>
      </c>
      <c r="F157" s="55">
        <v>102.98291558127599</v>
      </c>
      <c r="G157" s="48" t="s">
        <v>8</v>
      </c>
    </row>
    <row r="158" spans="1:7" ht="15.75">
      <c r="A158" s="25">
        <v>84.2</v>
      </c>
      <c r="B158" s="2" t="s">
        <v>14</v>
      </c>
      <c r="C158" s="35">
        <v>38874</v>
      </c>
      <c r="D158" s="13"/>
      <c r="E158" s="5">
        <v>940</v>
      </c>
      <c r="F158" s="15">
        <v>510</v>
      </c>
      <c r="G158" s="24" t="s">
        <v>7</v>
      </c>
    </row>
    <row r="159" spans="1:7" ht="15.75">
      <c r="A159" s="25">
        <v>84.2</v>
      </c>
      <c r="B159" s="2" t="s">
        <v>14</v>
      </c>
      <c r="C159" s="35">
        <v>38887</v>
      </c>
      <c r="D159" s="13"/>
      <c r="E159" s="5">
        <v>132</v>
      </c>
      <c r="F159" s="15">
        <v>84</v>
      </c>
      <c r="G159" s="24" t="s">
        <v>8</v>
      </c>
    </row>
    <row r="160" spans="1:7" ht="15.75">
      <c r="A160" s="25">
        <v>84.2</v>
      </c>
      <c r="B160" s="2" t="s">
        <v>14</v>
      </c>
      <c r="C160" s="35">
        <v>38890</v>
      </c>
      <c r="D160" s="13"/>
      <c r="E160" s="5">
        <v>1900</v>
      </c>
      <c r="F160" s="15">
        <v>271</v>
      </c>
      <c r="G160" s="24" t="s">
        <v>7</v>
      </c>
    </row>
    <row r="161" spans="1:7" ht="15.75">
      <c r="A161" s="25">
        <v>84.2</v>
      </c>
      <c r="B161" s="2" t="s">
        <v>14</v>
      </c>
      <c r="C161" s="35">
        <v>38895</v>
      </c>
      <c r="D161" s="13"/>
      <c r="E161" s="5">
        <v>870</v>
      </c>
      <c r="F161" s="15">
        <v>236</v>
      </c>
      <c r="G161" s="24" t="s">
        <v>7</v>
      </c>
    </row>
    <row r="162" spans="1:7" ht="16.5" thickBot="1">
      <c r="A162" s="25">
        <v>84.2</v>
      </c>
      <c r="B162" s="2" t="s">
        <v>14</v>
      </c>
      <c r="C162" s="35">
        <v>38897</v>
      </c>
      <c r="D162" s="13"/>
      <c r="E162" s="5">
        <v>184</v>
      </c>
      <c r="F162" s="15">
        <v>66</v>
      </c>
      <c r="G162" s="24" t="s">
        <v>8</v>
      </c>
    </row>
    <row r="163" spans="1:7" ht="18.75" thickBot="1">
      <c r="A163" s="25"/>
      <c r="B163" s="2"/>
      <c r="C163" s="35"/>
      <c r="D163" s="45" t="s">
        <v>9</v>
      </c>
      <c r="E163" s="49">
        <v>519.22846387592233</v>
      </c>
      <c r="F163" s="55">
        <v>178.42468483777256</v>
      </c>
      <c r="G163" s="48" t="s">
        <v>7</v>
      </c>
    </row>
    <row r="164" spans="1:7" ht="15.75">
      <c r="A164" s="25">
        <v>86.8</v>
      </c>
      <c r="B164" s="2" t="s">
        <v>14</v>
      </c>
      <c r="C164" s="35">
        <v>38874</v>
      </c>
      <c r="D164" s="2"/>
      <c r="E164" s="5">
        <v>60</v>
      </c>
      <c r="F164" s="6">
        <v>24</v>
      </c>
      <c r="G164" s="24" t="s">
        <v>8</v>
      </c>
    </row>
    <row r="165" spans="1:7" ht="15.75">
      <c r="A165" s="25">
        <v>86.8</v>
      </c>
      <c r="B165" s="2" t="s">
        <v>14</v>
      </c>
      <c r="C165" s="35">
        <v>38887</v>
      </c>
      <c r="D165" s="2"/>
      <c r="E165" s="5">
        <v>16</v>
      </c>
      <c r="F165" s="6">
        <v>28</v>
      </c>
      <c r="G165" s="24" t="s">
        <v>8</v>
      </c>
    </row>
    <row r="166" spans="1:7" ht="15.75">
      <c r="A166" s="25">
        <v>86.8</v>
      </c>
      <c r="B166" s="2" t="s">
        <v>14</v>
      </c>
      <c r="C166" s="35">
        <v>38890</v>
      </c>
      <c r="D166" s="2"/>
      <c r="E166" s="5">
        <v>1600</v>
      </c>
      <c r="F166" s="6">
        <v>530</v>
      </c>
      <c r="G166" s="24" t="s">
        <v>7</v>
      </c>
    </row>
    <row r="167" spans="1:7" ht="15.75">
      <c r="A167" s="25">
        <v>86.8</v>
      </c>
      <c r="B167" s="2" t="s">
        <v>14</v>
      </c>
      <c r="C167" s="35">
        <v>38895</v>
      </c>
      <c r="D167" s="2"/>
      <c r="E167" s="5">
        <v>400</v>
      </c>
      <c r="F167" s="6">
        <v>128</v>
      </c>
      <c r="G167" s="24" t="s">
        <v>8</v>
      </c>
    </row>
    <row r="168" spans="1:7" ht="16.5" thickBot="1">
      <c r="A168" s="25">
        <v>86.8</v>
      </c>
      <c r="B168" s="2" t="s">
        <v>14</v>
      </c>
      <c r="C168" s="35">
        <v>38897</v>
      </c>
      <c r="D168" s="2"/>
      <c r="E168" s="5">
        <v>211</v>
      </c>
      <c r="F168" s="6">
        <v>66</v>
      </c>
      <c r="G168" s="24" t="s">
        <v>8</v>
      </c>
    </row>
    <row r="169" spans="1:7" ht="18.75" thickBot="1">
      <c r="A169" s="25"/>
      <c r="B169" s="2"/>
      <c r="C169" s="35"/>
      <c r="D169" s="45" t="s">
        <v>9</v>
      </c>
      <c r="E169" s="49">
        <v>166.93474284705749</v>
      </c>
      <c r="F169" s="55">
        <v>78.646574167032711</v>
      </c>
      <c r="G169" s="48" t="s">
        <v>8</v>
      </c>
    </row>
    <row r="170" spans="1:7" ht="15.75">
      <c r="A170" s="25">
        <v>91.4</v>
      </c>
      <c r="B170" s="2" t="s">
        <v>14</v>
      </c>
      <c r="C170" s="35">
        <v>38874</v>
      </c>
      <c r="D170" s="2"/>
      <c r="E170" s="5">
        <v>24</v>
      </c>
      <c r="F170" s="6">
        <v>36</v>
      </c>
      <c r="G170" s="24" t="s">
        <v>8</v>
      </c>
    </row>
    <row r="171" spans="1:7" ht="15.75">
      <c r="A171" s="25">
        <v>91.4</v>
      </c>
      <c r="B171" s="2" t="s">
        <v>14</v>
      </c>
      <c r="C171" s="35">
        <v>38887</v>
      </c>
      <c r="D171" s="2"/>
      <c r="E171" s="5">
        <v>83</v>
      </c>
      <c r="F171" s="6">
        <v>96</v>
      </c>
      <c r="G171" s="24" t="s">
        <v>8</v>
      </c>
    </row>
    <row r="172" spans="1:7" ht="15.75">
      <c r="A172" s="25">
        <v>91.4</v>
      </c>
      <c r="B172" s="2" t="s">
        <v>14</v>
      </c>
      <c r="C172" s="35">
        <v>38890</v>
      </c>
      <c r="D172" s="2"/>
      <c r="E172" s="5">
        <v>1300</v>
      </c>
      <c r="F172" s="6">
        <v>864</v>
      </c>
      <c r="G172" s="24" t="s">
        <v>7</v>
      </c>
    </row>
    <row r="173" spans="1:7" ht="15.75">
      <c r="A173" s="25">
        <v>91.4</v>
      </c>
      <c r="B173" s="2" t="s">
        <v>14</v>
      </c>
      <c r="C173" s="35">
        <v>38895</v>
      </c>
      <c r="D173" s="2"/>
      <c r="E173" s="5">
        <v>160</v>
      </c>
      <c r="F173" s="6">
        <v>177</v>
      </c>
      <c r="G173" s="24" t="s">
        <v>8</v>
      </c>
    </row>
    <row r="174" spans="1:7" ht="16.5" thickBot="1">
      <c r="A174" s="25">
        <v>91.4</v>
      </c>
      <c r="B174" s="2" t="s">
        <v>14</v>
      </c>
      <c r="C174" s="35">
        <v>38897</v>
      </c>
      <c r="D174" s="2"/>
      <c r="E174" s="5">
        <v>240</v>
      </c>
      <c r="F174" s="6">
        <v>120</v>
      </c>
      <c r="G174" s="24" t="s">
        <v>8</v>
      </c>
    </row>
    <row r="175" spans="1:7" ht="18.75" thickBot="1">
      <c r="A175" s="25"/>
      <c r="B175" s="2"/>
      <c r="C175" s="35"/>
      <c r="D175" s="45" t="s">
        <v>9</v>
      </c>
      <c r="E175" s="49">
        <v>158.31161602854536</v>
      </c>
      <c r="F175" s="55">
        <v>144.69329203413804</v>
      </c>
      <c r="G175" s="48" t="s">
        <v>7</v>
      </c>
    </row>
    <row r="176" spans="1:7" ht="15.75">
      <c r="A176" s="25">
        <v>92.8</v>
      </c>
      <c r="B176" s="2" t="s">
        <v>14</v>
      </c>
      <c r="C176" s="35">
        <v>38874</v>
      </c>
      <c r="D176" s="2"/>
      <c r="E176" s="5">
        <v>108</v>
      </c>
      <c r="F176" s="6">
        <v>80</v>
      </c>
      <c r="G176" s="24" t="s">
        <v>8</v>
      </c>
    </row>
    <row r="177" spans="1:7" ht="15.75">
      <c r="A177" s="25">
        <v>92.8</v>
      </c>
      <c r="B177" s="2" t="s">
        <v>14</v>
      </c>
      <c r="C177" s="35">
        <v>38887</v>
      </c>
      <c r="D177" s="2"/>
      <c r="E177" s="5">
        <v>850</v>
      </c>
      <c r="F177" s="6">
        <v>350</v>
      </c>
      <c r="G177" s="24" t="s">
        <v>7</v>
      </c>
    </row>
    <row r="178" spans="1:7" ht="15.75">
      <c r="A178" s="25">
        <v>92.8</v>
      </c>
      <c r="B178" s="2" t="s">
        <v>14</v>
      </c>
      <c r="C178" s="35">
        <v>38890</v>
      </c>
      <c r="D178" s="2"/>
      <c r="E178" s="5">
        <v>25300</v>
      </c>
      <c r="F178" s="6">
        <v>18000</v>
      </c>
      <c r="G178" s="24" t="s">
        <v>7</v>
      </c>
    </row>
    <row r="179" spans="1:7" ht="15.75">
      <c r="A179" s="25">
        <v>92.8</v>
      </c>
      <c r="B179" s="2" t="s">
        <v>14</v>
      </c>
      <c r="C179" s="35">
        <v>38895</v>
      </c>
      <c r="D179" s="2"/>
      <c r="E179" s="5">
        <v>19500</v>
      </c>
      <c r="F179" s="6">
        <v>19200</v>
      </c>
      <c r="G179" s="24" t="s">
        <v>7</v>
      </c>
    </row>
    <row r="180" spans="1:7" ht="16.5" thickBot="1">
      <c r="A180" s="25">
        <v>92.8</v>
      </c>
      <c r="B180" s="2" t="s">
        <v>14</v>
      </c>
      <c r="C180" s="35">
        <v>38897</v>
      </c>
      <c r="D180" s="2"/>
      <c r="E180" s="5">
        <v>223</v>
      </c>
      <c r="F180" s="6">
        <v>77</v>
      </c>
      <c r="G180" s="24" t="s">
        <v>8</v>
      </c>
    </row>
    <row r="181" spans="1:7" ht="18.75" thickBot="1">
      <c r="A181" s="51"/>
      <c r="B181" s="54"/>
      <c r="C181" s="53"/>
      <c r="D181" s="45" t="s">
        <v>9</v>
      </c>
      <c r="E181" s="49">
        <v>1588.0367017404353</v>
      </c>
      <c r="F181" s="55">
        <v>942.85410895689881</v>
      </c>
      <c r="G181" s="48" t="s">
        <v>7</v>
      </c>
    </row>
    <row r="182" spans="1:7" ht="15.75">
      <c r="A182" s="25">
        <v>84.2</v>
      </c>
      <c r="B182" s="2" t="s">
        <v>14</v>
      </c>
      <c r="C182" s="35">
        <v>38904</v>
      </c>
      <c r="D182" s="13"/>
      <c r="E182" s="5">
        <v>176</v>
      </c>
      <c r="F182" s="15">
        <v>136</v>
      </c>
      <c r="G182" s="24" t="s">
        <v>8</v>
      </c>
    </row>
    <row r="183" spans="1:7" ht="15.75">
      <c r="A183" s="25">
        <v>84.2</v>
      </c>
      <c r="B183" s="2" t="s">
        <v>14</v>
      </c>
      <c r="C183" s="35">
        <v>38909</v>
      </c>
      <c r="D183" s="13"/>
      <c r="E183" s="5">
        <v>72</v>
      </c>
      <c r="F183" s="15">
        <v>54</v>
      </c>
      <c r="G183" s="24" t="s">
        <v>8</v>
      </c>
    </row>
    <row r="184" spans="1:7" ht="15.75">
      <c r="A184" s="25">
        <v>84.2</v>
      </c>
      <c r="B184" s="2" t="s">
        <v>14</v>
      </c>
      <c r="C184" s="35">
        <v>38916</v>
      </c>
      <c r="D184" s="13"/>
      <c r="E184" s="5">
        <v>52</v>
      </c>
      <c r="F184" s="15">
        <v>16</v>
      </c>
      <c r="G184" s="24" t="s">
        <v>8</v>
      </c>
    </row>
    <row r="185" spans="1:7" ht="15.75">
      <c r="A185" s="25">
        <v>84.2</v>
      </c>
      <c r="B185" s="2" t="s">
        <v>14</v>
      </c>
      <c r="C185" s="35">
        <v>38918</v>
      </c>
      <c r="D185" s="13"/>
      <c r="E185" s="5">
        <v>120</v>
      </c>
      <c r="F185" s="15">
        <v>30</v>
      </c>
      <c r="G185" s="24" t="s">
        <v>8</v>
      </c>
    </row>
    <row r="186" spans="1:7" ht="16.5" thickBot="1">
      <c r="A186" s="25">
        <v>84.2</v>
      </c>
      <c r="B186" s="2" t="s">
        <v>14</v>
      </c>
      <c r="C186" s="35">
        <v>38923</v>
      </c>
      <c r="D186" s="13"/>
      <c r="E186" s="5">
        <v>100</v>
      </c>
      <c r="F186" s="15">
        <v>88</v>
      </c>
      <c r="G186" s="24" t="s">
        <v>8</v>
      </c>
    </row>
    <row r="187" spans="1:7" ht="18.75" thickBot="1">
      <c r="A187" s="25"/>
      <c r="B187" s="2"/>
      <c r="C187" s="35"/>
      <c r="D187" s="45" t="s">
        <v>9</v>
      </c>
      <c r="E187" s="49">
        <v>95.412648381491238</v>
      </c>
      <c r="F187" s="55">
        <v>49.926522278105828</v>
      </c>
      <c r="G187" s="48" t="s">
        <v>8</v>
      </c>
    </row>
    <row r="188" spans="1:7" ht="15.75">
      <c r="A188" s="25">
        <v>86.8</v>
      </c>
      <c r="B188" s="2" t="s">
        <v>14</v>
      </c>
      <c r="C188" s="35">
        <v>38904</v>
      </c>
      <c r="D188" s="2"/>
      <c r="E188" s="5">
        <v>90</v>
      </c>
      <c r="F188" s="6">
        <v>16</v>
      </c>
      <c r="G188" s="24" t="s">
        <v>8</v>
      </c>
    </row>
    <row r="189" spans="1:7" ht="15.75">
      <c r="A189" s="25">
        <v>86.8</v>
      </c>
      <c r="B189" s="2" t="s">
        <v>14</v>
      </c>
      <c r="C189" s="35">
        <v>38909</v>
      </c>
      <c r="D189" s="2"/>
      <c r="E189" s="5">
        <v>28</v>
      </c>
      <c r="F189" s="6">
        <v>12</v>
      </c>
      <c r="G189" s="24" t="s">
        <v>8</v>
      </c>
    </row>
    <row r="190" spans="1:7" ht="15.75">
      <c r="A190" s="25">
        <v>86.8</v>
      </c>
      <c r="B190" s="2" t="s">
        <v>14</v>
      </c>
      <c r="C190" s="35">
        <v>38916</v>
      </c>
      <c r="D190" s="2"/>
      <c r="E190" s="5">
        <v>20</v>
      </c>
      <c r="F190" s="6">
        <v>20</v>
      </c>
      <c r="G190" s="24" t="s">
        <v>8</v>
      </c>
    </row>
    <row r="191" spans="1:7" ht="15.75">
      <c r="A191" s="25">
        <v>86.8</v>
      </c>
      <c r="B191" s="2" t="s">
        <v>14</v>
      </c>
      <c r="C191" s="35">
        <v>38918</v>
      </c>
      <c r="D191" s="2"/>
      <c r="E191" s="5">
        <v>44</v>
      </c>
      <c r="F191" s="6">
        <v>50</v>
      </c>
      <c r="G191" s="24" t="s">
        <v>8</v>
      </c>
    </row>
    <row r="192" spans="1:7" ht="16.5" thickBot="1">
      <c r="A192" s="25">
        <v>86.8</v>
      </c>
      <c r="B192" s="2" t="s">
        <v>14</v>
      </c>
      <c r="C192" s="35">
        <v>38923</v>
      </c>
      <c r="D192" s="2"/>
      <c r="E192" s="5">
        <v>86</v>
      </c>
      <c r="F192" s="6">
        <v>56</v>
      </c>
      <c r="G192" s="24" t="s">
        <v>8</v>
      </c>
    </row>
    <row r="193" spans="1:7" ht="18.75" thickBot="1">
      <c r="A193" s="25"/>
      <c r="B193" s="2"/>
      <c r="C193" s="35"/>
      <c r="D193" s="45" t="s">
        <v>9</v>
      </c>
      <c r="E193" s="49">
        <v>45.297718946816211</v>
      </c>
      <c r="F193" s="55">
        <v>25.485775381630617</v>
      </c>
      <c r="G193" s="48" t="s">
        <v>8</v>
      </c>
    </row>
    <row r="194" spans="1:7" ht="15.75">
      <c r="A194" s="25">
        <v>91.4</v>
      </c>
      <c r="B194" s="2" t="s">
        <v>14</v>
      </c>
      <c r="C194" s="35">
        <v>38904</v>
      </c>
      <c r="D194" s="2"/>
      <c r="E194" s="5">
        <v>196</v>
      </c>
      <c r="F194" s="6">
        <v>200</v>
      </c>
      <c r="G194" s="24" t="s">
        <v>8</v>
      </c>
    </row>
    <row r="195" spans="1:7" ht="15.75">
      <c r="A195" s="25">
        <v>91.4</v>
      </c>
      <c r="B195" s="2" t="s">
        <v>14</v>
      </c>
      <c r="C195" s="35">
        <v>38909</v>
      </c>
      <c r="D195" s="2"/>
      <c r="E195" s="5">
        <v>4</v>
      </c>
      <c r="F195" s="6">
        <v>4</v>
      </c>
      <c r="G195" s="24" t="s">
        <v>8</v>
      </c>
    </row>
    <row r="196" spans="1:7" ht="15.75">
      <c r="A196" s="25">
        <v>91.4</v>
      </c>
      <c r="B196" s="2" t="s">
        <v>14</v>
      </c>
      <c r="C196" s="35">
        <v>38916</v>
      </c>
      <c r="D196" s="2"/>
      <c r="E196" s="5">
        <v>68</v>
      </c>
      <c r="F196" s="6">
        <v>44</v>
      </c>
      <c r="G196" s="24" t="s">
        <v>8</v>
      </c>
    </row>
    <row r="197" spans="1:7" ht="15.75">
      <c r="A197" s="25">
        <v>91.4</v>
      </c>
      <c r="B197" s="2" t="s">
        <v>14</v>
      </c>
      <c r="C197" s="35">
        <v>38918</v>
      </c>
      <c r="D197" s="2"/>
      <c r="E197" s="5">
        <v>12</v>
      </c>
      <c r="F197" s="6">
        <v>4</v>
      </c>
      <c r="G197" s="24" t="s">
        <v>8</v>
      </c>
    </row>
    <row r="198" spans="1:7" ht="16.5" thickBot="1">
      <c r="A198" s="25">
        <v>91.4</v>
      </c>
      <c r="B198" s="2" t="s">
        <v>14</v>
      </c>
      <c r="C198" s="35">
        <v>38923</v>
      </c>
      <c r="D198" s="2"/>
      <c r="E198" s="5">
        <v>57</v>
      </c>
      <c r="F198" s="6">
        <v>104</v>
      </c>
      <c r="G198" s="24" t="s">
        <v>8</v>
      </c>
    </row>
    <row r="199" spans="1:7" ht="18.75" thickBot="1">
      <c r="A199" s="25"/>
      <c r="B199" s="2"/>
      <c r="C199" s="35"/>
      <c r="D199" s="45" t="s">
        <v>9</v>
      </c>
      <c r="E199" s="49">
        <v>32.536903212706356</v>
      </c>
      <c r="F199" s="55">
        <v>27.109855256271636</v>
      </c>
      <c r="G199" s="48" t="s">
        <v>8</v>
      </c>
    </row>
    <row r="200" spans="1:7" ht="15.75">
      <c r="A200" s="25">
        <v>92.8</v>
      </c>
      <c r="B200" s="2" t="s">
        <v>14</v>
      </c>
      <c r="C200" s="35">
        <v>38904</v>
      </c>
      <c r="D200" s="2"/>
      <c r="E200" s="5">
        <v>220</v>
      </c>
      <c r="F200" s="65">
        <v>277</v>
      </c>
      <c r="G200" s="24" t="s">
        <v>7</v>
      </c>
    </row>
    <row r="201" spans="1:7" ht="15.75">
      <c r="A201" s="25">
        <v>92.8</v>
      </c>
      <c r="B201" s="2" t="s">
        <v>14</v>
      </c>
      <c r="C201" s="35">
        <v>38909</v>
      </c>
      <c r="D201" s="2"/>
      <c r="E201" s="5">
        <v>69</v>
      </c>
      <c r="F201" s="66">
        <v>20</v>
      </c>
      <c r="G201" s="24" t="s">
        <v>8</v>
      </c>
    </row>
    <row r="202" spans="1:7" ht="15.75">
      <c r="A202" s="25">
        <v>92.8</v>
      </c>
      <c r="B202" s="2" t="s">
        <v>14</v>
      </c>
      <c r="C202" s="35">
        <v>38916</v>
      </c>
      <c r="D202" s="2"/>
      <c r="E202" s="5">
        <v>60</v>
      </c>
      <c r="F202" s="66">
        <v>52</v>
      </c>
      <c r="G202" s="24" t="s">
        <v>8</v>
      </c>
    </row>
    <row r="203" spans="1:7" ht="15.75">
      <c r="A203" s="25">
        <v>92.8</v>
      </c>
      <c r="B203" s="2" t="s">
        <v>14</v>
      </c>
      <c r="C203" s="35">
        <v>38918</v>
      </c>
      <c r="D203" s="2"/>
      <c r="E203" s="5">
        <v>160</v>
      </c>
      <c r="F203" s="66">
        <v>54</v>
      </c>
      <c r="G203" s="24" t="s">
        <v>8</v>
      </c>
    </row>
    <row r="204" spans="1:7" ht="16.5" thickBot="1">
      <c r="A204" s="25">
        <v>92.8</v>
      </c>
      <c r="B204" s="2" t="s">
        <v>14</v>
      </c>
      <c r="C204" s="35">
        <v>38923</v>
      </c>
      <c r="D204" s="2"/>
      <c r="E204" s="5">
        <v>128</v>
      </c>
      <c r="F204" s="67">
        <v>94</v>
      </c>
      <c r="G204" s="24" t="s">
        <v>8</v>
      </c>
    </row>
    <row r="205" spans="1:7" ht="18.75" thickBot="1">
      <c r="A205" s="51"/>
      <c r="B205" s="54"/>
      <c r="C205" s="53"/>
      <c r="D205" s="45" t="s">
        <v>9</v>
      </c>
      <c r="E205" s="49">
        <v>113.27930995920465</v>
      </c>
      <c r="F205" s="55">
        <v>68.078024426465518</v>
      </c>
      <c r="G205" s="48" t="s">
        <v>8</v>
      </c>
    </row>
    <row r="206" spans="1:7" ht="15.75">
      <c r="A206" s="25">
        <v>84.2</v>
      </c>
      <c r="B206" s="2" t="s">
        <v>14</v>
      </c>
      <c r="C206" s="35">
        <v>38930</v>
      </c>
      <c r="D206" s="13"/>
      <c r="E206" s="5">
        <v>200</v>
      </c>
      <c r="F206" s="15">
        <v>12</v>
      </c>
      <c r="G206" s="24" t="s">
        <v>8</v>
      </c>
    </row>
    <row r="207" spans="1:7" ht="15.75">
      <c r="A207" s="25">
        <v>84.2</v>
      </c>
      <c r="B207" s="2" t="s">
        <v>14</v>
      </c>
      <c r="C207" s="35">
        <v>38937</v>
      </c>
      <c r="D207" s="13"/>
      <c r="E207" s="5">
        <v>92</v>
      </c>
      <c r="F207" s="15">
        <v>100</v>
      </c>
      <c r="G207" s="24" t="s">
        <v>8</v>
      </c>
    </row>
    <row r="208" spans="1:7" ht="15.75">
      <c r="A208" s="25">
        <v>84.2</v>
      </c>
      <c r="B208" s="2" t="s">
        <v>14</v>
      </c>
      <c r="C208" s="35">
        <v>38944</v>
      </c>
      <c r="D208" s="13"/>
      <c r="E208" s="5">
        <v>430</v>
      </c>
      <c r="F208" s="15">
        <v>164</v>
      </c>
      <c r="G208" s="24" t="s">
        <v>7</v>
      </c>
    </row>
    <row r="209" spans="1:7" ht="15.75">
      <c r="A209" s="25">
        <v>84.2</v>
      </c>
      <c r="B209" s="2" t="s">
        <v>14</v>
      </c>
      <c r="C209" s="35">
        <v>38951</v>
      </c>
      <c r="D209" s="13"/>
      <c r="E209" s="5">
        <v>40</v>
      </c>
      <c r="F209" s="15">
        <v>8</v>
      </c>
      <c r="G209" s="24" t="s">
        <v>8</v>
      </c>
    </row>
    <row r="210" spans="1:7" ht="16.5" thickBot="1">
      <c r="A210" s="25">
        <v>84.2</v>
      </c>
      <c r="B210" s="2" t="s">
        <v>14</v>
      </c>
      <c r="C210" s="35">
        <v>38958</v>
      </c>
      <c r="D210" s="13"/>
      <c r="E210" s="5">
        <v>44</v>
      </c>
      <c r="F210" s="15">
        <v>32</v>
      </c>
      <c r="G210" s="24" t="s">
        <v>8</v>
      </c>
    </row>
    <row r="211" spans="1:7" ht="18.75" thickBot="1">
      <c r="A211" s="25"/>
      <c r="B211" s="2"/>
      <c r="C211" s="35"/>
      <c r="D211" s="45" t="s">
        <v>9</v>
      </c>
      <c r="E211" s="49">
        <v>106.84637424548286</v>
      </c>
      <c r="F211" s="55">
        <v>34.709871980810469</v>
      </c>
      <c r="G211" s="48" t="s">
        <v>8</v>
      </c>
    </row>
    <row r="212" spans="1:7" ht="15.75">
      <c r="A212" s="25">
        <v>86.8</v>
      </c>
      <c r="B212" s="2" t="s">
        <v>14</v>
      </c>
      <c r="C212" s="35">
        <v>38930</v>
      </c>
      <c r="D212" s="2"/>
      <c r="E212" s="5">
        <v>64</v>
      </c>
      <c r="F212" s="6">
        <v>54</v>
      </c>
      <c r="G212" s="24" t="s">
        <v>8</v>
      </c>
    </row>
    <row r="213" spans="1:7" ht="15.75">
      <c r="A213" s="25">
        <v>86.8</v>
      </c>
      <c r="B213" s="2" t="s">
        <v>14</v>
      </c>
      <c r="C213" s="35">
        <v>38937</v>
      </c>
      <c r="D213" s="2"/>
      <c r="E213" s="5">
        <v>188</v>
      </c>
      <c r="F213" s="6">
        <v>72</v>
      </c>
      <c r="G213" s="24" t="s">
        <v>8</v>
      </c>
    </row>
    <row r="214" spans="1:7" ht="15.75">
      <c r="A214" s="25">
        <v>86.8</v>
      </c>
      <c r="B214" s="2" t="s">
        <v>14</v>
      </c>
      <c r="C214" s="35">
        <v>38944</v>
      </c>
      <c r="D214" s="2"/>
      <c r="E214" s="5">
        <v>640</v>
      </c>
      <c r="F214" s="6">
        <v>104</v>
      </c>
      <c r="G214" s="24" t="s">
        <v>7</v>
      </c>
    </row>
    <row r="215" spans="1:7" ht="15.75">
      <c r="A215" s="25">
        <v>86.8</v>
      </c>
      <c r="B215" s="2" t="s">
        <v>14</v>
      </c>
      <c r="C215" s="35">
        <v>38951</v>
      </c>
      <c r="D215" s="2"/>
      <c r="E215" s="5">
        <v>30</v>
      </c>
      <c r="F215" s="6">
        <v>12</v>
      </c>
      <c r="G215" s="24" t="s">
        <v>8</v>
      </c>
    </row>
    <row r="216" spans="1:7" ht="16.5" thickBot="1">
      <c r="A216" s="25">
        <v>86.8</v>
      </c>
      <c r="B216" s="2" t="s">
        <v>14</v>
      </c>
      <c r="C216" s="35">
        <v>38958</v>
      </c>
      <c r="D216" s="2"/>
      <c r="E216" s="5">
        <v>64</v>
      </c>
      <c r="F216" s="6">
        <v>52</v>
      </c>
      <c r="G216" s="24" t="s">
        <v>8</v>
      </c>
    </row>
    <row r="217" spans="1:7" ht="18.75" thickBot="1">
      <c r="A217" s="25"/>
      <c r="B217" s="2"/>
      <c r="C217" s="35"/>
      <c r="D217" s="45" t="s">
        <v>9</v>
      </c>
      <c r="E217" s="49">
        <v>108.13438265779088</v>
      </c>
      <c r="F217" s="55">
        <v>47.905881628517221</v>
      </c>
      <c r="G217" s="48" t="s">
        <v>8</v>
      </c>
    </row>
    <row r="218" spans="1:7" ht="15.75">
      <c r="A218" s="25">
        <v>91.4</v>
      </c>
      <c r="B218" s="2" t="s">
        <v>14</v>
      </c>
      <c r="C218" s="35">
        <v>38930</v>
      </c>
      <c r="D218" s="2"/>
      <c r="E218" s="5">
        <v>88</v>
      </c>
      <c r="F218" s="6">
        <v>54</v>
      </c>
      <c r="G218" s="24" t="s">
        <v>8</v>
      </c>
    </row>
    <row r="219" spans="1:7" ht="15.75">
      <c r="A219" s="25">
        <v>91.4</v>
      </c>
      <c r="B219" s="2" t="s">
        <v>14</v>
      </c>
      <c r="C219" s="35">
        <v>38937</v>
      </c>
      <c r="D219" s="2"/>
      <c r="E219" s="5">
        <v>380</v>
      </c>
      <c r="F219" s="6">
        <v>77</v>
      </c>
      <c r="G219" s="24" t="s">
        <v>8</v>
      </c>
    </row>
    <row r="220" spans="1:7" ht="15.75">
      <c r="A220" s="25">
        <v>91.4</v>
      </c>
      <c r="B220" s="2" t="s">
        <v>14</v>
      </c>
      <c r="C220" s="35">
        <v>38944</v>
      </c>
      <c r="D220" s="2"/>
      <c r="E220" s="5">
        <v>836</v>
      </c>
      <c r="F220" s="6">
        <v>174</v>
      </c>
      <c r="G220" s="24" t="s">
        <v>7</v>
      </c>
    </row>
    <row r="221" spans="1:7" ht="15.75">
      <c r="A221" s="25">
        <v>91.4</v>
      </c>
      <c r="B221" s="2" t="s">
        <v>14</v>
      </c>
      <c r="C221" s="35">
        <v>38951</v>
      </c>
      <c r="D221" s="2"/>
      <c r="E221" s="5">
        <v>12</v>
      </c>
      <c r="F221" s="6">
        <v>12</v>
      </c>
      <c r="G221" s="24" t="s">
        <v>8</v>
      </c>
    </row>
    <row r="222" spans="1:7" ht="16.5" thickBot="1">
      <c r="A222" s="25">
        <v>91.4</v>
      </c>
      <c r="B222" s="2" t="s">
        <v>14</v>
      </c>
      <c r="C222" s="35">
        <v>38958</v>
      </c>
      <c r="D222" s="2"/>
      <c r="E222" s="5">
        <v>222</v>
      </c>
      <c r="F222" s="6">
        <v>80</v>
      </c>
      <c r="G222" s="24" t="s">
        <v>8</v>
      </c>
    </row>
    <row r="223" spans="1:7" ht="18.75" thickBot="1">
      <c r="A223" s="25"/>
      <c r="B223" s="2"/>
      <c r="C223" s="35"/>
      <c r="D223" s="45" t="s">
        <v>9</v>
      </c>
      <c r="E223" s="49">
        <v>149.41746135201862</v>
      </c>
      <c r="F223" s="55">
        <v>58.659856099545429</v>
      </c>
      <c r="G223" s="48" t="s">
        <v>8</v>
      </c>
    </row>
    <row r="224" spans="1:7" ht="15.75">
      <c r="A224" s="25">
        <v>92.8</v>
      </c>
      <c r="B224" s="2" t="s">
        <v>14</v>
      </c>
      <c r="C224" s="35">
        <v>38930</v>
      </c>
      <c r="D224" s="2"/>
      <c r="E224" s="5">
        <v>200</v>
      </c>
      <c r="F224" s="66">
        <v>104</v>
      </c>
      <c r="G224" s="24" t="s">
        <v>8</v>
      </c>
    </row>
    <row r="225" spans="1:7" ht="15.75">
      <c r="A225" s="25">
        <v>92.8</v>
      </c>
      <c r="B225" s="2" t="s">
        <v>14</v>
      </c>
      <c r="C225" s="35">
        <v>38937</v>
      </c>
      <c r="D225" s="2"/>
      <c r="E225" s="5">
        <v>112</v>
      </c>
      <c r="F225" s="66">
        <v>192</v>
      </c>
      <c r="G225" s="24" t="s">
        <v>8</v>
      </c>
    </row>
    <row r="226" spans="1:7" ht="15.75">
      <c r="A226" s="25">
        <v>92.8</v>
      </c>
      <c r="B226" s="2" t="s">
        <v>14</v>
      </c>
      <c r="C226" s="35">
        <v>38944</v>
      </c>
      <c r="D226" s="2"/>
      <c r="E226" s="5">
        <v>1440</v>
      </c>
      <c r="F226" s="66">
        <v>350</v>
      </c>
      <c r="G226" s="24" t="s">
        <v>7</v>
      </c>
    </row>
    <row r="227" spans="1:7" ht="15.75">
      <c r="A227" s="25">
        <v>92.8</v>
      </c>
      <c r="B227" s="2" t="s">
        <v>14</v>
      </c>
      <c r="C227" s="35">
        <v>38951</v>
      </c>
      <c r="D227" s="2"/>
      <c r="E227" s="5">
        <v>88</v>
      </c>
      <c r="F227" s="66">
        <v>40</v>
      </c>
      <c r="G227" s="24" t="s">
        <v>8</v>
      </c>
    </row>
    <row r="228" spans="1:7" ht="16.5" thickBot="1">
      <c r="A228" s="25">
        <v>92.8</v>
      </c>
      <c r="B228" s="2" t="s">
        <v>14</v>
      </c>
      <c r="C228" s="35">
        <v>38958</v>
      </c>
      <c r="D228" s="2"/>
      <c r="E228" s="5">
        <v>420</v>
      </c>
      <c r="F228" s="66">
        <v>44</v>
      </c>
      <c r="G228" s="24" t="s">
        <v>7</v>
      </c>
    </row>
    <row r="229" spans="1:7" ht="18.75" thickBot="1">
      <c r="A229" s="51"/>
      <c r="B229" s="54"/>
      <c r="C229" s="53"/>
      <c r="D229" s="45" t="s">
        <v>9</v>
      </c>
      <c r="E229" s="49">
        <v>260.1767561116834</v>
      </c>
      <c r="F229" s="55">
        <v>104.22767642502257</v>
      </c>
      <c r="G229" s="48" t="s">
        <v>7</v>
      </c>
    </row>
    <row r="230" spans="1:7" ht="15.75">
      <c r="A230" s="25">
        <v>84.2</v>
      </c>
      <c r="B230" s="2" t="s">
        <v>14</v>
      </c>
      <c r="C230" s="35">
        <v>38965</v>
      </c>
      <c r="D230" s="13"/>
      <c r="E230" s="5">
        <v>80</v>
      </c>
      <c r="F230" s="15">
        <v>68</v>
      </c>
      <c r="G230" s="24" t="s">
        <v>8</v>
      </c>
    </row>
    <row r="231" spans="1:7" ht="15.75">
      <c r="A231" s="25">
        <v>84.2</v>
      </c>
      <c r="B231" s="2" t="s">
        <v>14</v>
      </c>
      <c r="C231" s="35">
        <v>38972</v>
      </c>
      <c r="D231" s="13"/>
      <c r="E231" s="5">
        <v>40</v>
      </c>
      <c r="F231" s="15">
        <v>24</v>
      </c>
      <c r="G231" s="24" t="s">
        <v>8</v>
      </c>
    </row>
    <row r="232" spans="1:7" ht="15.75">
      <c r="A232" s="25">
        <v>84.2</v>
      </c>
      <c r="B232" s="2" t="s">
        <v>14</v>
      </c>
      <c r="C232" s="35">
        <v>38979</v>
      </c>
      <c r="D232" s="13"/>
      <c r="E232" s="5">
        <v>116</v>
      </c>
      <c r="F232" s="15">
        <v>220</v>
      </c>
      <c r="G232" s="24" t="s">
        <v>8</v>
      </c>
    </row>
    <row r="233" spans="1:7" ht="15.75">
      <c r="A233" s="25">
        <v>84.2</v>
      </c>
      <c r="B233" s="2" t="s">
        <v>14</v>
      </c>
      <c r="C233" s="35">
        <v>38981</v>
      </c>
      <c r="D233" s="13"/>
      <c r="E233" s="5">
        <v>880</v>
      </c>
      <c r="F233" s="15">
        <v>40</v>
      </c>
      <c r="G233" s="24" t="s">
        <v>7</v>
      </c>
    </row>
    <row r="234" spans="1:7" ht="16.5" thickBot="1">
      <c r="A234" s="25">
        <v>84.2</v>
      </c>
      <c r="B234" s="2" t="s">
        <v>14</v>
      </c>
      <c r="C234" s="35">
        <v>38986</v>
      </c>
      <c r="D234" s="13"/>
      <c r="E234" s="5">
        <v>160</v>
      </c>
      <c r="F234" s="15">
        <v>40</v>
      </c>
      <c r="G234" s="24" t="s">
        <v>8</v>
      </c>
    </row>
    <row r="235" spans="1:7" ht="18.75" thickBot="1">
      <c r="A235" s="25"/>
      <c r="B235" s="2"/>
      <c r="C235" s="35"/>
      <c r="D235" s="45" t="s">
        <v>9</v>
      </c>
      <c r="E235" s="49">
        <v>139.2009260477472</v>
      </c>
      <c r="F235" s="55">
        <v>56.474521978805058</v>
      </c>
      <c r="G235" s="48" t="s">
        <v>8</v>
      </c>
    </row>
    <row r="236" spans="1:7" ht="15.75">
      <c r="A236" s="25">
        <v>86.8</v>
      </c>
      <c r="B236" s="2" t="s">
        <v>14</v>
      </c>
      <c r="C236" s="35">
        <v>38965</v>
      </c>
      <c r="D236" s="2"/>
      <c r="E236" s="5">
        <v>128</v>
      </c>
      <c r="F236" s="6">
        <v>44</v>
      </c>
      <c r="G236" s="24" t="s">
        <v>8</v>
      </c>
    </row>
    <row r="237" spans="1:7" ht="15.75">
      <c r="A237" s="25">
        <v>86.8</v>
      </c>
      <c r="B237" s="2" t="s">
        <v>14</v>
      </c>
      <c r="C237" s="35">
        <v>38972</v>
      </c>
      <c r="D237" s="2"/>
      <c r="E237" s="5">
        <v>14</v>
      </c>
      <c r="F237" s="6">
        <v>23</v>
      </c>
      <c r="G237" s="24" t="s">
        <v>8</v>
      </c>
    </row>
    <row r="238" spans="1:7" ht="15.75">
      <c r="A238" s="25">
        <v>86.8</v>
      </c>
      <c r="B238" s="2" t="s">
        <v>14</v>
      </c>
      <c r="C238" s="35">
        <v>38979</v>
      </c>
      <c r="D238" s="2"/>
      <c r="E238" s="5">
        <v>211</v>
      </c>
      <c r="F238" s="6">
        <v>63</v>
      </c>
      <c r="G238" s="24" t="s">
        <v>8</v>
      </c>
    </row>
    <row r="239" spans="1:7" ht="15.75">
      <c r="A239" s="25">
        <v>86.8</v>
      </c>
      <c r="B239" s="2" t="s">
        <v>14</v>
      </c>
      <c r="C239" s="35">
        <v>38981</v>
      </c>
      <c r="D239" s="2"/>
      <c r="E239" s="5">
        <v>580</v>
      </c>
      <c r="F239" s="6">
        <v>40</v>
      </c>
      <c r="G239" s="24" t="s">
        <v>7</v>
      </c>
    </row>
    <row r="240" spans="1:7" ht="16.5" thickBot="1">
      <c r="A240" s="25">
        <v>86.8</v>
      </c>
      <c r="B240" s="2" t="s">
        <v>14</v>
      </c>
      <c r="C240" s="35">
        <v>38986</v>
      </c>
      <c r="D240" s="2"/>
      <c r="E240" s="5">
        <v>92</v>
      </c>
      <c r="F240" s="6">
        <v>20</v>
      </c>
      <c r="G240" s="24" t="s">
        <v>8</v>
      </c>
    </row>
    <row r="241" spans="1:7" ht="18.75" thickBot="1">
      <c r="A241" s="25"/>
      <c r="B241" s="2"/>
      <c r="C241" s="35"/>
      <c r="D241" s="45" t="s">
        <v>9</v>
      </c>
      <c r="E241" s="49">
        <v>115.07136274580027</v>
      </c>
      <c r="F241" s="55">
        <v>34.795430155309191</v>
      </c>
      <c r="G241" s="48" t="s">
        <v>8</v>
      </c>
    </row>
    <row r="242" spans="1:7" ht="15.75">
      <c r="A242" s="25">
        <v>91.4</v>
      </c>
      <c r="B242" s="2" t="s">
        <v>14</v>
      </c>
      <c r="C242" s="35">
        <v>38965</v>
      </c>
      <c r="D242" s="2"/>
      <c r="E242" s="5">
        <v>216</v>
      </c>
      <c r="F242" s="6">
        <v>54</v>
      </c>
      <c r="G242" s="24" t="s">
        <v>8</v>
      </c>
    </row>
    <row r="243" spans="1:7" ht="15.75">
      <c r="A243" s="25">
        <v>91.4</v>
      </c>
      <c r="B243" s="2" t="s">
        <v>14</v>
      </c>
      <c r="C243" s="35">
        <v>38972</v>
      </c>
      <c r="D243" s="2"/>
      <c r="E243" s="5">
        <v>57</v>
      </c>
      <c r="F243" s="6">
        <v>40</v>
      </c>
      <c r="G243" s="24" t="s">
        <v>8</v>
      </c>
    </row>
    <row r="244" spans="1:7" ht="15.75">
      <c r="A244" s="25">
        <v>91.4</v>
      </c>
      <c r="B244" s="2" t="s">
        <v>14</v>
      </c>
      <c r="C244" s="35">
        <v>38979</v>
      </c>
      <c r="D244" s="2"/>
      <c r="E244" s="5">
        <v>320</v>
      </c>
      <c r="F244" s="6">
        <v>88</v>
      </c>
      <c r="G244" s="24" t="s">
        <v>8</v>
      </c>
    </row>
    <row r="245" spans="1:7" ht="15.75">
      <c r="A245" s="25">
        <v>91.4</v>
      </c>
      <c r="B245" s="2" t="s">
        <v>14</v>
      </c>
      <c r="C245" s="35">
        <v>38981</v>
      </c>
      <c r="D245" s="2"/>
      <c r="E245" s="5">
        <v>210</v>
      </c>
      <c r="F245" s="6">
        <v>56</v>
      </c>
      <c r="G245" s="24" t="s">
        <v>8</v>
      </c>
    </row>
    <row r="246" spans="1:7" ht="16.5" thickBot="1">
      <c r="A246" s="25">
        <v>91.4</v>
      </c>
      <c r="B246" s="2" t="s">
        <v>14</v>
      </c>
      <c r="C246" s="35">
        <v>38986</v>
      </c>
      <c r="D246" s="2"/>
      <c r="E246" s="5">
        <v>156</v>
      </c>
      <c r="F246" s="6">
        <v>24</v>
      </c>
      <c r="G246" s="24" t="s">
        <v>8</v>
      </c>
    </row>
    <row r="247" spans="1:7" ht="18.75" thickBot="1">
      <c r="A247" s="25"/>
      <c r="B247" s="2"/>
      <c r="C247" s="35"/>
      <c r="D247" s="45" t="s">
        <v>9</v>
      </c>
      <c r="E247" s="49">
        <v>166.78788274228594</v>
      </c>
      <c r="F247" s="55">
        <v>48.02497399894942</v>
      </c>
      <c r="G247" s="48" t="s">
        <v>8</v>
      </c>
    </row>
    <row r="248" spans="1:7" ht="15.75">
      <c r="A248" s="25">
        <v>92.8</v>
      </c>
      <c r="B248" s="2" t="s">
        <v>14</v>
      </c>
      <c r="C248" s="35">
        <v>38965</v>
      </c>
      <c r="D248" s="2"/>
      <c r="E248" s="5">
        <v>500</v>
      </c>
      <c r="F248" s="66">
        <v>124</v>
      </c>
      <c r="G248" s="24" t="s">
        <v>7</v>
      </c>
    </row>
    <row r="249" spans="1:7" ht="15.75">
      <c r="A249" s="25">
        <v>92.8</v>
      </c>
      <c r="B249" s="2" t="s">
        <v>14</v>
      </c>
      <c r="C249" s="35">
        <v>38972</v>
      </c>
      <c r="D249" s="2"/>
      <c r="E249" s="5">
        <v>80</v>
      </c>
      <c r="F249" s="66">
        <v>20</v>
      </c>
      <c r="G249" s="24" t="s">
        <v>8</v>
      </c>
    </row>
    <row r="250" spans="1:7" ht="15.75">
      <c r="A250" s="25">
        <v>92.8</v>
      </c>
      <c r="B250" s="2" t="s">
        <v>14</v>
      </c>
      <c r="C250" s="35">
        <v>38979</v>
      </c>
      <c r="D250" s="2"/>
      <c r="E250" s="5">
        <v>873</v>
      </c>
      <c r="F250" s="66">
        <v>100</v>
      </c>
      <c r="G250" s="24" t="s">
        <v>7</v>
      </c>
    </row>
    <row r="251" spans="1:7" ht="15.75">
      <c r="A251" s="25">
        <v>92.8</v>
      </c>
      <c r="B251" s="2" t="s">
        <v>14</v>
      </c>
      <c r="C251" s="35">
        <v>38981</v>
      </c>
      <c r="D251" s="2"/>
      <c r="E251" s="5">
        <v>226</v>
      </c>
      <c r="F251" s="66">
        <v>60</v>
      </c>
      <c r="G251" s="24" t="s">
        <v>8</v>
      </c>
    </row>
    <row r="252" spans="1:7" ht="16.5" thickBot="1">
      <c r="A252" s="25">
        <v>92.8</v>
      </c>
      <c r="B252" s="2" t="s">
        <v>14</v>
      </c>
      <c r="C252" s="35">
        <v>38986</v>
      </c>
      <c r="D252" s="2"/>
      <c r="E252" s="5">
        <v>148</v>
      </c>
      <c r="F252" s="66">
        <v>104</v>
      </c>
      <c r="G252" s="24" t="s">
        <v>8</v>
      </c>
    </row>
    <row r="253" spans="1:7" ht="18.75" thickBot="1">
      <c r="A253" s="51"/>
      <c r="B253" s="54"/>
      <c r="C253" s="53"/>
      <c r="D253" s="45" t="s">
        <v>9</v>
      </c>
      <c r="E253" s="49">
        <v>259.11280628897936</v>
      </c>
      <c r="F253" s="55">
        <v>68.85369542514502</v>
      </c>
      <c r="G253" s="48" t="s">
        <v>7</v>
      </c>
    </row>
    <row r="254" spans="1:7" ht="15.75">
      <c r="A254" s="25">
        <v>84.2</v>
      </c>
      <c r="B254" s="2" t="s">
        <v>14</v>
      </c>
      <c r="C254" s="35">
        <v>38993</v>
      </c>
      <c r="D254" s="13"/>
      <c r="E254" s="5">
        <v>1000</v>
      </c>
      <c r="F254" s="15">
        <v>727</v>
      </c>
      <c r="G254" s="24" t="s">
        <v>7</v>
      </c>
    </row>
    <row r="255" spans="1:7" ht="15.75">
      <c r="A255" s="25">
        <v>84.2</v>
      </c>
      <c r="B255" s="2" t="s">
        <v>14</v>
      </c>
      <c r="C255" s="35">
        <v>39000</v>
      </c>
      <c r="D255" s="13"/>
      <c r="E255" s="5">
        <v>224</v>
      </c>
      <c r="F255" s="15">
        <v>60</v>
      </c>
      <c r="G255" s="24" t="s">
        <v>8</v>
      </c>
    </row>
    <row r="256" spans="1:7" ht="15.75">
      <c r="A256" s="25">
        <v>84.2</v>
      </c>
      <c r="B256" s="2" t="s">
        <v>14</v>
      </c>
      <c r="C256" s="35">
        <v>39007</v>
      </c>
      <c r="D256" s="13"/>
      <c r="E256" s="5">
        <v>1027</v>
      </c>
      <c r="F256" s="15">
        <v>1300</v>
      </c>
      <c r="G256" s="24" t="s">
        <v>7</v>
      </c>
    </row>
    <row r="257" spans="1:7" ht="15.75">
      <c r="A257" s="25">
        <v>84.2</v>
      </c>
      <c r="B257" s="2" t="s">
        <v>14</v>
      </c>
      <c r="C257" s="35">
        <v>39014</v>
      </c>
      <c r="D257" s="13"/>
      <c r="E257" s="5">
        <v>770</v>
      </c>
      <c r="F257" s="15">
        <v>176</v>
      </c>
      <c r="G257" s="24" t="s">
        <v>7</v>
      </c>
    </row>
    <row r="258" spans="1:7" ht="16.5" thickBot="1">
      <c r="A258" s="25">
        <v>84.2</v>
      </c>
      <c r="B258" s="2" t="s">
        <v>14</v>
      </c>
      <c r="C258" s="35">
        <v>39020</v>
      </c>
      <c r="D258" s="13"/>
      <c r="E258" s="5">
        <v>1900</v>
      </c>
      <c r="F258" s="15">
        <v>1200</v>
      </c>
      <c r="G258" s="24" t="s">
        <v>7</v>
      </c>
    </row>
    <row r="259" spans="1:7" ht="18.75" thickBot="1">
      <c r="A259" s="25"/>
      <c r="B259" s="2"/>
      <c r="C259" s="35"/>
      <c r="D259" s="45" t="s">
        <v>9</v>
      </c>
      <c r="E259" s="49">
        <v>804.28979369366652</v>
      </c>
      <c r="F259" s="55">
        <v>412.72862010525535</v>
      </c>
      <c r="G259" s="48" t="s">
        <v>7</v>
      </c>
    </row>
    <row r="260" spans="1:7" ht="15.75">
      <c r="A260" s="25">
        <v>86.8</v>
      </c>
      <c r="B260" s="2" t="s">
        <v>14</v>
      </c>
      <c r="C260" s="35">
        <v>38993</v>
      </c>
      <c r="D260" s="2"/>
      <c r="E260" s="5">
        <v>580</v>
      </c>
      <c r="F260" s="6">
        <v>140</v>
      </c>
      <c r="G260" s="24" t="s">
        <v>7</v>
      </c>
    </row>
    <row r="261" spans="1:7" ht="15.75">
      <c r="A261" s="25">
        <v>86.8</v>
      </c>
      <c r="B261" s="2" t="s">
        <v>14</v>
      </c>
      <c r="C261" s="35">
        <v>39000</v>
      </c>
      <c r="D261" s="2"/>
      <c r="E261" s="5">
        <v>64</v>
      </c>
      <c r="F261" s="6">
        <v>64</v>
      </c>
      <c r="G261" s="24" t="s">
        <v>8</v>
      </c>
    </row>
    <row r="262" spans="1:7" ht="15.75">
      <c r="A262" s="25">
        <v>86.8</v>
      </c>
      <c r="B262" s="2" t="s">
        <v>14</v>
      </c>
      <c r="C262" s="35">
        <v>39007</v>
      </c>
      <c r="D262" s="2"/>
      <c r="E262" s="5">
        <v>140</v>
      </c>
      <c r="F262" s="6">
        <v>220</v>
      </c>
      <c r="G262" s="24" t="s">
        <v>8</v>
      </c>
    </row>
    <row r="263" spans="1:7" ht="15.75">
      <c r="A263" s="25">
        <v>86.8</v>
      </c>
      <c r="B263" s="2" t="s">
        <v>14</v>
      </c>
      <c r="C263" s="35">
        <v>39014</v>
      </c>
      <c r="D263" s="2"/>
      <c r="E263" s="5">
        <v>900</v>
      </c>
      <c r="F263" s="6">
        <v>243</v>
      </c>
      <c r="G263" s="24" t="s">
        <v>7</v>
      </c>
    </row>
    <row r="264" spans="1:7" ht="16.5" thickBot="1">
      <c r="A264" s="25">
        <v>86.8</v>
      </c>
      <c r="B264" s="2" t="s">
        <v>14</v>
      </c>
      <c r="C264" s="35">
        <v>39021</v>
      </c>
      <c r="D264" s="2"/>
      <c r="E264" s="5">
        <v>3000</v>
      </c>
      <c r="F264" s="6">
        <v>1354</v>
      </c>
      <c r="G264" s="24" t="s">
        <v>7</v>
      </c>
    </row>
    <row r="265" spans="1:7" ht="18.75" thickBot="1">
      <c r="A265" s="25"/>
      <c r="B265" s="2"/>
      <c r="C265" s="35"/>
      <c r="D265" s="45" t="s">
        <v>9</v>
      </c>
      <c r="E265" s="49">
        <v>426.01015673956238</v>
      </c>
      <c r="F265" s="55">
        <v>230.35154299194951</v>
      </c>
      <c r="G265" s="48" t="s">
        <v>7</v>
      </c>
    </row>
    <row r="266" spans="1:7" ht="15.75">
      <c r="A266" s="25">
        <v>91.4</v>
      </c>
      <c r="B266" s="2" t="s">
        <v>14</v>
      </c>
      <c r="C266" s="35">
        <v>38993</v>
      </c>
      <c r="D266" s="2"/>
      <c r="E266" s="5">
        <v>283</v>
      </c>
      <c r="F266" s="6">
        <v>168</v>
      </c>
      <c r="G266" s="24" t="s">
        <v>8</v>
      </c>
    </row>
    <row r="267" spans="1:7" ht="15.75">
      <c r="A267" s="25">
        <v>91.4</v>
      </c>
      <c r="B267" s="2" t="s">
        <v>14</v>
      </c>
      <c r="C267" s="35">
        <v>39000</v>
      </c>
      <c r="D267" s="2"/>
      <c r="E267" s="5">
        <v>74</v>
      </c>
      <c r="F267" s="6">
        <v>28</v>
      </c>
      <c r="G267" s="24" t="s">
        <v>8</v>
      </c>
    </row>
    <row r="268" spans="1:7" ht="15.75">
      <c r="A268" s="25">
        <v>91.4</v>
      </c>
      <c r="B268" s="2" t="s">
        <v>14</v>
      </c>
      <c r="C268" s="35">
        <v>39007</v>
      </c>
      <c r="D268" s="2"/>
      <c r="E268" s="5">
        <v>2800</v>
      </c>
      <c r="F268" s="6">
        <v>2000</v>
      </c>
      <c r="G268" s="24" t="s">
        <v>7</v>
      </c>
    </row>
    <row r="269" spans="1:7" ht="15.75">
      <c r="A269" s="25">
        <v>91.4</v>
      </c>
      <c r="B269" s="2" t="s">
        <v>14</v>
      </c>
      <c r="C269" s="35">
        <v>39014</v>
      </c>
      <c r="D269" s="2"/>
      <c r="E269" s="5">
        <v>1160</v>
      </c>
      <c r="F269" s="6">
        <v>290</v>
      </c>
      <c r="G269" s="24" t="s">
        <v>7</v>
      </c>
    </row>
    <row r="270" spans="1:7" ht="16.5" thickBot="1">
      <c r="A270" s="25">
        <v>91.4</v>
      </c>
      <c r="B270" s="2" t="s">
        <v>14</v>
      </c>
      <c r="C270" s="35">
        <v>39021</v>
      </c>
      <c r="D270" s="2"/>
      <c r="E270" s="5">
        <v>3300</v>
      </c>
      <c r="F270" s="6">
        <v>1281</v>
      </c>
      <c r="G270" s="24" t="s">
        <v>7</v>
      </c>
    </row>
    <row r="271" spans="1:7" ht="18.75" thickBot="1">
      <c r="A271" s="25"/>
      <c r="B271" s="2"/>
      <c r="C271" s="35"/>
      <c r="D271" s="45" t="s">
        <v>9</v>
      </c>
      <c r="E271" s="49">
        <v>741.702295543265</v>
      </c>
      <c r="F271" s="55">
        <v>322.61821744874322</v>
      </c>
      <c r="G271" s="48" t="s">
        <v>7</v>
      </c>
    </row>
    <row r="272" spans="1:7" ht="15.75">
      <c r="A272" s="25">
        <v>92.8</v>
      </c>
      <c r="B272" s="2" t="s">
        <v>14</v>
      </c>
      <c r="C272" s="35">
        <v>38993</v>
      </c>
      <c r="D272" s="2"/>
      <c r="E272" s="5">
        <v>580</v>
      </c>
      <c r="F272" s="66">
        <v>540</v>
      </c>
      <c r="G272" s="24" t="s">
        <v>7</v>
      </c>
    </row>
    <row r="273" spans="1:7" ht="15.75">
      <c r="A273" s="25">
        <v>92.8</v>
      </c>
      <c r="B273" s="2" t="s">
        <v>14</v>
      </c>
      <c r="C273" s="35">
        <v>39000</v>
      </c>
      <c r="D273" s="2"/>
      <c r="E273" s="5">
        <v>174</v>
      </c>
      <c r="F273" s="66">
        <v>68</v>
      </c>
      <c r="G273" s="24" t="s">
        <v>8</v>
      </c>
    </row>
    <row r="274" spans="1:7" ht="15.75">
      <c r="A274" s="25">
        <v>92.8</v>
      </c>
      <c r="B274" s="2" t="s">
        <v>14</v>
      </c>
      <c r="C274" s="35">
        <v>39007</v>
      </c>
      <c r="D274" s="2"/>
      <c r="E274" s="5">
        <v>6000</v>
      </c>
      <c r="F274" s="66">
        <v>6000</v>
      </c>
      <c r="G274" s="24" t="s">
        <v>7</v>
      </c>
    </row>
    <row r="275" spans="1:7" ht="15.75">
      <c r="A275" s="25">
        <v>92.8</v>
      </c>
      <c r="B275" s="2" t="s">
        <v>14</v>
      </c>
      <c r="C275" s="35">
        <v>39014</v>
      </c>
      <c r="D275" s="2"/>
      <c r="E275" s="5">
        <v>1082</v>
      </c>
      <c r="F275" s="66">
        <v>280</v>
      </c>
      <c r="G275" s="24" t="s">
        <v>7</v>
      </c>
    </row>
    <row r="276" spans="1:7" ht="16.5" thickBot="1">
      <c r="A276" s="25">
        <v>92.8</v>
      </c>
      <c r="B276" s="2" t="s">
        <v>14</v>
      </c>
      <c r="C276" s="35">
        <v>39021</v>
      </c>
      <c r="D276" s="2"/>
      <c r="E276" s="5">
        <v>2300</v>
      </c>
      <c r="F276" s="66">
        <v>1072</v>
      </c>
      <c r="G276" s="24" t="s">
        <v>7</v>
      </c>
    </row>
    <row r="277" spans="1:7" ht="18.75" thickBot="1">
      <c r="A277" s="36"/>
      <c r="B277" s="38"/>
      <c r="C277" s="43"/>
      <c r="D277" s="45" t="s">
        <v>9</v>
      </c>
      <c r="E277" s="49">
        <v>1085.46723265742</v>
      </c>
      <c r="F277" s="55">
        <v>580.87321099127371</v>
      </c>
      <c r="G277" s="48" t="s">
        <v>7</v>
      </c>
    </row>
    <row r="278" spans="1:7" ht="15.75">
      <c r="A278" s="25">
        <v>305.10000000000002</v>
      </c>
      <c r="B278" s="2" t="s">
        <v>15</v>
      </c>
      <c r="C278" s="35">
        <v>38839</v>
      </c>
      <c r="D278" s="2"/>
      <c r="E278" s="7">
        <v>36</v>
      </c>
      <c r="F278" s="8">
        <v>16</v>
      </c>
      <c r="G278" s="24" t="s">
        <v>8</v>
      </c>
    </row>
    <row r="279" spans="1:7" ht="15.75">
      <c r="A279" s="25">
        <v>305.10000000000002</v>
      </c>
      <c r="B279" s="2" t="s">
        <v>15</v>
      </c>
      <c r="C279" s="35">
        <v>38846</v>
      </c>
      <c r="D279" s="2"/>
      <c r="E279" s="7">
        <v>400</v>
      </c>
      <c r="F279" s="8">
        <v>420</v>
      </c>
      <c r="G279" s="24" t="s">
        <v>7</v>
      </c>
    </row>
    <row r="280" spans="1:7" ht="15.75">
      <c r="A280" s="25">
        <v>305.10000000000002</v>
      </c>
      <c r="B280" s="2" t="s">
        <v>15</v>
      </c>
      <c r="C280" s="35">
        <v>38853</v>
      </c>
      <c r="D280" s="2"/>
      <c r="E280" s="7">
        <v>28</v>
      </c>
      <c r="F280" s="8">
        <v>4</v>
      </c>
      <c r="G280" s="24" t="s">
        <v>8</v>
      </c>
    </row>
    <row r="281" spans="1:7" ht="15.75">
      <c r="A281" s="25">
        <v>305.10000000000002</v>
      </c>
      <c r="B281" s="2" t="s">
        <v>15</v>
      </c>
      <c r="C281" s="35">
        <v>38860</v>
      </c>
      <c r="D281" s="2"/>
      <c r="E281" s="7">
        <v>8</v>
      </c>
      <c r="F281" s="8">
        <v>8</v>
      </c>
      <c r="G281" s="24" t="s">
        <v>8</v>
      </c>
    </row>
    <row r="282" spans="1:7" ht="16.5" thickBot="1">
      <c r="A282" s="25">
        <v>305.10000000000002</v>
      </c>
      <c r="B282" s="2" t="s">
        <v>15</v>
      </c>
      <c r="C282" s="35">
        <v>38867</v>
      </c>
      <c r="D282" s="2"/>
      <c r="E282" s="7">
        <v>4</v>
      </c>
      <c r="F282" s="8">
        <v>8</v>
      </c>
      <c r="G282" s="24" t="s">
        <v>8</v>
      </c>
    </row>
    <row r="283" spans="1:7" ht="18.75" thickBot="1">
      <c r="A283" s="25"/>
      <c r="B283" s="2"/>
      <c r="C283" s="35"/>
      <c r="D283" s="45" t="s">
        <v>9</v>
      </c>
      <c r="E283" s="49">
        <v>26.432247995947062</v>
      </c>
      <c r="F283" s="55">
        <v>17.665333779587652</v>
      </c>
      <c r="G283" s="48" t="s">
        <v>8</v>
      </c>
    </row>
    <row r="284" spans="1:7" ht="15.75">
      <c r="A284" s="25">
        <v>308.10000000000002</v>
      </c>
      <c r="B284" s="2" t="s">
        <v>15</v>
      </c>
      <c r="C284" s="35">
        <v>38839</v>
      </c>
      <c r="D284" s="2"/>
      <c r="E284" s="7">
        <v>100</v>
      </c>
      <c r="F284" s="8">
        <v>40</v>
      </c>
      <c r="G284" s="24" t="s">
        <v>8</v>
      </c>
    </row>
    <row r="285" spans="1:7" ht="15.75">
      <c r="A285" s="25">
        <v>308.10000000000002</v>
      </c>
      <c r="B285" s="2" t="s">
        <v>15</v>
      </c>
      <c r="C285" s="35">
        <v>38846</v>
      </c>
      <c r="D285" s="2"/>
      <c r="E285" s="7">
        <v>49</v>
      </c>
      <c r="F285" s="8">
        <v>32</v>
      </c>
      <c r="G285" s="24" t="s">
        <v>8</v>
      </c>
    </row>
    <row r="286" spans="1:7" ht="15.75">
      <c r="A286" s="25">
        <v>308.10000000000002</v>
      </c>
      <c r="B286" s="2" t="s">
        <v>15</v>
      </c>
      <c r="C286" s="35">
        <v>38853</v>
      </c>
      <c r="D286" s="2"/>
      <c r="E286" s="7">
        <v>34</v>
      </c>
      <c r="F286" s="8">
        <v>28</v>
      </c>
      <c r="G286" s="24" t="s">
        <v>8</v>
      </c>
    </row>
    <row r="287" spans="1:7" ht="15.75">
      <c r="A287" s="25">
        <v>308.10000000000002</v>
      </c>
      <c r="B287" s="2" t="s">
        <v>15</v>
      </c>
      <c r="C287" s="35">
        <v>38860</v>
      </c>
      <c r="D287" s="2"/>
      <c r="E287" s="7">
        <v>330</v>
      </c>
      <c r="F287" s="8">
        <v>169</v>
      </c>
      <c r="G287" s="24" t="s">
        <v>8</v>
      </c>
    </row>
    <row r="288" spans="1:7" ht="16.5" thickBot="1">
      <c r="A288" s="25">
        <v>308.10000000000002</v>
      </c>
      <c r="B288" s="2" t="s">
        <v>15</v>
      </c>
      <c r="C288" s="35">
        <v>38867</v>
      </c>
      <c r="D288" s="2"/>
      <c r="E288" s="7">
        <v>200</v>
      </c>
      <c r="F288" s="8">
        <v>120</v>
      </c>
      <c r="G288" s="24" t="s">
        <v>8</v>
      </c>
    </row>
    <row r="289" spans="1:7" ht="18.75" thickBot="1">
      <c r="A289" s="25"/>
      <c r="B289" s="2"/>
      <c r="C289" s="35"/>
      <c r="D289" s="45" t="s">
        <v>9</v>
      </c>
      <c r="E289" s="49">
        <v>101.91633238518709</v>
      </c>
      <c r="F289" s="55">
        <v>59.195295152641044</v>
      </c>
      <c r="G289" s="48" t="s">
        <v>8</v>
      </c>
    </row>
    <row r="290" spans="1:7" ht="15.75">
      <c r="A290" s="25">
        <v>314.8</v>
      </c>
      <c r="B290" s="2" t="s">
        <v>15</v>
      </c>
      <c r="C290" s="35">
        <v>38839</v>
      </c>
      <c r="D290" s="2"/>
      <c r="E290" s="7">
        <v>151</v>
      </c>
      <c r="F290" s="8">
        <v>77</v>
      </c>
      <c r="G290" s="24" t="s">
        <v>8</v>
      </c>
    </row>
    <row r="291" spans="1:7" ht="15.75">
      <c r="A291" s="25">
        <v>314.8</v>
      </c>
      <c r="B291" s="2" t="s">
        <v>15</v>
      </c>
      <c r="C291" s="35">
        <v>38846</v>
      </c>
      <c r="D291" s="2"/>
      <c r="E291" s="7">
        <v>88</v>
      </c>
      <c r="F291" s="8">
        <v>48</v>
      </c>
      <c r="G291" s="24" t="s">
        <v>8</v>
      </c>
    </row>
    <row r="292" spans="1:7" ht="15.75">
      <c r="A292" s="25">
        <v>314.8</v>
      </c>
      <c r="B292" s="2" t="s">
        <v>15</v>
      </c>
      <c r="C292" s="35">
        <v>38853</v>
      </c>
      <c r="D292" s="2"/>
      <c r="E292" s="7">
        <v>84</v>
      </c>
      <c r="F292" s="8">
        <v>63</v>
      </c>
      <c r="G292" s="24" t="s">
        <v>8</v>
      </c>
    </row>
    <row r="293" spans="1:7" ht="15.75">
      <c r="A293" s="25">
        <v>314.8</v>
      </c>
      <c r="B293" s="2" t="s">
        <v>15</v>
      </c>
      <c r="C293" s="35">
        <v>38860</v>
      </c>
      <c r="D293" s="2"/>
      <c r="E293" s="7">
        <v>63</v>
      </c>
      <c r="F293" s="8">
        <v>16</v>
      </c>
      <c r="G293" s="24" t="s">
        <v>8</v>
      </c>
    </row>
    <row r="294" spans="1:7" ht="16.5" thickBot="1">
      <c r="A294" s="25">
        <v>314.8</v>
      </c>
      <c r="B294" s="2" t="s">
        <v>15</v>
      </c>
      <c r="C294" s="35">
        <v>38867</v>
      </c>
      <c r="D294" s="2"/>
      <c r="E294" s="7">
        <v>116</v>
      </c>
      <c r="F294" s="8">
        <v>69</v>
      </c>
      <c r="G294" s="24" t="s">
        <v>8</v>
      </c>
    </row>
    <row r="295" spans="1:7" ht="18.75" thickBot="1">
      <c r="A295" s="51"/>
      <c r="B295" s="54"/>
      <c r="C295" s="53"/>
      <c r="D295" s="45" t="s">
        <v>9</v>
      </c>
      <c r="E295" s="49">
        <v>96.008014612200554</v>
      </c>
      <c r="F295" s="55">
        <v>48.084855698746445</v>
      </c>
      <c r="G295" s="48" t="s">
        <v>8</v>
      </c>
    </row>
    <row r="296" spans="1:7" ht="15.75">
      <c r="A296" s="25">
        <v>305.10000000000002</v>
      </c>
      <c r="B296" s="2" t="s">
        <v>15</v>
      </c>
      <c r="C296" s="35">
        <v>38874</v>
      </c>
      <c r="D296" s="2"/>
      <c r="E296" s="7">
        <v>28</v>
      </c>
      <c r="F296" s="8">
        <v>20</v>
      </c>
      <c r="G296" s="24" t="s">
        <v>8</v>
      </c>
    </row>
    <row r="297" spans="1:7" ht="15.75">
      <c r="A297" s="25">
        <v>305.10000000000002</v>
      </c>
      <c r="B297" s="2" t="s">
        <v>15</v>
      </c>
      <c r="C297" s="35">
        <v>38881</v>
      </c>
      <c r="D297" s="2"/>
      <c r="E297" s="7">
        <v>43</v>
      </c>
      <c r="F297" s="8">
        <v>4</v>
      </c>
      <c r="G297" s="24" t="s">
        <v>8</v>
      </c>
    </row>
    <row r="298" spans="1:7" ht="15.75">
      <c r="A298" s="25">
        <v>305.10000000000002</v>
      </c>
      <c r="B298" s="2" t="s">
        <v>15</v>
      </c>
      <c r="C298" s="35">
        <v>38888</v>
      </c>
      <c r="D298" s="2"/>
      <c r="E298" s="7">
        <v>370</v>
      </c>
      <c r="F298" s="8">
        <v>410</v>
      </c>
      <c r="G298" s="24" t="s">
        <v>7</v>
      </c>
    </row>
    <row r="299" spans="1:7" ht="15.75">
      <c r="A299" s="25">
        <v>305.10000000000002</v>
      </c>
      <c r="B299" s="2" t="s">
        <v>15</v>
      </c>
      <c r="C299" s="35">
        <v>38890</v>
      </c>
      <c r="D299" s="2"/>
      <c r="E299" s="7">
        <v>197</v>
      </c>
      <c r="F299" s="8">
        <v>112</v>
      </c>
      <c r="G299" s="24" t="s">
        <v>8</v>
      </c>
    </row>
    <row r="300" spans="1:7" ht="15.75">
      <c r="A300" s="25">
        <v>308.10000000000002</v>
      </c>
      <c r="B300" s="2" t="s">
        <v>15</v>
      </c>
      <c r="C300" s="35">
        <v>38874</v>
      </c>
      <c r="D300" s="2"/>
      <c r="E300" s="7">
        <v>46</v>
      </c>
      <c r="F300" s="8">
        <v>32</v>
      </c>
      <c r="G300" s="24" t="s">
        <v>8</v>
      </c>
    </row>
    <row r="301" spans="1:7" ht="15.75">
      <c r="A301" s="25">
        <v>308.10000000000002</v>
      </c>
      <c r="B301" s="2" t="s">
        <v>15</v>
      </c>
      <c r="C301" s="35">
        <v>38881</v>
      </c>
      <c r="D301" s="2"/>
      <c r="E301" s="7">
        <v>209</v>
      </c>
      <c r="F301" s="8">
        <v>24</v>
      </c>
      <c r="G301" s="24" t="s">
        <v>8</v>
      </c>
    </row>
    <row r="302" spans="1:7" ht="15.75">
      <c r="A302" s="25">
        <v>308.10000000000002</v>
      </c>
      <c r="B302" s="2" t="s">
        <v>15</v>
      </c>
      <c r="C302" s="35">
        <v>38888</v>
      </c>
      <c r="D302" s="2"/>
      <c r="E302" s="7">
        <v>189</v>
      </c>
      <c r="F302" s="8">
        <v>132</v>
      </c>
      <c r="G302" s="24" t="s">
        <v>8</v>
      </c>
    </row>
    <row r="303" spans="1:7" ht="15.75">
      <c r="A303" s="25">
        <v>308.10000000000002</v>
      </c>
      <c r="B303" s="2" t="s">
        <v>15</v>
      </c>
      <c r="C303" s="35">
        <v>38890</v>
      </c>
      <c r="D303" s="2"/>
      <c r="E303" s="7">
        <v>1000</v>
      </c>
      <c r="F303" s="8">
        <v>460</v>
      </c>
      <c r="G303" s="24" t="s">
        <v>7</v>
      </c>
    </row>
    <row r="304" spans="1:7" ht="15.75">
      <c r="A304" s="25">
        <v>314.8</v>
      </c>
      <c r="B304" s="2" t="s">
        <v>15</v>
      </c>
      <c r="C304" s="35">
        <v>38874</v>
      </c>
      <c r="D304" s="2"/>
      <c r="E304" s="7">
        <v>120</v>
      </c>
      <c r="F304" s="8">
        <v>60</v>
      </c>
      <c r="G304" s="24" t="s">
        <v>8</v>
      </c>
    </row>
    <row r="305" spans="1:7" ht="15.75">
      <c r="A305" s="25">
        <v>314.8</v>
      </c>
      <c r="B305" s="2" t="s">
        <v>15</v>
      </c>
      <c r="C305" s="35">
        <v>38881</v>
      </c>
      <c r="D305" s="2"/>
      <c r="E305" s="7">
        <v>69</v>
      </c>
      <c r="F305" s="8">
        <v>8</v>
      </c>
      <c r="G305" s="24" t="s">
        <v>8</v>
      </c>
    </row>
    <row r="306" spans="1:7" ht="15.75">
      <c r="A306" s="25">
        <v>314.8</v>
      </c>
      <c r="B306" s="2" t="s">
        <v>15</v>
      </c>
      <c r="C306" s="35">
        <v>38888</v>
      </c>
      <c r="D306" s="2"/>
      <c r="E306" s="7">
        <v>370</v>
      </c>
      <c r="F306" s="8">
        <v>380</v>
      </c>
      <c r="G306" s="24" t="s">
        <v>7</v>
      </c>
    </row>
    <row r="307" spans="1:7" ht="15.75">
      <c r="A307" s="25">
        <v>314.8</v>
      </c>
      <c r="B307" s="2" t="s">
        <v>15</v>
      </c>
      <c r="C307" s="35">
        <v>38890</v>
      </c>
      <c r="D307" s="2"/>
      <c r="E307" s="7">
        <v>112</v>
      </c>
      <c r="F307" s="8">
        <v>44</v>
      </c>
      <c r="G307" s="24" t="s">
        <v>8</v>
      </c>
    </row>
    <row r="308" spans="1:7" ht="18">
      <c r="A308" s="51"/>
      <c r="B308" s="54"/>
      <c r="C308" s="58"/>
      <c r="D308" s="59"/>
      <c r="E308" s="60"/>
      <c r="F308" s="61"/>
      <c r="G308" s="62"/>
    </row>
    <row r="309" spans="1:7" ht="15.75">
      <c r="A309" s="25">
        <v>305.10000000000002</v>
      </c>
      <c r="B309" s="2" t="s">
        <v>15</v>
      </c>
      <c r="C309" s="35">
        <v>38904</v>
      </c>
      <c r="D309" s="2"/>
      <c r="E309" s="7">
        <v>171</v>
      </c>
      <c r="F309" s="8">
        <v>160</v>
      </c>
      <c r="G309" s="24" t="s">
        <v>8</v>
      </c>
    </row>
    <row r="310" spans="1:7" ht="15.75">
      <c r="A310" s="25">
        <v>305.10000000000002</v>
      </c>
      <c r="B310" s="2" t="s">
        <v>15</v>
      </c>
      <c r="C310" s="35">
        <v>38909</v>
      </c>
      <c r="D310" s="2"/>
      <c r="E310" s="7">
        <v>52</v>
      </c>
      <c r="F310" s="8">
        <v>20</v>
      </c>
      <c r="G310" s="24" t="s">
        <v>8</v>
      </c>
    </row>
    <row r="311" spans="1:7" ht="15.75">
      <c r="A311" s="25">
        <v>305.10000000000002</v>
      </c>
      <c r="B311" s="2" t="s">
        <v>15</v>
      </c>
      <c r="C311" s="35">
        <v>38916</v>
      </c>
      <c r="D311" s="2"/>
      <c r="E311" s="7">
        <v>200</v>
      </c>
      <c r="F311" s="8">
        <v>112</v>
      </c>
      <c r="G311" s="24" t="s">
        <v>8</v>
      </c>
    </row>
    <row r="312" spans="1:7" ht="15.75">
      <c r="A312" s="25">
        <v>305.10000000000002</v>
      </c>
      <c r="B312" s="2" t="s">
        <v>15</v>
      </c>
      <c r="C312" s="35">
        <v>38918</v>
      </c>
      <c r="D312" s="2"/>
      <c r="E312" s="7">
        <v>410</v>
      </c>
      <c r="F312" s="8">
        <v>200</v>
      </c>
      <c r="G312" s="24" t="s">
        <v>7</v>
      </c>
    </row>
    <row r="313" spans="1:7" ht="16.5" thickBot="1">
      <c r="A313" s="25">
        <v>305.10000000000002</v>
      </c>
      <c r="B313" s="2" t="s">
        <v>15</v>
      </c>
      <c r="C313" s="35">
        <v>38923</v>
      </c>
      <c r="D313" s="2"/>
      <c r="E313" s="7">
        <v>32</v>
      </c>
      <c r="F313" s="8">
        <v>12</v>
      </c>
      <c r="G313" s="24" t="s">
        <v>8</v>
      </c>
    </row>
    <row r="314" spans="1:7" ht="18.75" thickBot="1">
      <c r="A314" s="25"/>
      <c r="B314" s="2"/>
      <c r="C314" s="35"/>
      <c r="D314" s="45" t="s">
        <v>9</v>
      </c>
      <c r="E314" s="49">
        <v>118.46570872225219</v>
      </c>
      <c r="F314" s="55">
        <v>61.223175059677985</v>
      </c>
      <c r="G314" s="48" t="s">
        <v>8</v>
      </c>
    </row>
    <row r="315" spans="1:7" ht="15.75">
      <c r="A315" s="25">
        <v>308.10000000000002</v>
      </c>
      <c r="B315" s="2" t="s">
        <v>15</v>
      </c>
      <c r="C315" s="35">
        <v>38904</v>
      </c>
      <c r="D315" s="2"/>
      <c r="E315" s="7">
        <v>657</v>
      </c>
      <c r="F315" s="8">
        <v>560</v>
      </c>
      <c r="G315" s="24" t="s">
        <v>7</v>
      </c>
    </row>
    <row r="316" spans="1:7" ht="15.75">
      <c r="A316" s="25">
        <v>308.10000000000002</v>
      </c>
      <c r="B316" s="2" t="s">
        <v>15</v>
      </c>
      <c r="C316" s="35">
        <v>38909</v>
      </c>
      <c r="D316" s="2"/>
      <c r="E316" s="7">
        <v>430</v>
      </c>
      <c r="F316" s="8">
        <v>430</v>
      </c>
      <c r="G316" s="24" t="s">
        <v>7</v>
      </c>
    </row>
    <row r="317" spans="1:7" ht="15.75">
      <c r="A317" s="25">
        <v>308.10000000000002</v>
      </c>
      <c r="B317" s="2" t="s">
        <v>15</v>
      </c>
      <c r="C317" s="35">
        <v>38916</v>
      </c>
      <c r="D317" s="2"/>
      <c r="E317" s="7">
        <v>176</v>
      </c>
      <c r="F317" s="8">
        <v>144</v>
      </c>
      <c r="G317" s="24" t="s">
        <v>8</v>
      </c>
    </row>
    <row r="318" spans="1:7" ht="15.75">
      <c r="A318" s="25">
        <v>308.10000000000002</v>
      </c>
      <c r="B318" s="2" t="s">
        <v>15</v>
      </c>
      <c r="C318" s="35">
        <v>38918</v>
      </c>
      <c r="D318" s="2"/>
      <c r="E318" s="7">
        <v>92</v>
      </c>
      <c r="F318" s="8">
        <v>108</v>
      </c>
      <c r="G318" s="24" t="s">
        <v>8</v>
      </c>
    </row>
    <row r="319" spans="1:7" ht="16.5" thickBot="1">
      <c r="A319" s="25">
        <v>308.10000000000002</v>
      </c>
      <c r="B319" s="2" t="s">
        <v>15</v>
      </c>
      <c r="C319" s="35">
        <v>38923</v>
      </c>
      <c r="D319" s="2"/>
      <c r="E319" s="7">
        <v>243</v>
      </c>
      <c r="F319" s="8">
        <v>116</v>
      </c>
      <c r="G319" s="24" t="s">
        <v>8</v>
      </c>
    </row>
    <row r="320" spans="1:7" ht="18.75" thickBot="1">
      <c r="A320" s="25"/>
      <c r="B320" s="2"/>
      <c r="C320" s="35"/>
      <c r="D320" s="45" t="s">
        <v>9</v>
      </c>
      <c r="E320" s="49">
        <v>256.55951077520575</v>
      </c>
      <c r="F320" s="55">
        <v>212.60826522734914</v>
      </c>
      <c r="G320" s="48" t="s">
        <v>7</v>
      </c>
    </row>
    <row r="321" spans="1:7" ht="15.75">
      <c r="A321" s="25">
        <v>314.8</v>
      </c>
      <c r="B321" s="2" t="s">
        <v>15</v>
      </c>
      <c r="C321" s="35">
        <v>38904</v>
      </c>
      <c r="D321" s="2"/>
      <c r="E321" s="7">
        <v>600</v>
      </c>
      <c r="F321" s="8">
        <v>614</v>
      </c>
      <c r="G321" s="24" t="s">
        <v>7</v>
      </c>
    </row>
    <row r="322" spans="1:7" ht="15.75">
      <c r="A322" s="25">
        <v>314.8</v>
      </c>
      <c r="B322" s="2" t="s">
        <v>15</v>
      </c>
      <c r="C322" s="35">
        <v>38909</v>
      </c>
      <c r="D322" s="2"/>
      <c r="E322" s="7">
        <v>80</v>
      </c>
      <c r="F322" s="8">
        <v>40</v>
      </c>
      <c r="G322" s="24" t="s">
        <v>8</v>
      </c>
    </row>
    <row r="323" spans="1:7" ht="15.75">
      <c r="A323" s="25">
        <v>314.8</v>
      </c>
      <c r="B323" s="2" t="s">
        <v>15</v>
      </c>
      <c r="C323" s="35">
        <v>38916</v>
      </c>
      <c r="D323" s="2"/>
      <c r="E323" s="7">
        <v>164</v>
      </c>
      <c r="F323" s="8">
        <v>108</v>
      </c>
      <c r="G323" s="24" t="s">
        <v>8</v>
      </c>
    </row>
    <row r="324" spans="1:7" ht="15.75">
      <c r="A324" s="25">
        <v>314.8</v>
      </c>
      <c r="B324" s="2" t="s">
        <v>15</v>
      </c>
      <c r="C324" s="35">
        <v>38918</v>
      </c>
      <c r="D324" s="2"/>
      <c r="E324" s="7">
        <v>1272</v>
      </c>
      <c r="F324" s="8">
        <v>470</v>
      </c>
      <c r="G324" s="24" t="s">
        <v>7</v>
      </c>
    </row>
    <row r="325" spans="1:7" ht="16.5" thickBot="1">
      <c r="A325" s="25">
        <v>314.8</v>
      </c>
      <c r="B325" s="2" t="s">
        <v>15</v>
      </c>
      <c r="C325" s="35">
        <v>38923</v>
      </c>
      <c r="D325" s="2"/>
      <c r="E325" s="7">
        <v>112</v>
      </c>
      <c r="F325" s="8">
        <v>80</v>
      </c>
      <c r="G325" s="24" t="s">
        <v>8</v>
      </c>
    </row>
    <row r="326" spans="1:7" ht="18.75" thickBot="1">
      <c r="A326" s="51"/>
      <c r="B326" s="54"/>
      <c r="C326" s="53"/>
      <c r="D326" s="45" t="s">
        <v>9</v>
      </c>
      <c r="E326" s="49">
        <v>257.01474751658589</v>
      </c>
      <c r="F326" s="55">
        <v>158.40467419514104</v>
      </c>
      <c r="G326" s="48" t="s">
        <v>7</v>
      </c>
    </row>
    <row r="327" spans="1:7" ht="15.75">
      <c r="A327" s="25">
        <v>305.10000000000002</v>
      </c>
      <c r="B327" s="2" t="s">
        <v>15</v>
      </c>
      <c r="C327" s="35">
        <v>38930</v>
      </c>
      <c r="D327" s="2"/>
      <c r="E327" s="7">
        <v>16</v>
      </c>
      <c r="F327" s="8">
        <v>12</v>
      </c>
      <c r="G327" s="24" t="s">
        <v>8</v>
      </c>
    </row>
    <row r="328" spans="1:7" ht="15.75">
      <c r="A328" s="25">
        <v>305.10000000000002</v>
      </c>
      <c r="B328" s="2" t="s">
        <v>15</v>
      </c>
      <c r="C328" s="35">
        <v>38937</v>
      </c>
      <c r="D328" s="2"/>
      <c r="E328" s="7">
        <v>16</v>
      </c>
      <c r="F328" s="8">
        <v>12</v>
      </c>
      <c r="G328" s="24" t="s">
        <v>8</v>
      </c>
    </row>
    <row r="329" spans="1:7" ht="15.75">
      <c r="A329" s="25">
        <v>305.10000000000002</v>
      </c>
      <c r="B329" s="2" t="s">
        <v>15</v>
      </c>
      <c r="C329" s="35">
        <v>38944</v>
      </c>
      <c r="D329" s="2"/>
      <c r="E329" s="7">
        <v>12</v>
      </c>
      <c r="F329" s="8">
        <v>4</v>
      </c>
      <c r="G329" s="24" t="s">
        <v>8</v>
      </c>
    </row>
    <row r="330" spans="1:7" ht="15.75">
      <c r="A330" s="25">
        <v>305.10000000000002</v>
      </c>
      <c r="B330" s="2" t="s">
        <v>15</v>
      </c>
      <c r="C330" s="35">
        <v>38951</v>
      </c>
      <c r="D330" s="2"/>
      <c r="E330" s="7">
        <v>4</v>
      </c>
      <c r="F330" s="8">
        <v>4</v>
      </c>
      <c r="G330" s="24" t="s">
        <v>8</v>
      </c>
    </row>
    <row r="331" spans="1:7" ht="16.5" thickBot="1">
      <c r="A331" s="25">
        <v>305.10000000000002</v>
      </c>
      <c r="B331" s="2" t="s">
        <v>15</v>
      </c>
      <c r="C331" s="35">
        <v>38958</v>
      </c>
      <c r="D331" s="2"/>
      <c r="E331" s="7">
        <v>8</v>
      </c>
      <c r="F331" s="8">
        <v>8</v>
      </c>
      <c r="G331" s="24" t="s">
        <v>8</v>
      </c>
    </row>
    <row r="332" spans="1:7" ht="18.75" thickBot="1">
      <c r="A332" s="25"/>
      <c r="B332" s="2"/>
      <c r="C332" s="35"/>
      <c r="D332" s="45" t="s">
        <v>9</v>
      </c>
      <c r="E332" s="49">
        <v>9.9658475169241427</v>
      </c>
      <c r="F332" s="55">
        <v>7.1304098318640134</v>
      </c>
      <c r="G332" s="48" t="s">
        <v>8</v>
      </c>
    </row>
    <row r="333" spans="1:7" ht="15.75">
      <c r="A333" s="25">
        <v>308.10000000000002</v>
      </c>
      <c r="B333" s="2" t="s">
        <v>15</v>
      </c>
      <c r="C333" s="35">
        <v>38930</v>
      </c>
      <c r="D333" s="2"/>
      <c r="E333" s="7">
        <v>574</v>
      </c>
      <c r="F333" s="8">
        <v>510</v>
      </c>
      <c r="G333" s="24" t="s">
        <v>7</v>
      </c>
    </row>
    <row r="334" spans="1:7" ht="15.75">
      <c r="A334" s="25">
        <v>308.10000000000002</v>
      </c>
      <c r="B334" s="2" t="s">
        <v>15</v>
      </c>
      <c r="C334" s="35">
        <v>38937</v>
      </c>
      <c r="D334" s="2"/>
      <c r="E334" s="7">
        <v>540</v>
      </c>
      <c r="F334" s="8">
        <v>231</v>
      </c>
      <c r="G334" s="24" t="s">
        <v>7</v>
      </c>
    </row>
    <row r="335" spans="1:7" ht="15.75">
      <c r="A335" s="25">
        <v>308.10000000000002</v>
      </c>
      <c r="B335" s="2" t="s">
        <v>15</v>
      </c>
      <c r="C335" s="35">
        <v>38944</v>
      </c>
      <c r="D335" s="2"/>
      <c r="E335" s="7">
        <v>186</v>
      </c>
      <c r="F335" s="8">
        <v>88</v>
      </c>
      <c r="G335" s="24" t="s">
        <v>8</v>
      </c>
    </row>
    <row r="336" spans="1:7" ht="15.75">
      <c r="A336" s="25">
        <v>308.10000000000002</v>
      </c>
      <c r="B336" s="2" t="s">
        <v>15</v>
      </c>
      <c r="C336" s="35">
        <v>38951</v>
      </c>
      <c r="D336" s="2"/>
      <c r="E336" s="7">
        <v>116</v>
      </c>
      <c r="F336" s="8">
        <v>80</v>
      </c>
      <c r="G336" s="24" t="s">
        <v>8</v>
      </c>
    </row>
    <row r="337" spans="1:7" ht="16.5" thickBot="1">
      <c r="A337" s="25">
        <v>308.10000000000002</v>
      </c>
      <c r="B337" s="2" t="s">
        <v>15</v>
      </c>
      <c r="C337" s="35">
        <v>38958</v>
      </c>
      <c r="D337" s="2"/>
      <c r="E337" s="7">
        <v>320</v>
      </c>
      <c r="F337" s="8">
        <v>217</v>
      </c>
      <c r="G337" s="24" t="s">
        <v>8</v>
      </c>
    </row>
    <row r="338" spans="1:7" ht="18.75" thickBot="1">
      <c r="A338" s="25"/>
      <c r="B338" s="2"/>
      <c r="C338" s="35"/>
      <c r="D338" s="45" t="s">
        <v>9</v>
      </c>
      <c r="E338" s="49">
        <v>292.47268546863876</v>
      </c>
      <c r="F338" s="55">
        <v>178.25548813320881</v>
      </c>
      <c r="G338" s="48" t="s">
        <v>7</v>
      </c>
    </row>
    <row r="339" spans="1:7" ht="15.75">
      <c r="A339" s="25">
        <v>314.8</v>
      </c>
      <c r="B339" s="2" t="s">
        <v>15</v>
      </c>
      <c r="C339" s="35">
        <v>38930</v>
      </c>
      <c r="D339" s="2"/>
      <c r="E339" s="7">
        <v>32</v>
      </c>
      <c r="F339" s="8">
        <v>24</v>
      </c>
      <c r="G339" s="24" t="s">
        <v>8</v>
      </c>
    </row>
    <row r="340" spans="1:7" ht="15.75">
      <c r="A340" s="25">
        <v>314.8</v>
      </c>
      <c r="B340" s="2" t="s">
        <v>15</v>
      </c>
      <c r="C340" s="35">
        <v>38937</v>
      </c>
      <c r="D340" s="2"/>
      <c r="E340" s="7">
        <v>188</v>
      </c>
      <c r="F340" s="8">
        <v>77</v>
      </c>
      <c r="G340" s="24" t="s">
        <v>8</v>
      </c>
    </row>
    <row r="341" spans="1:7" ht="15.75">
      <c r="A341" s="25">
        <v>314.8</v>
      </c>
      <c r="B341" s="2" t="s">
        <v>15</v>
      </c>
      <c r="C341" s="35">
        <v>38944</v>
      </c>
      <c r="D341" s="2"/>
      <c r="E341" s="7">
        <v>51</v>
      </c>
      <c r="F341" s="8">
        <v>20</v>
      </c>
      <c r="G341" s="24" t="s">
        <v>8</v>
      </c>
    </row>
    <row r="342" spans="1:7" ht="15.75">
      <c r="A342" s="25">
        <v>314.8</v>
      </c>
      <c r="B342" s="2" t="s">
        <v>15</v>
      </c>
      <c r="C342" s="35">
        <v>38951</v>
      </c>
      <c r="D342" s="2"/>
      <c r="E342" s="7">
        <v>20</v>
      </c>
      <c r="F342" s="8">
        <v>16</v>
      </c>
      <c r="G342" s="24" t="s">
        <v>8</v>
      </c>
    </row>
    <row r="343" spans="1:7" ht="16.5" thickBot="1">
      <c r="A343" s="25">
        <v>314.8</v>
      </c>
      <c r="B343" s="2" t="s">
        <v>15</v>
      </c>
      <c r="C343" s="35">
        <v>38958</v>
      </c>
      <c r="D343" s="2"/>
      <c r="E343" s="7">
        <v>60</v>
      </c>
      <c r="F343" s="8">
        <v>36</v>
      </c>
      <c r="G343" s="24" t="s">
        <v>8</v>
      </c>
    </row>
    <row r="344" spans="1:7" ht="18.75" thickBot="1">
      <c r="A344" s="51"/>
      <c r="B344" s="54"/>
      <c r="C344" s="53"/>
      <c r="D344" s="45" t="s">
        <v>9</v>
      </c>
      <c r="E344" s="49">
        <v>51.666833993306511</v>
      </c>
      <c r="F344" s="55">
        <v>29.216681701309177</v>
      </c>
      <c r="G344" s="48" t="s">
        <v>8</v>
      </c>
    </row>
    <row r="345" spans="1:7" ht="15.75">
      <c r="A345" s="25">
        <v>305.10000000000002</v>
      </c>
      <c r="B345" s="2" t="s">
        <v>15</v>
      </c>
      <c r="C345" s="35">
        <v>38965</v>
      </c>
      <c r="D345" s="2"/>
      <c r="E345" s="7">
        <v>186</v>
      </c>
      <c r="F345" s="8">
        <v>96</v>
      </c>
      <c r="G345" s="24" t="s">
        <v>8</v>
      </c>
    </row>
    <row r="346" spans="1:7" ht="15.75">
      <c r="A346" s="25">
        <v>305.10000000000002</v>
      </c>
      <c r="B346" s="2" t="s">
        <v>15</v>
      </c>
      <c r="C346" s="35">
        <v>38972</v>
      </c>
      <c r="D346" s="2"/>
      <c r="E346" s="7">
        <v>40</v>
      </c>
      <c r="F346" s="8">
        <v>51</v>
      </c>
      <c r="G346" s="24" t="s">
        <v>8</v>
      </c>
    </row>
    <row r="347" spans="1:7" ht="15.75">
      <c r="A347" s="25">
        <v>305.10000000000002</v>
      </c>
      <c r="B347" s="2" t="s">
        <v>15</v>
      </c>
      <c r="C347" s="35">
        <v>38979</v>
      </c>
      <c r="D347" s="2"/>
      <c r="E347" s="7">
        <v>71</v>
      </c>
      <c r="F347" s="8">
        <v>44</v>
      </c>
      <c r="G347" s="24" t="s">
        <v>8</v>
      </c>
    </row>
    <row r="348" spans="1:7" ht="15.75">
      <c r="A348" s="25">
        <v>305.10000000000002</v>
      </c>
      <c r="B348" s="2" t="s">
        <v>15</v>
      </c>
      <c r="C348" s="35">
        <v>38981</v>
      </c>
      <c r="D348" s="2"/>
      <c r="E348" s="7">
        <v>20</v>
      </c>
      <c r="F348" s="8">
        <v>12</v>
      </c>
      <c r="G348" s="24" t="s">
        <v>8</v>
      </c>
    </row>
    <row r="349" spans="1:7" ht="16.5" thickBot="1">
      <c r="A349" s="25">
        <v>305.10000000000002</v>
      </c>
      <c r="B349" s="2" t="s">
        <v>15</v>
      </c>
      <c r="C349" s="35">
        <v>38986</v>
      </c>
      <c r="D349" s="2"/>
      <c r="E349" s="7">
        <v>120</v>
      </c>
      <c r="F349" s="8">
        <v>112</v>
      </c>
      <c r="G349" s="24" t="s">
        <v>8</v>
      </c>
    </row>
    <row r="350" spans="1:7" ht="18.75" thickBot="1">
      <c r="A350" s="25"/>
      <c r="B350" s="2"/>
      <c r="C350" s="35"/>
      <c r="D350" s="45" t="s">
        <v>9</v>
      </c>
      <c r="E350" s="49">
        <v>66.16198175492471</v>
      </c>
      <c r="F350" s="55">
        <v>49.242338685822432</v>
      </c>
      <c r="G350" s="48" t="s">
        <v>8</v>
      </c>
    </row>
    <row r="351" spans="1:7" ht="15.75">
      <c r="A351" s="25">
        <v>308.10000000000002</v>
      </c>
      <c r="B351" s="2" t="s">
        <v>15</v>
      </c>
      <c r="C351" s="35">
        <v>38965</v>
      </c>
      <c r="D351" s="2"/>
      <c r="E351" s="7">
        <v>270</v>
      </c>
      <c r="F351" s="8">
        <v>124</v>
      </c>
      <c r="G351" s="24" t="s">
        <v>8</v>
      </c>
    </row>
    <row r="352" spans="1:7" ht="15.75">
      <c r="A352" s="25">
        <v>308.10000000000002</v>
      </c>
      <c r="B352" s="2" t="s">
        <v>15</v>
      </c>
      <c r="C352" s="35">
        <v>38972</v>
      </c>
      <c r="D352" s="2"/>
      <c r="E352" s="7">
        <v>176</v>
      </c>
      <c r="F352" s="8">
        <v>84</v>
      </c>
      <c r="G352" s="24" t="s">
        <v>8</v>
      </c>
    </row>
    <row r="353" spans="1:7" ht="15.75">
      <c r="A353" s="25">
        <v>308.10000000000002</v>
      </c>
      <c r="B353" s="2" t="s">
        <v>15</v>
      </c>
      <c r="C353" s="35">
        <v>38979</v>
      </c>
      <c r="D353" s="2"/>
      <c r="E353" s="7">
        <v>1300</v>
      </c>
      <c r="F353" s="8">
        <v>600</v>
      </c>
      <c r="G353" s="24" t="s">
        <v>7</v>
      </c>
    </row>
    <row r="354" spans="1:7" ht="15.75">
      <c r="A354" s="25">
        <v>308.10000000000002</v>
      </c>
      <c r="B354" s="2" t="s">
        <v>15</v>
      </c>
      <c r="C354" s="35">
        <v>38981</v>
      </c>
      <c r="D354" s="2"/>
      <c r="E354" s="7">
        <v>249</v>
      </c>
      <c r="F354" s="8">
        <v>86</v>
      </c>
      <c r="G354" s="24" t="s">
        <v>8</v>
      </c>
    </row>
    <row r="355" spans="1:7" ht="16.5" thickBot="1">
      <c r="A355" s="25">
        <v>308.10000000000002</v>
      </c>
      <c r="B355" s="2" t="s">
        <v>15</v>
      </c>
      <c r="C355" s="35">
        <v>38986</v>
      </c>
      <c r="D355" s="2"/>
      <c r="E355" s="7">
        <v>180</v>
      </c>
      <c r="F355" s="8">
        <v>157</v>
      </c>
      <c r="G355" s="24" t="s">
        <v>8</v>
      </c>
    </row>
    <row r="356" spans="1:7" ht="18.75" thickBot="1">
      <c r="A356" s="25"/>
      <c r="B356" s="2"/>
      <c r="C356" s="35"/>
      <c r="D356" s="45" t="s">
        <v>9</v>
      </c>
      <c r="E356" s="49">
        <v>307.93448489524167</v>
      </c>
      <c r="F356" s="55">
        <v>153.1969309669866</v>
      </c>
      <c r="G356" s="48" t="s">
        <v>7</v>
      </c>
    </row>
    <row r="357" spans="1:7" ht="15.75">
      <c r="A357" s="25">
        <v>314.8</v>
      </c>
      <c r="B357" s="2" t="s">
        <v>15</v>
      </c>
      <c r="C357" s="35">
        <v>38965</v>
      </c>
      <c r="D357" s="2"/>
      <c r="E357" s="7">
        <v>591</v>
      </c>
      <c r="F357" s="8">
        <v>440</v>
      </c>
      <c r="G357" s="24" t="s">
        <v>7</v>
      </c>
    </row>
    <row r="358" spans="1:7" ht="15.75">
      <c r="A358" s="25">
        <v>314.8</v>
      </c>
      <c r="B358" s="2" t="s">
        <v>15</v>
      </c>
      <c r="C358" s="35">
        <v>38972</v>
      </c>
      <c r="D358" s="2"/>
      <c r="E358" s="7">
        <v>229</v>
      </c>
      <c r="F358" s="8">
        <v>100</v>
      </c>
      <c r="G358" s="24" t="s">
        <v>8</v>
      </c>
    </row>
    <row r="359" spans="1:7" ht="15.75">
      <c r="A359" s="25">
        <v>314.8</v>
      </c>
      <c r="B359" s="2" t="s">
        <v>15</v>
      </c>
      <c r="C359" s="35">
        <v>38979</v>
      </c>
      <c r="D359" s="2"/>
      <c r="E359" s="7">
        <v>955</v>
      </c>
      <c r="F359" s="8">
        <v>630</v>
      </c>
      <c r="G359" s="24" t="s">
        <v>7</v>
      </c>
    </row>
    <row r="360" spans="1:7" ht="15.75">
      <c r="A360" s="25">
        <v>314.8</v>
      </c>
      <c r="B360" s="2" t="s">
        <v>15</v>
      </c>
      <c r="C360" s="35">
        <v>38981</v>
      </c>
      <c r="D360" s="2"/>
      <c r="E360" s="7">
        <v>136</v>
      </c>
      <c r="F360" s="8">
        <v>77</v>
      </c>
      <c r="G360" s="24" t="s">
        <v>8</v>
      </c>
    </row>
    <row r="361" spans="1:7" ht="16.5" thickBot="1">
      <c r="A361" s="25">
        <v>314.8</v>
      </c>
      <c r="B361" s="2" t="s">
        <v>15</v>
      </c>
      <c r="C361" s="35">
        <v>38986</v>
      </c>
      <c r="D361" s="2"/>
      <c r="E361" s="7">
        <v>380</v>
      </c>
      <c r="F361" s="8">
        <v>209</v>
      </c>
      <c r="G361" s="24" t="s">
        <v>8</v>
      </c>
    </row>
    <row r="362" spans="1:7" ht="18.75" thickBot="1">
      <c r="A362" s="51"/>
      <c r="B362" s="54"/>
      <c r="C362" s="53"/>
      <c r="D362" s="45" t="s">
        <v>9</v>
      </c>
      <c r="E362" s="49">
        <v>367.23982177994446</v>
      </c>
      <c r="F362" s="55">
        <v>213.74011929348788</v>
      </c>
      <c r="G362" s="48" t="s">
        <v>7</v>
      </c>
    </row>
    <row r="363" spans="1:7" ht="15.75">
      <c r="A363" s="25">
        <v>305.10000000000002</v>
      </c>
      <c r="B363" s="2" t="s">
        <v>15</v>
      </c>
      <c r="C363" s="35">
        <v>38993</v>
      </c>
      <c r="D363" s="2"/>
      <c r="E363" s="7">
        <v>56</v>
      </c>
      <c r="F363" s="8">
        <v>20</v>
      </c>
      <c r="G363" s="24" t="s">
        <v>8</v>
      </c>
    </row>
    <row r="364" spans="1:7" ht="15.75">
      <c r="A364" s="25">
        <v>305.10000000000002</v>
      </c>
      <c r="B364" s="2" t="s">
        <v>15</v>
      </c>
      <c r="C364" s="35">
        <v>39000</v>
      </c>
      <c r="D364" s="2"/>
      <c r="E364" s="7">
        <v>246</v>
      </c>
      <c r="F364" s="8">
        <v>136</v>
      </c>
      <c r="G364" s="24" t="s">
        <v>8</v>
      </c>
    </row>
    <row r="365" spans="1:7" ht="15.75">
      <c r="A365" s="25">
        <v>305.10000000000002</v>
      </c>
      <c r="B365" s="2" t="s">
        <v>15</v>
      </c>
      <c r="C365" s="35">
        <v>39007</v>
      </c>
      <c r="D365" s="2"/>
      <c r="E365" s="7">
        <v>540</v>
      </c>
      <c r="F365" s="8">
        <v>470</v>
      </c>
      <c r="G365" s="24" t="s">
        <v>7</v>
      </c>
    </row>
    <row r="366" spans="1:7" ht="15.75">
      <c r="A366" s="25">
        <v>305.10000000000002</v>
      </c>
      <c r="B366" s="2" t="s">
        <v>15</v>
      </c>
      <c r="C366" s="35">
        <v>39014</v>
      </c>
      <c r="D366" s="2"/>
      <c r="E366" s="7">
        <v>794</v>
      </c>
      <c r="F366" s="8">
        <v>470</v>
      </c>
      <c r="G366" s="24" t="s">
        <v>7</v>
      </c>
    </row>
    <row r="367" spans="1:7" ht="16.5" thickBot="1">
      <c r="A367" s="25">
        <v>305.10000000000002</v>
      </c>
      <c r="B367" s="2" t="s">
        <v>15</v>
      </c>
      <c r="C367" s="35">
        <v>39021</v>
      </c>
      <c r="D367" s="2"/>
      <c r="E367" s="7">
        <v>440</v>
      </c>
      <c r="F367" s="8">
        <v>330</v>
      </c>
      <c r="G367" s="24" t="s">
        <v>7</v>
      </c>
    </row>
    <row r="368" spans="1:7" ht="18.75" thickBot="1">
      <c r="A368" s="25"/>
      <c r="B368" s="2"/>
      <c r="C368" s="35"/>
      <c r="D368" s="45" t="s">
        <v>9</v>
      </c>
      <c r="E368" s="49">
        <v>304.05910622435226</v>
      </c>
      <c r="F368" s="55">
        <v>181.74217114526292</v>
      </c>
      <c r="G368" s="48" t="s">
        <v>7</v>
      </c>
    </row>
    <row r="369" spans="1:7" ht="15.75">
      <c r="A369" s="25">
        <v>308.10000000000002</v>
      </c>
      <c r="B369" s="2" t="s">
        <v>15</v>
      </c>
      <c r="C369" s="35">
        <v>38993</v>
      </c>
      <c r="D369" s="2"/>
      <c r="E369" s="7">
        <v>330</v>
      </c>
      <c r="F369" s="8">
        <v>174</v>
      </c>
      <c r="G369" s="24" t="s">
        <v>8</v>
      </c>
    </row>
    <row r="370" spans="1:7" ht="15.75">
      <c r="A370" s="25">
        <v>308.10000000000002</v>
      </c>
      <c r="B370" s="2" t="s">
        <v>15</v>
      </c>
      <c r="C370" s="35">
        <v>39000</v>
      </c>
      <c r="D370" s="2"/>
      <c r="E370" s="7">
        <v>192</v>
      </c>
      <c r="F370" s="8">
        <v>4</v>
      </c>
      <c r="G370" s="24" t="s">
        <v>8</v>
      </c>
    </row>
    <row r="371" spans="1:7" ht="15.75">
      <c r="A371" s="25">
        <v>308.10000000000002</v>
      </c>
      <c r="B371" s="2" t="s">
        <v>15</v>
      </c>
      <c r="C371" s="35">
        <v>39007</v>
      </c>
      <c r="D371" s="2"/>
      <c r="E371" s="7">
        <v>1118</v>
      </c>
      <c r="F371" s="8">
        <v>1009</v>
      </c>
      <c r="G371" s="24" t="s">
        <v>7</v>
      </c>
    </row>
    <row r="372" spans="1:7" ht="15.75">
      <c r="A372" s="25">
        <v>308.10000000000002</v>
      </c>
      <c r="B372" s="2" t="s">
        <v>15</v>
      </c>
      <c r="C372" s="35">
        <v>39014</v>
      </c>
      <c r="D372" s="2"/>
      <c r="E372" s="7">
        <v>216</v>
      </c>
      <c r="F372" s="8">
        <v>317</v>
      </c>
      <c r="G372" s="24" t="s">
        <v>7</v>
      </c>
    </row>
    <row r="373" spans="1:7" ht="16.5" thickBot="1">
      <c r="A373" s="25">
        <v>308.10000000000002</v>
      </c>
      <c r="B373" s="2" t="s">
        <v>15</v>
      </c>
      <c r="C373" s="35">
        <v>39021</v>
      </c>
      <c r="D373" s="2"/>
      <c r="E373" s="7">
        <v>294</v>
      </c>
      <c r="F373" s="8">
        <v>231</v>
      </c>
      <c r="G373" s="24" t="s">
        <v>8</v>
      </c>
    </row>
    <row r="374" spans="1:7" ht="18.75" thickBot="1">
      <c r="A374" s="25"/>
      <c r="B374" s="2"/>
      <c r="C374" s="35"/>
      <c r="D374" s="45" t="s">
        <v>9</v>
      </c>
      <c r="E374" s="49">
        <v>339.32168170995561</v>
      </c>
      <c r="F374" s="55">
        <v>138.75042740489249</v>
      </c>
      <c r="G374" s="48" t="s">
        <v>7</v>
      </c>
    </row>
    <row r="375" spans="1:7" ht="15.75">
      <c r="A375" s="25">
        <v>314.8</v>
      </c>
      <c r="B375" s="2" t="s">
        <v>15</v>
      </c>
      <c r="C375" s="35">
        <v>38993</v>
      </c>
      <c r="D375" s="2"/>
      <c r="E375" s="7">
        <v>112</v>
      </c>
      <c r="F375" s="8">
        <v>66</v>
      </c>
      <c r="G375" s="24" t="s">
        <v>8</v>
      </c>
    </row>
    <row r="376" spans="1:7" ht="15.75">
      <c r="A376" s="25">
        <v>314.8</v>
      </c>
      <c r="B376" s="2" t="s">
        <v>15</v>
      </c>
      <c r="C376" s="35">
        <v>39000</v>
      </c>
      <c r="D376" s="2"/>
      <c r="E376" s="7">
        <v>249</v>
      </c>
      <c r="F376" s="8">
        <v>152</v>
      </c>
      <c r="G376" s="24" t="s">
        <v>8</v>
      </c>
    </row>
    <row r="377" spans="1:7" ht="15.75">
      <c r="A377" s="25">
        <v>314.8</v>
      </c>
      <c r="B377" s="2" t="s">
        <v>15</v>
      </c>
      <c r="C377" s="35">
        <v>39007</v>
      </c>
      <c r="D377" s="2"/>
      <c r="E377" s="7">
        <v>1000</v>
      </c>
      <c r="F377" s="8">
        <v>700</v>
      </c>
      <c r="G377" s="24" t="s">
        <v>7</v>
      </c>
    </row>
    <row r="378" spans="1:7" ht="15.75">
      <c r="A378" s="25">
        <v>314.8</v>
      </c>
      <c r="B378" s="2" t="s">
        <v>15</v>
      </c>
      <c r="C378" s="35">
        <v>39014</v>
      </c>
      <c r="D378" s="2"/>
      <c r="E378" s="7">
        <v>260</v>
      </c>
      <c r="F378" s="8">
        <v>206</v>
      </c>
      <c r="G378" s="24" t="s">
        <v>8</v>
      </c>
    </row>
    <row r="379" spans="1:7" ht="16.5" thickBot="1">
      <c r="A379" s="25">
        <v>314.8</v>
      </c>
      <c r="B379" s="2" t="s">
        <v>15</v>
      </c>
      <c r="C379" s="35">
        <v>39021</v>
      </c>
      <c r="D379" s="2"/>
      <c r="E379" s="7">
        <v>226</v>
      </c>
      <c r="F379" s="8">
        <v>217</v>
      </c>
      <c r="G379" s="24" t="s">
        <v>8</v>
      </c>
    </row>
    <row r="380" spans="1:7" ht="18.75" thickBot="1">
      <c r="A380" s="36"/>
      <c r="B380" s="38"/>
      <c r="C380" s="43"/>
      <c r="D380" s="45" t="s">
        <v>9</v>
      </c>
      <c r="E380" s="49">
        <v>277.26805210657278</v>
      </c>
      <c r="F380" s="55">
        <v>199.23356382394616</v>
      </c>
      <c r="G380" s="48" t="s">
        <v>7</v>
      </c>
    </row>
    <row r="381" spans="1:7" ht="15.75">
      <c r="A381" s="25">
        <v>462.6</v>
      </c>
      <c r="B381" s="2" t="s">
        <v>16</v>
      </c>
      <c r="C381" s="35">
        <v>38839</v>
      </c>
      <c r="D381" s="3"/>
      <c r="E381" s="9">
        <v>92</v>
      </c>
      <c r="F381" s="6">
        <v>108</v>
      </c>
      <c r="G381" s="24" t="s">
        <v>8</v>
      </c>
    </row>
    <row r="382" spans="1:7" ht="15.75">
      <c r="A382" s="25">
        <v>462.6</v>
      </c>
      <c r="B382" s="2" t="s">
        <v>16</v>
      </c>
      <c r="C382" s="35">
        <v>38846</v>
      </c>
      <c r="D382" s="3"/>
      <c r="E382" s="9">
        <v>4</v>
      </c>
      <c r="F382" s="6">
        <v>4</v>
      </c>
      <c r="G382" s="24" t="s">
        <v>8</v>
      </c>
    </row>
    <row r="383" spans="1:7" ht="15.75">
      <c r="A383" s="25">
        <v>462.6</v>
      </c>
      <c r="B383" s="2" t="s">
        <v>16</v>
      </c>
      <c r="C383" s="35">
        <v>38853</v>
      </c>
      <c r="D383" s="3"/>
      <c r="E383" s="9">
        <v>32</v>
      </c>
      <c r="F383" s="6">
        <v>12</v>
      </c>
      <c r="G383" s="24" t="s">
        <v>8</v>
      </c>
    </row>
    <row r="384" spans="1:7" ht="15.75">
      <c r="A384" s="25">
        <v>462.6</v>
      </c>
      <c r="B384" s="2" t="s">
        <v>16</v>
      </c>
      <c r="C384" s="35">
        <v>38860</v>
      </c>
      <c r="D384" s="3"/>
      <c r="E384" s="9">
        <v>52</v>
      </c>
      <c r="F384" s="6">
        <v>24</v>
      </c>
      <c r="G384" s="24" t="s">
        <v>8</v>
      </c>
    </row>
    <row r="385" spans="1:7" ht="16.5" thickBot="1">
      <c r="A385" s="25">
        <v>462.6</v>
      </c>
      <c r="B385" s="2" t="s">
        <v>16</v>
      </c>
      <c r="C385" s="35">
        <v>38867</v>
      </c>
      <c r="D385" s="3"/>
      <c r="E385" s="9">
        <v>28</v>
      </c>
      <c r="F385" s="6">
        <v>12</v>
      </c>
      <c r="G385" s="24" t="s">
        <v>8</v>
      </c>
    </row>
    <row r="386" spans="1:7" ht="18.75" thickBot="1">
      <c r="A386" s="25"/>
      <c r="B386" s="2"/>
      <c r="C386" s="35"/>
      <c r="D386" s="45" t="s">
        <v>9</v>
      </c>
      <c r="E386" s="49">
        <v>27.978977201616548</v>
      </c>
      <c r="F386" s="55">
        <v>17.171628973263068</v>
      </c>
      <c r="G386" s="48" t="s">
        <v>8</v>
      </c>
    </row>
    <row r="387" spans="1:7" ht="15.75">
      <c r="A387" s="25">
        <v>470</v>
      </c>
      <c r="B387" s="2" t="s">
        <v>16</v>
      </c>
      <c r="C387" s="35">
        <v>38839</v>
      </c>
      <c r="D387" s="3"/>
      <c r="E387" s="9">
        <v>172</v>
      </c>
      <c r="F387" s="10">
        <v>68</v>
      </c>
      <c r="G387" s="24" t="s">
        <v>8</v>
      </c>
    </row>
    <row r="388" spans="1:7" ht="15.75">
      <c r="A388" s="25">
        <v>470</v>
      </c>
      <c r="B388" s="2" t="s">
        <v>16</v>
      </c>
      <c r="C388" s="35">
        <v>38846</v>
      </c>
      <c r="D388" s="3"/>
      <c r="E388" s="9">
        <v>16</v>
      </c>
      <c r="F388" s="10">
        <v>8</v>
      </c>
      <c r="G388" s="24" t="s">
        <v>8</v>
      </c>
    </row>
    <row r="389" spans="1:7" ht="15.75">
      <c r="A389" s="25">
        <v>470</v>
      </c>
      <c r="B389" s="2" t="s">
        <v>16</v>
      </c>
      <c r="C389" s="35">
        <v>38853</v>
      </c>
      <c r="D389" s="3"/>
      <c r="E389" s="9">
        <v>60</v>
      </c>
      <c r="F389" s="10">
        <v>43</v>
      </c>
      <c r="G389" s="24" t="s">
        <v>8</v>
      </c>
    </row>
    <row r="390" spans="1:7" ht="15.75">
      <c r="A390" s="25">
        <v>470</v>
      </c>
      <c r="B390" s="2" t="s">
        <v>16</v>
      </c>
      <c r="C390" s="35">
        <v>38860</v>
      </c>
      <c r="D390" s="3"/>
      <c r="E390" s="9">
        <v>43</v>
      </c>
      <c r="F390" s="10">
        <v>36</v>
      </c>
      <c r="G390" s="24" t="s">
        <v>8</v>
      </c>
    </row>
    <row r="391" spans="1:7" ht="16.5" thickBot="1">
      <c r="A391" s="25">
        <v>470</v>
      </c>
      <c r="B391" s="2" t="s">
        <v>16</v>
      </c>
      <c r="C391" s="35">
        <v>38867</v>
      </c>
      <c r="D391" s="3"/>
      <c r="E391" s="9">
        <v>28</v>
      </c>
      <c r="F391" s="10">
        <v>16</v>
      </c>
      <c r="G391" s="24" t="s">
        <v>8</v>
      </c>
    </row>
    <row r="392" spans="1:7" ht="18.75" thickBot="1">
      <c r="A392" s="25"/>
      <c r="B392" s="2"/>
      <c r="C392" s="35"/>
      <c r="D392" s="45" t="s">
        <v>9</v>
      </c>
      <c r="E392" s="49">
        <v>45.675702266048667</v>
      </c>
      <c r="F392" s="55">
        <v>26.662321917800785</v>
      </c>
      <c r="G392" s="48" t="s">
        <v>8</v>
      </c>
    </row>
    <row r="393" spans="1:7" ht="15.75">
      <c r="A393" s="25">
        <v>477.5</v>
      </c>
      <c r="B393" s="2" t="s">
        <v>16</v>
      </c>
      <c r="C393" s="35">
        <v>38839</v>
      </c>
      <c r="D393" s="3"/>
      <c r="E393" s="9">
        <v>124</v>
      </c>
      <c r="F393" s="10">
        <v>40</v>
      </c>
      <c r="G393" s="24" t="s">
        <v>8</v>
      </c>
    </row>
    <row r="394" spans="1:7" ht="15.75">
      <c r="A394" s="25">
        <v>477.5</v>
      </c>
      <c r="B394" s="2" t="s">
        <v>16</v>
      </c>
      <c r="C394" s="35">
        <v>38846</v>
      </c>
      <c r="D394" s="3"/>
      <c r="E394" s="9">
        <v>206</v>
      </c>
      <c r="F394" s="10">
        <v>96</v>
      </c>
      <c r="G394" s="24" t="s">
        <v>8</v>
      </c>
    </row>
    <row r="395" spans="1:7" ht="15.75">
      <c r="A395" s="25">
        <v>477.5</v>
      </c>
      <c r="B395" s="2" t="s">
        <v>16</v>
      </c>
      <c r="C395" s="35">
        <v>38853</v>
      </c>
      <c r="D395" s="3"/>
      <c r="E395" s="9">
        <v>32</v>
      </c>
      <c r="F395" s="10">
        <v>60</v>
      </c>
      <c r="G395" s="24" t="s">
        <v>8</v>
      </c>
    </row>
    <row r="396" spans="1:7" ht="15.75">
      <c r="A396" s="25">
        <v>477.5</v>
      </c>
      <c r="B396" s="2" t="s">
        <v>16</v>
      </c>
      <c r="C396" s="35">
        <v>38860</v>
      </c>
      <c r="D396" s="3"/>
      <c r="E396" s="9">
        <v>48</v>
      </c>
      <c r="F396" s="10">
        <v>20</v>
      </c>
      <c r="G396" s="24" t="s">
        <v>8</v>
      </c>
    </row>
    <row r="397" spans="1:7" ht="16.5" thickBot="1">
      <c r="A397" s="25">
        <v>477.5</v>
      </c>
      <c r="B397" s="2" t="s">
        <v>16</v>
      </c>
      <c r="C397" s="35">
        <v>38867</v>
      </c>
      <c r="D397" s="3"/>
      <c r="E397" s="9">
        <v>16</v>
      </c>
      <c r="F397" s="10">
        <v>12</v>
      </c>
      <c r="G397" s="24" t="s">
        <v>8</v>
      </c>
    </row>
    <row r="398" spans="1:7" ht="18.75" thickBot="1">
      <c r="A398" s="51"/>
      <c r="B398" s="54"/>
      <c r="C398" s="53"/>
      <c r="D398" s="45" t="s">
        <v>9</v>
      </c>
      <c r="E398" s="49">
        <v>57.485726032242134</v>
      </c>
      <c r="F398" s="55">
        <v>35.362156617699782</v>
      </c>
      <c r="G398" s="48" t="s">
        <v>8</v>
      </c>
    </row>
    <row r="399" spans="1:7" ht="15.75">
      <c r="A399" s="25">
        <v>462.6</v>
      </c>
      <c r="B399" s="2" t="s">
        <v>16</v>
      </c>
      <c r="C399" s="35">
        <v>38874</v>
      </c>
      <c r="D399" s="3"/>
      <c r="E399" s="9">
        <v>34</v>
      </c>
      <c r="F399" s="6">
        <v>40</v>
      </c>
      <c r="G399" s="24" t="s">
        <v>8</v>
      </c>
    </row>
    <row r="400" spans="1:7" ht="15.75">
      <c r="A400" s="25">
        <v>462.6</v>
      </c>
      <c r="B400" s="2" t="s">
        <v>16</v>
      </c>
      <c r="C400" s="35">
        <v>38881</v>
      </c>
      <c r="D400" s="3"/>
      <c r="E400" s="9">
        <v>16</v>
      </c>
      <c r="F400" s="6">
        <v>8</v>
      </c>
      <c r="G400" s="24" t="s">
        <v>8</v>
      </c>
    </row>
    <row r="401" spans="1:7" ht="15.75">
      <c r="A401" s="25">
        <v>462.6</v>
      </c>
      <c r="B401" s="2" t="s">
        <v>16</v>
      </c>
      <c r="C401" s="35">
        <v>38888</v>
      </c>
      <c r="D401" s="3"/>
      <c r="E401" s="9">
        <v>68</v>
      </c>
      <c r="F401" s="6">
        <v>84</v>
      </c>
      <c r="G401" s="24" t="s">
        <v>8</v>
      </c>
    </row>
    <row r="402" spans="1:7" ht="15.75">
      <c r="A402" s="25">
        <v>462.6</v>
      </c>
      <c r="B402" s="2" t="s">
        <v>16</v>
      </c>
      <c r="C402" s="35">
        <v>38890</v>
      </c>
      <c r="D402" s="3"/>
      <c r="E402" s="9">
        <v>72</v>
      </c>
      <c r="F402" s="6">
        <v>40</v>
      </c>
      <c r="G402" s="24" t="s">
        <v>8</v>
      </c>
    </row>
    <row r="403" spans="1:7" ht="16.5" thickBot="1">
      <c r="A403" s="25">
        <v>462.6</v>
      </c>
      <c r="B403" s="2" t="s">
        <v>16</v>
      </c>
      <c r="C403" s="35">
        <v>38895</v>
      </c>
      <c r="D403" s="3"/>
      <c r="E403" s="9">
        <v>160</v>
      </c>
      <c r="F403" s="6">
        <v>128</v>
      </c>
      <c r="G403" s="24" t="s">
        <v>8</v>
      </c>
    </row>
    <row r="404" spans="1:7" ht="18.75" thickBot="1">
      <c r="A404" s="25"/>
      <c r="B404" s="2"/>
      <c r="C404" s="35"/>
      <c r="D404" s="45" t="s">
        <v>9</v>
      </c>
      <c r="E404" s="49">
        <v>53.200052184373106</v>
      </c>
      <c r="F404" s="55">
        <v>42.436528074200545</v>
      </c>
      <c r="G404" s="48" t="s">
        <v>8</v>
      </c>
    </row>
    <row r="405" spans="1:7" ht="15.75">
      <c r="A405" s="25">
        <v>470</v>
      </c>
      <c r="B405" s="2" t="s">
        <v>16</v>
      </c>
      <c r="C405" s="35">
        <v>38874</v>
      </c>
      <c r="D405" s="3"/>
      <c r="E405" s="9">
        <v>74</v>
      </c>
      <c r="F405" s="10">
        <v>36</v>
      </c>
      <c r="G405" s="24" t="s">
        <v>8</v>
      </c>
    </row>
    <row r="406" spans="1:7" ht="15.75">
      <c r="A406" s="25">
        <v>470</v>
      </c>
      <c r="B406" s="2" t="s">
        <v>16</v>
      </c>
      <c r="C406" s="35">
        <v>38881</v>
      </c>
      <c r="D406" s="3"/>
      <c r="E406" s="9">
        <v>52</v>
      </c>
      <c r="F406" s="10">
        <v>37</v>
      </c>
      <c r="G406" s="24" t="s">
        <v>8</v>
      </c>
    </row>
    <row r="407" spans="1:7" ht="15.75">
      <c r="A407" s="25">
        <v>470</v>
      </c>
      <c r="B407" s="2" t="s">
        <v>16</v>
      </c>
      <c r="C407" s="35">
        <v>38888</v>
      </c>
      <c r="D407" s="3"/>
      <c r="E407" s="9">
        <v>550</v>
      </c>
      <c r="F407" s="10">
        <v>260</v>
      </c>
      <c r="G407" s="24" t="s">
        <v>7</v>
      </c>
    </row>
    <row r="408" spans="1:7" ht="15.75">
      <c r="A408" s="25">
        <v>470</v>
      </c>
      <c r="B408" s="2" t="s">
        <v>16</v>
      </c>
      <c r="C408" s="35">
        <v>38890</v>
      </c>
      <c r="D408" s="3"/>
      <c r="E408" s="9">
        <v>580</v>
      </c>
      <c r="F408" s="10">
        <v>450</v>
      </c>
      <c r="G408" s="24" t="s">
        <v>7</v>
      </c>
    </row>
    <row r="409" spans="1:7" ht="16.5" thickBot="1">
      <c r="A409" s="25">
        <v>470</v>
      </c>
      <c r="B409" s="2" t="s">
        <v>16</v>
      </c>
      <c r="C409" s="35">
        <v>38895</v>
      </c>
      <c r="D409" s="3"/>
      <c r="E409" s="9">
        <v>152</v>
      </c>
      <c r="F409" s="10">
        <v>66</v>
      </c>
      <c r="G409" s="24" t="s">
        <v>8</v>
      </c>
    </row>
    <row r="410" spans="1:7" ht="18.75" thickBot="1">
      <c r="A410" s="25"/>
      <c r="B410" s="2"/>
      <c r="C410" s="35"/>
      <c r="D410" s="45" t="s">
        <v>9</v>
      </c>
      <c r="E410" s="49">
        <v>179.54522802080353</v>
      </c>
      <c r="F410" s="55">
        <v>100.5649876079939</v>
      </c>
      <c r="G410" s="48" t="s">
        <v>8</v>
      </c>
    </row>
    <row r="411" spans="1:7" ht="15.75">
      <c r="A411" s="25">
        <v>477.5</v>
      </c>
      <c r="B411" s="2" t="s">
        <v>16</v>
      </c>
      <c r="C411" s="35">
        <v>38874</v>
      </c>
      <c r="D411" s="3"/>
      <c r="E411" s="9">
        <v>40</v>
      </c>
      <c r="F411" s="10">
        <v>28</v>
      </c>
      <c r="G411" s="24" t="s">
        <v>8</v>
      </c>
    </row>
    <row r="412" spans="1:7" ht="15.75">
      <c r="A412" s="25">
        <v>477.5</v>
      </c>
      <c r="B412" s="2" t="s">
        <v>16</v>
      </c>
      <c r="C412" s="35">
        <v>38881</v>
      </c>
      <c r="D412" s="3"/>
      <c r="E412" s="9">
        <v>92</v>
      </c>
      <c r="F412" s="10">
        <v>46</v>
      </c>
      <c r="G412" s="24" t="s">
        <v>8</v>
      </c>
    </row>
    <row r="413" spans="1:7" ht="15.75">
      <c r="A413" s="25">
        <v>477.5</v>
      </c>
      <c r="B413" s="2" t="s">
        <v>16</v>
      </c>
      <c r="C413" s="35">
        <v>38888</v>
      </c>
      <c r="D413" s="3"/>
      <c r="E413" s="9">
        <v>28000</v>
      </c>
      <c r="F413" s="10">
        <v>12300</v>
      </c>
      <c r="G413" s="24" t="s">
        <v>7</v>
      </c>
    </row>
    <row r="414" spans="1:7" ht="15.75">
      <c r="A414" s="25">
        <v>477.5</v>
      </c>
      <c r="B414" s="2" t="s">
        <v>16</v>
      </c>
      <c r="C414" s="35">
        <v>38890</v>
      </c>
      <c r="D414" s="3"/>
      <c r="E414" s="9">
        <v>44</v>
      </c>
      <c r="F414" s="10">
        <v>12</v>
      </c>
      <c r="G414" s="24" t="s">
        <v>8</v>
      </c>
    </row>
    <row r="415" spans="1:7" ht="16.5" thickBot="1">
      <c r="A415" s="25">
        <v>477.5</v>
      </c>
      <c r="B415" s="2" t="s">
        <v>16</v>
      </c>
      <c r="C415" s="35">
        <v>38895</v>
      </c>
      <c r="D415" s="3"/>
      <c r="E415" s="9">
        <v>300</v>
      </c>
      <c r="F415" s="10">
        <v>84</v>
      </c>
      <c r="G415" s="24" t="s">
        <v>8</v>
      </c>
    </row>
    <row r="416" spans="1:7" ht="18.75" thickBot="1">
      <c r="A416" s="51"/>
      <c r="B416" s="54"/>
      <c r="C416" s="53"/>
      <c r="D416" s="45" t="s">
        <v>9</v>
      </c>
      <c r="E416" s="49">
        <v>267.12587407173282</v>
      </c>
      <c r="F416" s="55">
        <v>109.81364352567441</v>
      </c>
      <c r="G416" s="48" t="s">
        <v>7</v>
      </c>
    </row>
    <row r="417" spans="1:7" ht="15.75">
      <c r="A417" s="25">
        <v>462.6</v>
      </c>
      <c r="B417" s="2" t="s">
        <v>16</v>
      </c>
      <c r="C417" s="35">
        <v>38904</v>
      </c>
      <c r="D417" s="3"/>
      <c r="E417" s="9">
        <v>188</v>
      </c>
      <c r="F417" s="6">
        <v>132</v>
      </c>
      <c r="G417" s="24" t="s">
        <v>8</v>
      </c>
    </row>
    <row r="418" spans="1:7" ht="15.75">
      <c r="A418" s="25">
        <v>462.6</v>
      </c>
      <c r="B418" s="2" t="s">
        <v>16</v>
      </c>
      <c r="C418" s="35">
        <v>38909</v>
      </c>
      <c r="D418" s="3"/>
      <c r="E418" s="9">
        <v>50</v>
      </c>
      <c r="F418" s="6">
        <v>28</v>
      </c>
      <c r="G418" s="24" t="s">
        <v>8</v>
      </c>
    </row>
    <row r="419" spans="1:7" ht="15.75">
      <c r="A419" s="25">
        <v>462.6</v>
      </c>
      <c r="B419" s="2" t="s">
        <v>16</v>
      </c>
      <c r="C419" s="35">
        <v>38916</v>
      </c>
      <c r="D419" s="3"/>
      <c r="E419" s="9">
        <v>156</v>
      </c>
      <c r="F419" s="6">
        <v>88</v>
      </c>
      <c r="G419" s="24" t="s">
        <v>8</v>
      </c>
    </row>
    <row r="420" spans="1:7" ht="15.75">
      <c r="A420" s="25">
        <v>462.6</v>
      </c>
      <c r="B420" s="2" t="s">
        <v>16</v>
      </c>
      <c r="C420" s="35">
        <v>38918</v>
      </c>
      <c r="D420" s="3"/>
      <c r="E420" s="9">
        <v>180</v>
      </c>
      <c r="F420" s="6">
        <v>132</v>
      </c>
      <c r="G420" s="24" t="s">
        <v>8</v>
      </c>
    </row>
    <row r="421" spans="1:7" ht="16.5" thickBot="1">
      <c r="A421" s="25">
        <v>462.6</v>
      </c>
      <c r="B421" s="2" t="s">
        <v>16</v>
      </c>
      <c r="C421" s="35">
        <v>38925</v>
      </c>
      <c r="D421" s="3"/>
      <c r="E421" s="9">
        <v>84</v>
      </c>
      <c r="F421" s="6">
        <v>68</v>
      </c>
      <c r="G421" s="24" t="s">
        <v>8</v>
      </c>
    </row>
    <row r="422" spans="1:7" ht="18.75" thickBot="1">
      <c r="A422" s="25"/>
      <c r="B422" s="2"/>
      <c r="C422" s="35"/>
      <c r="D422" s="45" t="s">
        <v>9</v>
      </c>
      <c r="E422" s="49">
        <v>117.26295891896801</v>
      </c>
      <c r="F422" s="55">
        <v>78.173489021353006</v>
      </c>
      <c r="G422" s="48" t="s">
        <v>8</v>
      </c>
    </row>
    <row r="423" spans="1:7" ht="15.75">
      <c r="A423" s="25">
        <v>470</v>
      </c>
      <c r="B423" s="2" t="s">
        <v>16</v>
      </c>
      <c r="C423" s="35">
        <v>38904</v>
      </c>
      <c r="D423" s="3"/>
      <c r="E423" s="9">
        <v>71</v>
      </c>
      <c r="F423" s="10">
        <v>80</v>
      </c>
      <c r="G423" s="24" t="s">
        <v>8</v>
      </c>
    </row>
    <row r="424" spans="1:7" ht="15.75">
      <c r="A424" s="25">
        <v>470</v>
      </c>
      <c r="B424" s="2" t="s">
        <v>16</v>
      </c>
      <c r="C424" s="35">
        <v>38909</v>
      </c>
      <c r="D424" s="3"/>
      <c r="E424" s="9">
        <v>520</v>
      </c>
      <c r="F424" s="10">
        <v>200</v>
      </c>
      <c r="G424" s="24" t="s">
        <v>7</v>
      </c>
    </row>
    <row r="425" spans="1:7" ht="15.75">
      <c r="A425" s="25">
        <v>470</v>
      </c>
      <c r="B425" s="2" t="s">
        <v>16</v>
      </c>
      <c r="C425" s="35">
        <v>38916</v>
      </c>
      <c r="D425" s="3"/>
      <c r="E425" s="9">
        <v>176</v>
      </c>
      <c r="F425" s="10">
        <v>71</v>
      </c>
      <c r="G425" s="24" t="s">
        <v>8</v>
      </c>
    </row>
    <row r="426" spans="1:7" ht="15.75">
      <c r="A426" s="25">
        <v>470</v>
      </c>
      <c r="B426" s="2" t="s">
        <v>16</v>
      </c>
      <c r="C426" s="35">
        <v>38918</v>
      </c>
      <c r="D426" s="3"/>
      <c r="E426" s="9">
        <v>403</v>
      </c>
      <c r="F426" s="10">
        <v>176</v>
      </c>
      <c r="G426" s="24" t="s">
        <v>7</v>
      </c>
    </row>
    <row r="427" spans="1:7" ht="16.5" thickBot="1">
      <c r="A427" s="25">
        <v>470</v>
      </c>
      <c r="B427" s="2" t="s">
        <v>16</v>
      </c>
      <c r="C427" s="35">
        <v>38925</v>
      </c>
      <c r="D427" s="3"/>
      <c r="E427" s="9">
        <v>1190</v>
      </c>
      <c r="F427" s="10">
        <v>530</v>
      </c>
      <c r="G427" s="24" t="s">
        <v>7</v>
      </c>
    </row>
    <row r="428" spans="1:7" ht="18.75" thickBot="1">
      <c r="A428" s="25"/>
      <c r="B428" s="2"/>
      <c r="C428" s="35"/>
      <c r="D428" s="45" t="s">
        <v>9</v>
      </c>
      <c r="E428" s="49">
        <v>315.30094583533946</v>
      </c>
      <c r="F428" s="55">
        <v>160.33685982872314</v>
      </c>
      <c r="G428" s="48" t="s">
        <v>7</v>
      </c>
    </row>
    <row r="429" spans="1:7" ht="15.75">
      <c r="A429" s="25">
        <v>477.5</v>
      </c>
      <c r="B429" s="2" t="s">
        <v>16</v>
      </c>
      <c r="C429" s="35">
        <v>38904</v>
      </c>
      <c r="D429" s="3"/>
      <c r="E429" s="9">
        <v>63</v>
      </c>
      <c r="F429" s="10">
        <v>20</v>
      </c>
      <c r="G429" s="24" t="s">
        <v>8</v>
      </c>
    </row>
    <row r="430" spans="1:7" ht="15.75">
      <c r="A430" s="25">
        <v>477.5</v>
      </c>
      <c r="B430" s="2" t="s">
        <v>16</v>
      </c>
      <c r="C430" s="35">
        <v>38909</v>
      </c>
      <c r="D430" s="3"/>
      <c r="E430" s="9">
        <v>24</v>
      </c>
      <c r="F430" s="10">
        <v>12</v>
      </c>
      <c r="G430" s="24" t="s">
        <v>8</v>
      </c>
    </row>
    <row r="431" spans="1:7" ht="15.75">
      <c r="A431" s="25">
        <v>477.5</v>
      </c>
      <c r="B431" s="2" t="s">
        <v>16</v>
      </c>
      <c r="C431" s="35">
        <v>38916</v>
      </c>
      <c r="D431" s="3"/>
      <c r="E431" s="9">
        <v>100</v>
      </c>
      <c r="F431" s="10">
        <v>48</v>
      </c>
      <c r="G431" s="24" t="s">
        <v>8</v>
      </c>
    </row>
    <row r="432" spans="1:7" ht="15.75">
      <c r="A432" s="25">
        <v>477.5</v>
      </c>
      <c r="B432" s="2" t="s">
        <v>16</v>
      </c>
      <c r="C432" s="35">
        <v>38918</v>
      </c>
      <c r="D432" s="3"/>
      <c r="E432" s="9">
        <v>430</v>
      </c>
      <c r="F432" s="10">
        <v>92</v>
      </c>
      <c r="G432" s="24" t="s">
        <v>7</v>
      </c>
    </row>
    <row r="433" spans="1:7" ht="16.5" thickBot="1">
      <c r="A433" s="25">
        <v>477.5</v>
      </c>
      <c r="B433" s="2" t="s">
        <v>16</v>
      </c>
      <c r="C433" s="35">
        <v>38925</v>
      </c>
      <c r="D433" s="3"/>
      <c r="E433" s="9">
        <v>1682</v>
      </c>
      <c r="F433" s="10">
        <v>709</v>
      </c>
      <c r="G433" s="24" t="s">
        <v>7</v>
      </c>
    </row>
    <row r="434" spans="1:7" ht="18.75" thickBot="1">
      <c r="A434" s="36"/>
      <c r="B434" s="38"/>
      <c r="C434" s="43"/>
      <c r="D434" s="45" t="s">
        <v>9</v>
      </c>
      <c r="E434" s="49">
        <v>161.35010324654974</v>
      </c>
      <c r="F434" s="55">
        <v>59.590538267419383</v>
      </c>
      <c r="G434" s="48" t="s">
        <v>8</v>
      </c>
    </row>
    <row r="435" spans="1:7" ht="15.75">
      <c r="A435" s="25">
        <v>462.6</v>
      </c>
      <c r="B435" s="2" t="s">
        <v>16</v>
      </c>
      <c r="C435" s="35">
        <v>38930</v>
      </c>
      <c r="D435" s="3"/>
      <c r="E435" s="9">
        <v>56</v>
      </c>
      <c r="F435" s="10">
        <v>60</v>
      </c>
      <c r="G435" s="24" t="s">
        <v>8</v>
      </c>
    </row>
    <row r="436" spans="1:7" ht="15.75">
      <c r="A436" s="25">
        <v>462.6</v>
      </c>
      <c r="B436" s="2" t="s">
        <v>16</v>
      </c>
      <c r="C436" s="35">
        <v>38937</v>
      </c>
      <c r="D436" s="3"/>
      <c r="E436" s="9">
        <v>128</v>
      </c>
      <c r="F436" s="10">
        <v>28</v>
      </c>
      <c r="G436" s="24" t="s">
        <v>8</v>
      </c>
    </row>
    <row r="437" spans="1:7" ht="15.75">
      <c r="A437" s="25">
        <v>462.6</v>
      </c>
      <c r="B437" s="2" t="s">
        <v>16</v>
      </c>
      <c r="C437" s="35">
        <v>38944</v>
      </c>
      <c r="D437" s="3"/>
      <c r="E437" s="9">
        <v>72</v>
      </c>
      <c r="F437" s="10">
        <v>11</v>
      </c>
      <c r="G437" s="24" t="s">
        <v>8</v>
      </c>
    </row>
    <row r="438" spans="1:7" ht="15.75">
      <c r="A438" s="25">
        <v>462.6</v>
      </c>
      <c r="B438" s="2" t="s">
        <v>16</v>
      </c>
      <c r="C438" s="35">
        <v>38951</v>
      </c>
      <c r="D438" s="3"/>
      <c r="E438" s="9">
        <v>24</v>
      </c>
      <c r="F438" s="10">
        <v>8</v>
      </c>
      <c r="G438" s="24" t="s">
        <v>8</v>
      </c>
    </row>
    <row r="439" spans="1:7" ht="16.5" thickBot="1">
      <c r="A439" s="25">
        <v>462.6</v>
      </c>
      <c r="B439" s="2" t="s">
        <v>16</v>
      </c>
      <c r="C439" s="35">
        <v>38958</v>
      </c>
      <c r="D439" s="3"/>
      <c r="E439" s="9">
        <v>11900</v>
      </c>
      <c r="F439" s="10">
        <v>9000</v>
      </c>
      <c r="G439" s="24" t="s">
        <v>7</v>
      </c>
    </row>
    <row r="440" spans="1:7" ht="18.75" thickBot="1">
      <c r="A440" s="25"/>
      <c r="B440" s="2"/>
      <c r="C440" s="35"/>
      <c r="D440" s="45" t="s">
        <v>9</v>
      </c>
      <c r="E440" s="49">
        <v>171.27648405886777</v>
      </c>
      <c r="F440" s="55">
        <v>66.804680712806842</v>
      </c>
      <c r="G440" s="48" t="s">
        <v>8</v>
      </c>
    </row>
    <row r="441" spans="1:7" ht="15.75">
      <c r="A441" s="25">
        <v>470</v>
      </c>
      <c r="B441" s="2" t="s">
        <v>16</v>
      </c>
      <c r="C441" s="35">
        <v>38930</v>
      </c>
      <c r="D441" s="3"/>
      <c r="E441" s="9">
        <v>1136</v>
      </c>
      <c r="F441" s="10">
        <v>466</v>
      </c>
      <c r="G441" s="24" t="s">
        <v>7</v>
      </c>
    </row>
    <row r="442" spans="1:7" ht="15.75">
      <c r="A442" s="25">
        <v>470</v>
      </c>
      <c r="B442" s="2" t="s">
        <v>16</v>
      </c>
      <c r="C442" s="35">
        <v>38937</v>
      </c>
      <c r="D442" s="3"/>
      <c r="E442" s="9">
        <v>116</v>
      </c>
      <c r="F442" s="10">
        <v>16</v>
      </c>
      <c r="G442" s="24" t="s">
        <v>8</v>
      </c>
    </row>
    <row r="443" spans="1:7" ht="15.75">
      <c r="A443" s="25">
        <v>470</v>
      </c>
      <c r="B443" s="2" t="s">
        <v>16</v>
      </c>
      <c r="C443" s="35">
        <v>38944</v>
      </c>
      <c r="D443" s="3"/>
      <c r="E443" s="9">
        <v>80</v>
      </c>
      <c r="F443" s="10">
        <v>44</v>
      </c>
      <c r="G443" s="24" t="s">
        <v>8</v>
      </c>
    </row>
    <row r="444" spans="1:7" ht="15.75">
      <c r="A444" s="25">
        <v>470</v>
      </c>
      <c r="B444" s="2" t="s">
        <v>16</v>
      </c>
      <c r="C444" s="35">
        <v>38951</v>
      </c>
      <c r="D444" s="3"/>
      <c r="E444" s="9">
        <v>57</v>
      </c>
      <c r="F444" s="10">
        <v>32</v>
      </c>
      <c r="G444" s="24" t="s">
        <v>8</v>
      </c>
    </row>
    <row r="445" spans="1:7" ht="16.5" thickBot="1">
      <c r="A445" s="25">
        <v>470</v>
      </c>
      <c r="B445" s="2" t="s">
        <v>16</v>
      </c>
      <c r="C445" s="35">
        <v>38958</v>
      </c>
      <c r="D445" s="3"/>
      <c r="E445" s="9">
        <v>2700</v>
      </c>
      <c r="F445" s="10">
        <v>1000</v>
      </c>
      <c r="G445" s="24" t="s">
        <v>7</v>
      </c>
    </row>
    <row r="446" spans="1:7" ht="18.75" thickBot="1">
      <c r="A446" s="25"/>
      <c r="B446" s="2"/>
      <c r="C446" s="35"/>
      <c r="D446" s="45" t="s">
        <v>9</v>
      </c>
      <c r="E446" s="49">
        <v>276.71518078295111</v>
      </c>
      <c r="F446" s="55">
        <v>100.97682493399388</v>
      </c>
      <c r="G446" s="48" t="s">
        <v>7</v>
      </c>
    </row>
    <row r="447" spans="1:7" ht="15.75">
      <c r="A447" s="25">
        <v>477.5</v>
      </c>
      <c r="B447" s="2" t="s">
        <v>16</v>
      </c>
      <c r="C447" s="35">
        <v>38930</v>
      </c>
      <c r="D447" s="3"/>
      <c r="E447" s="9">
        <v>330</v>
      </c>
      <c r="F447" s="6">
        <v>176</v>
      </c>
      <c r="G447" s="24" t="s">
        <v>8</v>
      </c>
    </row>
    <row r="448" spans="1:7" ht="15.75">
      <c r="A448" s="25">
        <v>477.5</v>
      </c>
      <c r="B448" s="2" t="s">
        <v>16</v>
      </c>
      <c r="C448" s="35">
        <v>38937</v>
      </c>
      <c r="D448" s="3"/>
      <c r="E448" s="9">
        <v>108</v>
      </c>
      <c r="F448" s="6">
        <v>24</v>
      </c>
      <c r="G448" s="24" t="s">
        <v>8</v>
      </c>
    </row>
    <row r="449" spans="1:7" ht="15.75">
      <c r="A449" s="25">
        <v>477.5</v>
      </c>
      <c r="B449" s="2" t="s">
        <v>16</v>
      </c>
      <c r="C449" s="35">
        <v>38944</v>
      </c>
      <c r="D449" s="3"/>
      <c r="E449" s="9">
        <v>128</v>
      </c>
      <c r="F449" s="6">
        <v>108</v>
      </c>
      <c r="G449" s="24" t="s">
        <v>8</v>
      </c>
    </row>
    <row r="450" spans="1:7" ht="15.75">
      <c r="A450" s="25">
        <v>477.5</v>
      </c>
      <c r="B450" s="2" t="s">
        <v>16</v>
      </c>
      <c r="C450" s="35">
        <v>38951</v>
      </c>
      <c r="D450" s="3"/>
      <c r="E450" s="9">
        <v>20</v>
      </c>
      <c r="F450" s="6">
        <v>8</v>
      </c>
      <c r="G450" s="24" t="s">
        <v>8</v>
      </c>
    </row>
    <row r="451" spans="1:7" ht="16.5" thickBot="1">
      <c r="A451" s="25">
        <v>477.5</v>
      </c>
      <c r="B451" s="2" t="s">
        <v>16</v>
      </c>
      <c r="C451" s="35">
        <v>38958</v>
      </c>
      <c r="D451" s="3"/>
      <c r="E451" s="9">
        <v>196</v>
      </c>
      <c r="F451" s="6">
        <v>108</v>
      </c>
      <c r="G451" s="24" t="s">
        <v>8</v>
      </c>
    </row>
    <row r="452" spans="1:7" ht="18.75" thickBot="1">
      <c r="A452" s="51"/>
      <c r="B452" s="54"/>
      <c r="C452" s="53"/>
      <c r="D452" s="45" t="s">
        <v>9</v>
      </c>
      <c r="E452" s="49">
        <v>112.32766895250967</v>
      </c>
      <c r="F452" s="55">
        <v>52.375994402267345</v>
      </c>
      <c r="G452" s="48" t="s">
        <v>8</v>
      </c>
    </row>
    <row r="453" spans="1:7" ht="15.75">
      <c r="A453" s="25">
        <v>462.6</v>
      </c>
      <c r="B453" s="2" t="s">
        <v>16</v>
      </c>
      <c r="C453" s="35">
        <v>38965</v>
      </c>
      <c r="D453" s="3"/>
      <c r="E453" s="9">
        <v>104</v>
      </c>
      <c r="F453" s="10">
        <v>28</v>
      </c>
      <c r="G453" s="24" t="s">
        <v>8</v>
      </c>
    </row>
    <row r="454" spans="1:7" ht="15.75">
      <c r="A454" s="25">
        <v>462.6</v>
      </c>
      <c r="B454" s="2" t="s">
        <v>16</v>
      </c>
      <c r="C454" s="35">
        <v>38972</v>
      </c>
      <c r="D454" s="3"/>
      <c r="E454" s="9">
        <v>1800</v>
      </c>
      <c r="F454" s="10">
        <v>991</v>
      </c>
      <c r="G454" s="24" t="s">
        <v>7</v>
      </c>
    </row>
    <row r="455" spans="1:7" ht="15.75">
      <c r="A455" s="25">
        <v>462.6</v>
      </c>
      <c r="B455" s="2" t="s">
        <v>16</v>
      </c>
      <c r="C455" s="35">
        <v>38979</v>
      </c>
      <c r="D455" s="3"/>
      <c r="E455" s="9">
        <v>864</v>
      </c>
      <c r="F455" s="10">
        <v>530</v>
      </c>
      <c r="G455" s="24" t="s">
        <v>7</v>
      </c>
    </row>
    <row r="456" spans="1:7" ht="15.75">
      <c r="A456" s="25">
        <v>462.6</v>
      </c>
      <c r="B456" s="2" t="s">
        <v>16</v>
      </c>
      <c r="C456" s="35">
        <v>38981</v>
      </c>
      <c r="D456" s="3"/>
      <c r="E456" s="9">
        <v>116</v>
      </c>
      <c r="F456" s="10">
        <v>60</v>
      </c>
      <c r="G456" s="24" t="s">
        <v>8</v>
      </c>
    </row>
    <row r="457" spans="1:7" ht="16.5" thickBot="1">
      <c r="A457" s="25">
        <v>462.6</v>
      </c>
      <c r="B457" s="2" t="s">
        <v>16</v>
      </c>
      <c r="C457" s="35">
        <v>38986</v>
      </c>
      <c r="D457" s="3"/>
      <c r="E457" s="9">
        <v>836</v>
      </c>
      <c r="F457" s="10">
        <v>440</v>
      </c>
      <c r="G457" s="24" t="s">
        <v>7</v>
      </c>
    </row>
    <row r="458" spans="1:7" ht="18.75" thickBot="1">
      <c r="A458" s="25"/>
      <c r="B458" s="2"/>
      <c r="C458" s="35"/>
      <c r="D458" s="45" t="s">
        <v>9</v>
      </c>
      <c r="E458" s="49">
        <v>435.60892646997326</v>
      </c>
      <c r="F458" s="55">
        <v>207.88458960387442</v>
      </c>
      <c r="G458" s="48" t="s">
        <v>7</v>
      </c>
    </row>
    <row r="459" spans="1:7" ht="15.75">
      <c r="A459" s="25">
        <v>470</v>
      </c>
      <c r="B459" s="2" t="s">
        <v>16</v>
      </c>
      <c r="C459" s="35">
        <v>38965</v>
      </c>
      <c r="D459" s="3"/>
      <c r="E459" s="9">
        <v>120</v>
      </c>
      <c r="F459" s="10">
        <v>24</v>
      </c>
      <c r="G459" s="24" t="s">
        <v>8</v>
      </c>
    </row>
    <row r="460" spans="1:7" ht="15.75">
      <c r="A460" s="25">
        <v>470</v>
      </c>
      <c r="B460" s="2" t="s">
        <v>16</v>
      </c>
      <c r="C460" s="35">
        <v>38972</v>
      </c>
      <c r="D460" s="3"/>
      <c r="E460" s="9">
        <v>2700</v>
      </c>
      <c r="F460" s="10">
        <v>2100</v>
      </c>
      <c r="G460" s="24" t="s">
        <v>7</v>
      </c>
    </row>
    <row r="461" spans="1:7" ht="15.75">
      <c r="A461" s="25">
        <v>470</v>
      </c>
      <c r="B461" s="2" t="s">
        <v>16</v>
      </c>
      <c r="C461" s="35">
        <v>38979</v>
      </c>
      <c r="D461" s="3"/>
      <c r="E461" s="9">
        <v>3500</v>
      </c>
      <c r="F461" s="10">
        <v>570</v>
      </c>
      <c r="G461" s="24" t="s">
        <v>7</v>
      </c>
    </row>
    <row r="462" spans="1:7" ht="15.75">
      <c r="A462" s="25">
        <v>470</v>
      </c>
      <c r="B462" s="2" t="s">
        <v>16</v>
      </c>
      <c r="C462" s="35">
        <v>38981</v>
      </c>
      <c r="D462" s="3"/>
      <c r="E462" s="9">
        <v>136</v>
      </c>
      <c r="F462" s="10">
        <v>66</v>
      </c>
      <c r="G462" s="24" t="s">
        <v>8</v>
      </c>
    </row>
    <row r="463" spans="1:7" ht="16.5" thickBot="1">
      <c r="A463" s="25">
        <v>470</v>
      </c>
      <c r="B463" s="2" t="s">
        <v>16</v>
      </c>
      <c r="C463" s="35">
        <v>38986</v>
      </c>
      <c r="D463" s="3"/>
      <c r="E463" s="9">
        <v>718</v>
      </c>
      <c r="F463" s="10">
        <v>510</v>
      </c>
      <c r="G463" s="24" t="s">
        <v>7</v>
      </c>
    </row>
    <row r="464" spans="1:7" ht="18.75" thickBot="1">
      <c r="A464" s="25"/>
      <c r="B464" s="2"/>
      <c r="C464" s="35"/>
      <c r="D464" s="45" t="s">
        <v>9</v>
      </c>
      <c r="E464" s="49">
        <v>643.95464680412169</v>
      </c>
      <c r="F464" s="55">
        <v>249.50767008097557</v>
      </c>
      <c r="G464" s="48" t="s">
        <v>7</v>
      </c>
    </row>
    <row r="465" spans="1:7" ht="15.75">
      <c r="A465" s="25">
        <v>477.5</v>
      </c>
      <c r="B465" s="2" t="s">
        <v>16</v>
      </c>
      <c r="C465" s="35">
        <v>38965</v>
      </c>
      <c r="D465" s="3"/>
      <c r="E465" s="9">
        <v>88</v>
      </c>
      <c r="F465" s="6">
        <v>44</v>
      </c>
      <c r="G465" s="24" t="s">
        <v>8</v>
      </c>
    </row>
    <row r="466" spans="1:7" ht="15.75">
      <c r="A466" s="25">
        <v>477.5</v>
      </c>
      <c r="B466" s="2" t="s">
        <v>16</v>
      </c>
      <c r="C466" s="35">
        <v>38972</v>
      </c>
      <c r="D466" s="3"/>
      <c r="E466" s="9">
        <v>1600</v>
      </c>
      <c r="F466" s="6">
        <v>964</v>
      </c>
      <c r="G466" s="24" t="s">
        <v>7</v>
      </c>
    </row>
    <row r="467" spans="1:7" ht="15.75">
      <c r="A467" s="25">
        <v>477.5</v>
      </c>
      <c r="B467" s="2" t="s">
        <v>16</v>
      </c>
      <c r="C467" s="35">
        <v>38979</v>
      </c>
      <c r="D467" s="3"/>
      <c r="E467" s="9">
        <v>627</v>
      </c>
      <c r="F467" s="6">
        <v>210</v>
      </c>
      <c r="G467" s="24" t="s">
        <v>7</v>
      </c>
    </row>
    <row r="468" spans="1:7" ht="15.75">
      <c r="A468" s="25">
        <v>477.5</v>
      </c>
      <c r="B468" s="2" t="s">
        <v>16</v>
      </c>
      <c r="C468" s="35">
        <v>38981</v>
      </c>
      <c r="D468" s="3"/>
      <c r="E468" s="9">
        <v>390</v>
      </c>
      <c r="F468" s="6">
        <v>140</v>
      </c>
      <c r="G468" s="24" t="s">
        <v>8</v>
      </c>
    </row>
    <row r="469" spans="1:7" ht="16.5" thickBot="1">
      <c r="A469" s="25">
        <v>477.5</v>
      </c>
      <c r="B469" s="2" t="s">
        <v>16</v>
      </c>
      <c r="C469" s="35">
        <v>38986</v>
      </c>
      <c r="D469" s="3"/>
      <c r="E469" s="9">
        <v>718</v>
      </c>
      <c r="F469" s="6">
        <v>420</v>
      </c>
      <c r="G469" s="24" t="s">
        <v>7</v>
      </c>
    </row>
    <row r="470" spans="1:7" ht="18.75" thickBot="1">
      <c r="A470" s="51"/>
      <c r="B470" s="54"/>
      <c r="C470" s="53"/>
      <c r="D470" s="45" t="s">
        <v>9</v>
      </c>
      <c r="E470" s="49">
        <v>477.102672616782</v>
      </c>
      <c r="F470" s="55">
        <v>220.71165445152062</v>
      </c>
      <c r="G470" s="48" t="s">
        <v>7</v>
      </c>
    </row>
    <row r="471" spans="1:7" ht="15.75">
      <c r="A471" s="25">
        <v>462.6</v>
      </c>
      <c r="B471" s="2" t="s">
        <v>16</v>
      </c>
      <c r="C471" s="35">
        <v>38993</v>
      </c>
      <c r="D471" s="3"/>
      <c r="E471" s="9">
        <v>96</v>
      </c>
      <c r="F471" s="10">
        <v>60</v>
      </c>
      <c r="G471" s="24" t="s">
        <v>8</v>
      </c>
    </row>
    <row r="472" spans="1:7" ht="15.75">
      <c r="A472" s="25">
        <v>462.6</v>
      </c>
      <c r="B472" s="2" t="s">
        <v>16</v>
      </c>
      <c r="C472" s="35">
        <v>39000</v>
      </c>
      <c r="D472" s="3"/>
      <c r="E472" s="9">
        <v>180</v>
      </c>
      <c r="F472" s="10">
        <v>96</v>
      </c>
      <c r="G472" s="24" t="s">
        <v>8</v>
      </c>
    </row>
    <row r="473" spans="1:7" ht="15.75">
      <c r="A473" s="25">
        <v>462.6</v>
      </c>
      <c r="B473" s="2" t="s">
        <v>16</v>
      </c>
      <c r="C473" s="35">
        <v>39007</v>
      </c>
      <c r="D473" s="3"/>
      <c r="E473" s="9">
        <v>5700</v>
      </c>
      <c r="F473" s="10">
        <v>2200</v>
      </c>
      <c r="G473" s="24" t="s">
        <v>7</v>
      </c>
    </row>
    <row r="474" spans="1:7" ht="15.75">
      <c r="A474" s="25">
        <v>462.6</v>
      </c>
      <c r="B474" s="2" t="s">
        <v>16</v>
      </c>
      <c r="C474" s="35">
        <v>39014</v>
      </c>
      <c r="D474" s="3"/>
      <c r="E474" s="9">
        <v>1300</v>
      </c>
      <c r="F474" s="10">
        <v>900</v>
      </c>
      <c r="G474" s="24" t="s">
        <v>7</v>
      </c>
    </row>
    <row r="475" spans="1:7" ht="16.5" thickBot="1">
      <c r="A475" s="25">
        <v>462.6</v>
      </c>
      <c r="B475" s="2" t="s">
        <v>16</v>
      </c>
      <c r="C475" s="35">
        <v>39021</v>
      </c>
      <c r="D475" s="3"/>
      <c r="E475" s="9">
        <v>654</v>
      </c>
      <c r="F475" s="10">
        <v>510</v>
      </c>
      <c r="G475" s="24" t="s">
        <v>7</v>
      </c>
    </row>
    <row r="476" spans="1:7" ht="18.75" thickBot="1">
      <c r="A476" s="25"/>
      <c r="B476" s="2"/>
      <c r="C476" s="35"/>
      <c r="D476" s="45" t="s">
        <v>9</v>
      </c>
      <c r="E476" s="49">
        <v>608.95883939016016</v>
      </c>
      <c r="F476" s="55">
        <v>357.21654853541088</v>
      </c>
      <c r="G476" s="48" t="s">
        <v>7</v>
      </c>
    </row>
    <row r="477" spans="1:7" ht="15.75">
      <c r="A477" s="25">
        <v>470</v>
      </c>
      <c r="B477" s="2" t="s">
        <v>16</v>
      </c>
      <c r="C477" s="35">
        <v>38993</v>
      </c>
      <c r="D477" s="3"/>
      <c r="E477" s="9">
        <v>84</v>
      </c>
      <c r="F477" s="10">
        <v>80</v>
      </c>
      <c r="G477" s="24" t="s">
        <v>8</v>
      </c>
    </row>
    <row r="478" spans="1:7" ht="15.75">
      <c r="A478" s="25">
        <v>470</v>
      </c>
      <c r="B478" s="2" t="s">
        <v>16</v>
      </c>
      <c r="C478" s="35">
        <v>39000</v>
      </c>
      <c r="D478" s="3"/>
      <c r="E478" s="9">
        <v>330</v>
      </c>
      <c r="F478" s="10">
        <v>144</v>
      </c>
      <c r="G478" s="24" t="s">
        <v>8</v>
      </c>
    </row>
    <row r="479" spans="1:7" ht="15.75">
      <c r="A479" s="25">
        <v>470</v>
      </c>
      <c r="B479" s="2" t="s">
        <v>16</v>
      </c>
      <c r="C479" s="35">
        <v>39007</v>
      </c>
      <c r="D479" s="3"/>
      <c r="E479" s="9">
        <v>2600</v>
      </c>
      <c r="F479" s="10">
        <v>954</v>
      </c>
      <c r="G479" s="24" t="s">
        <v>7</v>
      </c>
    </row>
    <row r="480" spans="1:7" ht="15.75">
      <c r="A480" s="25">
        <v>470</v>
      </c>
      <c r="B480" s="2" t="s">
        <v>16</v>
      </c>
      <c r="C480" s="35">
        <v>39014</v>
      </c>
      <c r="D480" s="3"/>
      <c r="E480" s="9">
        <v>480</v>
      </c>
      <c r="F480" s="10">
        <v>400</v>
      </c>
      <c r="G480" s="24" t="s">
        <v>7</v>
      </c>
    </row>
    <row r="481" spans="1:7" ht="16.5" thickBot="1">
      <c r="A481" s="25">
        <v>470</v>
      </c>
      <c r="B481" s="2" t="s">
        <v>16</v>
      </c>
      <c r="C481" s="35">
        <v>39021</v>
      </c>
      <c r="D481" s="3"/>
      <c r="E481" s="9">
        <v>673</v>
      </c>
      <c r="F481" s="10">
        <v>360</v>
      </c>
      <c r="G481" s="24" t="s">
        <v>7</v>
      </c>
    </row>
    <row r="482" spans="1:7" ht="18.75" thickBot="1">
      <c r="A482" s="25"/>
      <c r="B482" s="2"/>
      <c r="C482" s="35"/>
      <c r="D482" s="45" t="s">
        <v>9</v>
      </c>
      <c r="E482" s="49">
        <v>471.41627851029142</v>
      </c>
      <c r="F482" s="55">
        <v>275.3421309241071</v>
      </c>
      <c r="G482" s="48" t="s">
        <v>7</v>
      </c>
    </row>
    <row r="483" spans="1:7" ht="15.75">
      <c r="A483" s="25">
        <v>477.5</v>
      </c>
      <c r="B483" s="2" t="s">
        <v>16</v>
      </c>
      <c r="C483" s="35">
        <v>38993</v>
      </c>
      <c r="D483" s="3"/>
      <c r="E483" s="9">
        <v>100</v>
      </c>
      <c r="F483" s="6">
        <v>60</v>
      </c>
      <c r="G483" s="24" t="s">
        <v>8</v>
      </c>
    </row>
    <row r="484" spans="1:7" ht="15.75">
      <c r="A484" s="25">
        <v>477.5</v>
      </c>
      <c r="B484" s="2" t="s">
        <v>16</v>
      </c>
      <c r="C484" s="35">
        <v>39000</v>
      </c>
      <c r="D484" s="3"/>
      <c r="E484" s="9">
        <v>171</v>
      </c>
      <c r="F484" s="6">
        <v>104</v>
      </c>
      <c r="G484" s="24" t="s">
        <v>8</v>
      </c>
    </row>
    <row r="485" spans="1:7" ht="15.75">
      <c r="A485" s="25">
        <v>477.5</v>
      </c>
      <c r="B485" s="2" t="s">
        <v>16</v>
      </c>
      <c r="C485" s="35">
        <v>39007</v>
      </c>
      <c r="D485" s="3"/>
      <c r="E485" s="9">
        <v>8900</v>
      </c>
      <c r="F485" s="6">
        <v>3700</v>
      </c>
      <c r="G485" s="24" t="s">
        <v>7</v>
      </c>
    </row>
    <row r="486" spans="1:7" ht="15.75">
      <c r="A486" s="25">
        <v>477.5</v>
      </c>
      <c r="B486" s="2" t="s">
        <v>16</v>
      </c>
      <c r="C486" s="35">
        <v>39014</v>
      </c>
      <c r="D486" s="3"/>
      <c r="E486" s="9">
        <v>330</v>
      </c>
      <c r="F486" s="6">
        <v>310</v>
      </c>
      <c r="G486" s="24" t="s">
        <v>7</v>
      </c>
    </row>
    <row r="487" spans="1:7" ht="16.5" thickBot="1">
      <c r="A487" s="25">
        <v>477.5</v>
      </c>
      <c r="B487" s="2" t="s">
        <v>16</v>
      </c>
      <c r="C487" s="35">
        <v>39021</v>
      </c>
      <c r="D487" s="3"/>
      <c r="E487" s="9">
        <v>480</v>
      </c>
      <c r="F487" s="6">
        <v>400</v>
      </c>
      <c r="G487" s="24" t="s">
        <v>7</v>
      </c>
    </row>
    <row r="488" spans="1:7" ht="18.75" thickBot="1">
      <c r="A488" s="82"/>
      <c r="B488" s="83"/>
      <c r="C488" s="84"/>
      <c r="D488" s="45" t="s">
        <v>9</v>
      </c>
      <c r="E488" s="49">
        <v>474.70986710159281</v>
      </c>
      <c r="F488" s="55">
        <v>309.99993286560169</v>
      </c>
      <c r="G488" s="48" t="s">
        <v>7</v>
      </c>
    </row>
    <row r="489" spans="1:7" ht="16.5" thickTop="1">
      <c r="A489" s="25">
        <v>594</v>
      </c>
      <c r="B489" s="2" t="s">
        <v>17</v>
      </c>
      <c r="C489" s="35">
        <v>38839</v>
      </c>
      <c r="D489" s="2"/>
      <c r="E489" s="11">
        <v>24</v>
      </c>
      <c r="F489" s="12">
        <v>12</v>
      </c>
      <c r="G489" s="24" t="s">
        <v>8</v>
      </c>
    </row>
    <row r="490" spans="1:7" ht="15.75">
      <c r="A490" s="25">
        <v>594</v>
      </c>
      <c r="B490" s="2" t="s">
        <v>17</v>
      </c>
      <c r="C490" s="35">
        <v>38846</v>
      </c>
      <c r="D490" s="2"/>
      <c r="E490" s="11">
        <v>20</v>
      </c>
      <c r="F490" s="12">
        <v>20</v>
      </c>
      <c r="G490" s="24" t="s">
        <v>8</v>
      </c>
    </row>
    <row r="491" spans="1:7" ht="15.75">
      <c r="A491" s="25">
        <v>594</v>
      </c>
      <c r="B491" s="2" t="s">
        <v>17</v>
      </c>
      <c r="C491" s="35">
        <v>38853</v>
      </c>
      <c r="D491" s="2"/>
      <c r="E491" s="11">
        <v>400</v>
      </c>
      <c r="F491" s="12">
        <v>330</v>
      </c>
      <c r="G491" s="24" t="s">
        <v>7</v>
      </c>
    </row>
    <row r="492" spans="1:7" ht="15.75">
      <c r="A492" s="25">
        <v>594</v>
      </c>
      <c r="B492" s="2" t="s">
        <v>17</v>
      </c>
      <c r="C492" s="35">
        <v>38860</v>
      </c>
      <c r="D492" s="2"/>
      <c r="E492" s="11">
        <v>20</v>
      </c>
      <c r="F492" s="12">
        <v>12</v>
      </c>
      <c r="G492" s="24" t="s">
        <v>8</v>
      </c>
    </row>
    <row r="493" spans="1:7" ht="16.5" thickBot="1">
      <c r="A493" s="25">
        <v>594</v>
      </c>
      <c r="B493" s="2" t="s">
        <v>17</v>
      </c>
      <c r="C493" s="35">
        <v>38867</v>
      </c>
      <c r="D493" s="2"/>
      <c r="E493" s="11">
        <v>52</v>
      </c>
      <c r="F493" s="12">
        <v>24</v>
      </c>
      <c r="G493" s="24" t="s">
        <v>8</v>
      </c>
    </row>
    <row r="494" spans="1:7" ht="18.75" thickBot="1">
      <c r="A494" s="25"/>
      <c r="B494" s="14"/>
      <c r="C494" s="2"/>
      <c r="D494" s="45" t="s">
        <v>9</v>
      </c>
      <c r="E494" s="46">
        <v>45.715862056462441</v>
      </c>
      <c r="F494" s="47">
        <v>29.62262452966549</v>
      </c>
      <c r="G494" s="48" t="s">
        <v>8</v>
      </c>
    </row>
    <row r="495" spans="1:7" ht="15.75">
      <c r="A495" s="25">
        <v>608.70000000000005</v>
      </c>
      <c r="B495" s="2" t="s">
        <v>17</v>
      </c>
      <c r="C495" s="35">
        <v>38839</v>
      </c>
      <c r="D495" s="2"/>
      <c r="E495" s="11">
        <v>20</v>
      </c>
      <c r="F495" s="12">
        <v>24</v>
      </c>
      <c r="G495" s="24" t="s">
        <v>8</v>
      </c>
    </row>
    <row r="496" spans="1:7" ht="15.75">
      <c r="A496" s="25">
        <v>608.70000000000005</v>
      </c>
      <c r="B496" s="2" t="s">
        <v>17</v>
      </c>
      <c r="C496" s="35">
        <v>38846</v>
      </c>
      <c r="D496" s="2"/>
      <c r="E496" s="11">
        <v>12</v>
      </c>
      <c r="F496" s="12">
        <v>4</v>
      </c>
      <c r="G496" s="24" t="s">
        <v>8</v>
      </c>
    </row>
    <row r="497" spans="1:7" ht="15.75">
      <c r="A497" s="25">
        <v>608.70000000000005</v>
      </c>
      <c r="B497" s="2" t="s">
        <v>17</v>
      </c>
      <c r="C497" s="35">
        <v>38853</v>
      </c>
      <c r="D497" s="2"/>
      <c r="E497" s="11">
        <v>40</v>
      </c>
      <c r="F497" s="12">
        <v>20</v>
      </c>
      <c r="G497" s="24" t="s">
        <v>8</v>
      </c>
    </row>
    <row r="498" spans="1:7" ht="15.75">
      <c r="A498" s="25">
        <v>608.70000000000005</v>
      </c>
      <c r="B498" s="2" t="s">
        <v>17</v>
      </c>
      <c r="C498" s="35">
        <v>38860</v>
      </c>
      <c r="D498" s="2"/>
      <c r="E498" s="11">
        <v>48</v>
      </c>
      <c r="F498" s="12">
        <v>48</v>
      </c>
      <c r="G498" s="24" t="s">
        <v>8</v>
      </c>
    </row>
    <row r="499" spans="1:7" ht="16.5" thickBot="1">
      <c r="A499" s="25">
        <v>608.70000000000005</v>
      </c>
      <c r="B499" s="2" t="s">
        <v>17</v>
      </c>
      <c r="C499" s="35">
        <v>38867</v>
      </c>
      <c r="D499" s="2"/>
      <c r="E499" s="11">
        <v>240</v>
      </c>
      <c r="F499" s="12">
        <v>54</v>
      </c>
      <c r="G499" s="24" t="s">
        <v>8</v>
      </c>
    </row>
    <row r="500" spans="1:7" ht="18.75" thickBot="1">
      <c r="A500" s="25"/>
      <c r="B500" s="2"/>
      <c r="C500" s="35"/>
      <c r="D500" s="45" t="s">
        <v>9</v>
      </c>
      <c r="E500" s="46">
        <v>40.620451135899273</v>
      </c>
      <c r="F500" s="47">
        <v>21.846770436312962</v>
      </c>
      <c r="G500" s="48" t="s">
        <v>8</v>
      </c>
    </row>
    <row r="501" spans="1:7" ht="15.75">
      <c r="A501" s="25">
        <v>619.29999999999995</v>
      </c>
      <c r="B501" s="2" t="s">
        <v>17</v>
      </c>
      <c r="C501" s="35">
        <v>38839</v>
      </c>
      <c r="D501" s="2"/>
      <c r="E501" s="11">
        <v>500</v>
      </c>
      <c r="F501" s="12">
        <v>320</v>
      </c>
      <c r="G501" s="24" t="s">
        <v>7</v>
      </c>
    </row>
    <row r="502" spans="1:7" ht="15.75">
      <c r="A502" s="25">
        <v>619.29999999999995</v>
      </c>
      <c r="B502" s="2" t="s">
        <v>17</v>
      </c>
      <c r="C502" s="35">
        <v>38846</v>
      </c>
      <c r="D502" s="2"/>
      <c r="E502" s="11">
        <v>68</v>
      </c>
      <c r="F502" s="12">
        <v>28</v>
      </c>
      <c r="G502" s="24" t="s">
        <v>8</v>
      </c>
    </row>
    <row r="503" spans="1:7" ht="15.75">
      <c r="A503" s="25">
        <v>619.29999999999995</v>
      </c>
      <c r="B503" s="2" t="s">
        <v>17</v>
      </c>
      <c r="C503" s="35">
        <v>38853</v>
      </c>
      <c r="D503" s="2"/>
      <c r="E503" s="11">
        <v>450</v>
      </c>
      <c r="F503" s="12">
        <v>211</v>
      </c>
      <c r="G503" s="24" t="s">
        <v>7</v>
      </c>
    </row>
    <row r="504" spans="1:7" ht="15.75">
      <c r="A504" s="25">
        <v>619.29999999999995</v>
      </c>
      <c r="B504" s="2" t="s">
        <v>17</v>
      </c>
      <c r="C504" s="35">
        <v>38860</v>
      </c>
      <c r="D504" s="2"/>
      <c r="E504" s="11">
        <v>88</v>
      </c>
      <c r="F504" s="12">
        <v>40</v>
      </c>
      <c r="G504" s="24" t="s">
        <v>8</v>
      </c>
    </row>
    <row r="505" spans="1:7" ht="16.5" thickBot="1">
      <c r="A505" s="25">
        <v>619.29999999999995</v>
      </c>
      <c r="B505" s="2" t="s">
        <v>17</v>
      </c>
      <c r="C505" s="35">
        <v>38867</v>
      </c>
      <c r="D505" s="2"/>
      <c r="E505" s="11">
        <v>745</v>
      </c>
      <c r="F505" s="12">
        <v>590</v>
      </c>
      <c r="G505" s="24" t="s">
        <v>7</v>
      </c>
    </row>
    <row r="506" spans="1:7" ht="18.75" thickBot="1">
      <c r="A506" s="51"/>
      <c r="B506" s="54"/>
      <c r="C506" s="53"/>
      <c r="D506" s="45" t="s">
        <v>9</v>
      </c>
      <c r="E506" s="46">
        <v>251.34258370229216</v>
      </c>
      <c r="F506" s="47">
        <v>134.86538409430065</v>
      </c>
      <c r="G506" s="48" t="s">
        <v>7</v>
      </c>
    </row>
    <row r="507" spans="1:7" ht="15.75">
      <c r="A507" s="25">
        <v>594</v>
      </c>
      <c r="B507" s="2" t="s">
        <v>17</v>
      </c>
      <c r="C507" s="35">
        <v>38874</v>
      </c>
      <c r="D507" s="39"/>
      <c r="E507" s="40">
        <v>100</v>
      </c>
      <c r="F507" s="41">
        <v>64</v>
      </c>
      <c r="G507" s="42" t="s">
        <v>8</v>
      </c>
    </row>
    <row r="508" spans="1:7" ht="15.75">
      <c r="A508" s="25">
        <v>594</v>
      </c>
      <c r="B508" s="2" t="s">
        <v>17</v>
      </c>
      <c r="C508" s="35">
        <v>38881</v>
      </c>
      <c r="D508" s="2"/>
      <c r="E508" s="11">
        <v>192</v>
      </c>
      <c r="F508" s="12">
        <v>54</v>
      </c>
      <c r="G508" s="24" t="s">
        <v>8</v>
      </c>
    </row>
    <row r="509" spans="1:7" ht="15.75">
      <c r="A509" s="25">
        <v>594</v>
      </c>
      <c r="B509" s="2" t="s">
        <v>17</v>
      </c>
      <c r="C509" s="35">
        <v>38888</v>
      </c>
      <c r="D509" s="2"/>
      <c r="E509" s="11">
        <v>20</v>
      </c>
      <c r="F509" s="12">
        <v>4</v>
      </c>
      <c r="G509" s="24" t="s">
        <v>8</v>
      </c>
    </row>
    <row r="510" spans="1:7" ht="15.75">
      <c r="A510" s="25">
        <v>594</v>
      </c>
      <c r="B510" s="2" t="s">
        <v>17</v>
      </c>
      <c r="C510" s="35">
        <v>38895</v>
      </c>
      <c r="D510" s="2"/>
      <c r="E510" s="11">
        <v>80</v>
      </c>
      <c r="F510" s="12">
        <v>60</v>
      </c>
      <c r="G510" s="24" t="s">
        <v>8</v>
      </c>
    </row>
    <row r="511" spans="1:7" ht="16.5" thickBot="1">
      <c r="A511" s="25">
        <v>594</v>
      </c>
      <c r="B511" s="2" t="s">
        <v>17</v>
      </c>
      <c r="C511" s="35">
        <v>38897</v>
      </c>
      <c r="D511" s="2"/>
      <c r="E511" s="11">
        <v>54</v>
      </c>
      <c r="F511" s="12">
        <v>28</v>
      </c>
      <c r="G511" s="24" t="s">
        <v>8</v>
      </c>
    </row>
    <row r="512" spans="1:7" ht="18.75" thickBot="1">
      <c r="A512" s="25"/>
      <c r="B512" s="2"/>
      <c r="C512" s="35"/>
      <c r="D512" s="45" t="s">
        <v>9</v>
      </c>
      <c r="E512" s="46">
        <v>69.817291098322585</v>
      </c>
      <c r="F512" s="47">
        <v>29.729568195049385</v>
      </c>
      <c r="G512" s="48" t="s">
        <v>8</v>
      </c>
    </row>
    <row r="513" spans="1:7" ht="15.75">
      <c r="A513" s="25">
        <v>608.70000000000005</v>
      </c>
      <c r="B513" s="2" t="s">
        <v>17</v>
      </c>
      <c r="C513" s="35">
        <v>38874</v>
      </c>
      <c r="D513" s="2"/>
      <c r="E513" s="11">
        <v>51</v>
      </c>
      <c r="F513" s="12">
        <v>49</v>
      </c>
      <c r="G513" s="24" t="s">
        <v>8</v>
      </c>
    </row>
    <row r="514" spans="1:7" ht="15.75">
      <c r="A514" s="25">
        <v>608.70000000000005</v>
      </c>
      <c r="B514" s="2" t="s">
        <v>17</v>
      </c>
      <c r="C514" s="35">
        <v>38881</v>
      </c>
      <c r="D514" s="2"/>
      <c r="E514" s="11">
        <v>314</v>
      </c>
      <c r="F514" s="12">
        <v>410</v>
      </c>
      <c r="G514" s="24" t="s">
        <v>7</v>
      </c>
    </row>
    <row r="515" spans="1:7" ht="15.75">
      <c r="A515" s="25">
        <v>608.70000000000005</v>
      </c>
      <c r="B515" s="2" t="s">
        <v>17</v>
      </c>
      <c r="C515" s="35">
        <v>38888</v>
      </c>
      <c r="D515" s="2"/>
      <c r="E515" s="11">
        <v>100</v>
      </c>
      <c r="F515" s="12">
        <v>69</v>
      </c>
      <c r="G515" s="24" t="s">
        <v>8</v>
      </c>
    </row>
    <row r="516" spans="1:7" ht="15.75">
      <c r="A516" s="25">
        <v>608.70000000000005</v>
      </c>
      <c r="B516" s="2" t="s">
        <v>17</v>
      </c>
      <c r="C516" s="35">
        <v>38895</v>
      </c>
      <c r="D516" s="2"/>
      <c r="E516" s="11">
        <v>64</v>
      </c>
      <c r="F516" s="12">
        <v>43</v>
      </c>
      <c r="G516" s="24" t="s">
        <v>8</v>
      </c>
    </row>
    <row r="517" spans="1:7" ht="16.5" thickBot="1">
      <c r="A517" s="25">
        <v>608.70000000000005</v>
      </c>
      <c r="B517" s="2" t="s">
        <v>17</v>
      </c>
      <c r="C517" s="35">
        <v>38897</v>
      </c>
      <c r="D517" s="2"/>
      <c r="E517" s="11">
        <v>71</v>
      </c>
      <c r="F517" s="12">
        <v>32</v>
      </c>
      <c r="G517" s="24" t="s">
        <v>8</v>
      </c>
    </row>
    <row r="518" spans="1:7" ht="18.75" thickBot="1">
      <c r="A518" s="25"/>
      <c r="B518" s="2"/>
      <c r="C518" s="35"/>
      <c r="D518" s="45" t="s">
        <v>9</v>
      </c>
      <c r="E518" s="46">
        <v>93.839920110205057</v>
      </c>
      <c r="F518" s="47">
        <v>71.794221777545644</v>
      </c>
      <c r="G518" s="48" t="s">
        <v>8</v>
      </c>
    </row>
    <row r="519" spans="1:7" ht="15.75">
      <c r="A519" s="25">
        <v>619.29999999999995</v>
      </c>
      <c r="B519" s="2" t="s">
        <v>17</v>
      </c>
      <c r="C519" s="35">
        <v>38874</v>
      </c>
      <c r="D519" s="2"/>
      <c r="E519" s="11">
        <v>470</v>
      </c>
      <c r="F519" s="12">
        <v>380</v>
      </c>
      <c r="G519" s="24" t="s">
        <v>7</v>
      </c>
    </row>
    <row r="520" spans="1:7" ht="15.75">
      <c r="A520" s="25">
        <v>619.29999999999995</v>
      </c>
      <c r="B520" s="2" t="s">
        <v>17</v>
      </c>
      <c r="C520" s="35">
        <v>38881</v>
      </c>
      <c r="D520" s="2"/>
      <c r="E520" s="11">
        <v>1030</v>
      </c>
      <c r="F520" s="12">
        <v>500</v>
      </c>
      <c r="G520" s="24" t="s">
        <v>7</v>
      </c>
    </row>
    <row r="521" spans="1:7" ht="15.75">
      <c r="A521" s="25">
        <v>619.29999999999995</v>
      </c>
      <c r="B521" s="2" t="s">
        <v>17</v>
      </c>
      <c r="C521" s="35">
        <v>38888</v>
      </c>
      <c r="D521" s="2"/>
      <c r="E521" s="11">
        <v>6000</v>
      </c>
      <c r="F521" s="12">
        <v>390</v>
      </c>
      <c r="G521" s="24" t="s">
        <v>7</v>
      </c>
    </row>
    <row r="522" spans="1:7" ht="15.75">
      <c r="A522" s="25">
        <v>619.29999999999995</v>
      </c>
      <c r="B522" s="2" t="s">
        <v>17</v>
      </c>
      <c r="C522" s="35">
        <v>38895</v>
      </c>
      <c r="D522" s="2"/>
      <c r="E522" s="11">
        <v>964</v>
      </c>
      <c r="F522" s="12">
        <v>709</v>
      </c>
      <c r="G522" s="24" t="s">
        <v>7</v>
      </c>
    </row>
    <row r="523" spans="1:7" ht="16.5" thickBot="1">
      <c r="A523" s="25">
        <v>619.29999999999995</v>
      </c>
      <c r="B523" s="2" t="s">
        <v>17</v>
      </c>
      <c r="C523" s="35">
        <v>38897</v>
      </c>
      <c r="D523" s="2"/>
      <c r="E523" s="11">
        <v>340</v>
      </c>
      <c r="F523" s="12">
        <v>140</v>
      </c>
      <c r="G523" s="24" t="s">
        <v>8</v>
      </c>
    </row>
    <row r="524" spans="1:7" ht="18.75" thickBot="1">
      <c r="A524" s="51"/>
      <c r="B524" s="54"/>
      <c r="C524" s="53"/>
      <c r="D524" s="45" t="s">
        <v>9</v>
      </c>
      <c r="E524" s="46">
        <v>990.2126195302626</v>
      </c>
      <c r="F524" s="47">
        <v>374.38504798989453</v>
      </c>
      <c r="G524" s="48" t="s">
        <v>7</v>
      </c>
    </row>
    <row r="525" spans="1:7" ht="15.75">
      <c r="A525" s="25">
        <v>594</v>
      </c>
      <c r="B525" s="2" t="s">
        <v>17</v>
      </c>
      <c r="C525" s="35">
        <v>38904</v>
      </c>
      <c r="D525" s="2"/>
      <c r="E525" s="11">
        <v>88</v>
      </c>
      <c r="F525" s="12">
        <v>44</v>
      </c>
      <c r="G525" s="24" t="s">
        <v>8</v>
      </c>
    </row>
    <row r="526" spans="1:7" ht="15.75">
      <c r="A526" s="25">
        <v>594</v>
      </c>
      <c r="B526" s="2" t="s">
        <v>17</v>
      </c>
      <c r="C526" s="35">
        <v>38916</v>
      </c>
      <c r="D526" s="2"/>
      <c r="E526" s="11">
        <v>145</v>
      </c>
      <c r="F526" s="12">
        <v>108</v>
      </c>
      <c r="G526" s="24" t="s">
        <v>8</v>
      </c>
    </row>
    <row r="527" spans="1:7" ht="15.75">
      <c r="A527" s="25">
        <v>594</v>
      </c>
      <c r="B527" s="2" t="s">
        <v>17</v>
      </c>
      <c r="C527" s="35">
        <v>38918</v>
      </c>
      <c r="D527" s="2"/>
      <c r="E527" s="11">
        <v>32</v>
      </c>
      <c r="F527" s="12">
        <v>12</v>
      </c>
      <c r="G527" s="24" t="s">
        <v>8</v>
      </c>
    </row>
    <row r="528" spans="1:7" ht="15.75">
      <c r="A528" s="25">
        <v>594</v>
      </c>
      <c r="B528" s="2" t="s">
        <v>17</v>
      </c>
      <c r="C528" s="35">
        <v>38923</v>
      </c>
      <c r="D528" s="2"/>
      <c r="E528" s="11">
        <v>100</v>
      </c>
      <c r="F528" s="12">
        <v>20</v>
      </c>
      <c r="G528" s="24" t="s">
        <v>8</v>
      </c>
    </row>
    <row r="529" spans="1:7" ht="16.5" thickBot="1">
      <c r="A529" s="25">
        <v>594</v>
      </c>
      <c r="B529" s="2" t="s">
        <v>17</v>
      </c>
      <c r="C529" s="35">
        <v>38925</v>
      </c>
      <c r="D529" s="2"/>
      <c r="E529" s="11">
        <v>180</v>
      </c>
      <c r="F529" s="12">
        <v>49</v>
      </c>
      <c r="G529" s="24" t="s">
        <v>8</v>
      </c>
    </row>
    <row r="530" spans="1:7" ht="18.75" thickBot="1">
      <c r="A530" s="25"/>
      <c r="B530" s="2"/>
      <c r="C530" s="35"/>
      <c r="D530" s="45" t="s">
        <v>9</v>
      </c>
      <c r="E530" s="46">
        <v>94.027444207784754</v>
      </c>
      <c r="F530" s="47">
        <v>35.436983856962875</v>
      </c>
      <c r="G530" s="48" t="s">
        <v>8</v>
      </c>
    </row>
    <row r="531" spans="1:7" ht="15.75">
      <c r="A531" s="25">
        <v>608.70000000000005</v>
      </c>
      <c r="B531" s="2" t="s">
        <v>17</v>
      </c>
      <c r="C531" s="35">
        <v>38904</v>
      </c>
      <c r="D531" s="2"/>
      <c r="E531" s="11">
        <v>128</v>
      </c>
      <c r="F531" s="12">
        <v>96</v>
      </c>
      <c r="G531" s="24" t="s">
        <v>8</v>
      </c>
    </row>
    <row r="532" spans="1:7" ht="15.75">
      <c r="A532" s="25">
        <v>608.70000000000005</v>
      </c>
      <c r="B532" s="2" t="s">
        <v>17</v>
      </c>
      <c r="C532" s="35">
        <v>38916</v>
      </c>
      <c r="D532" s="2"/>
      <c r="E532" s="11">
        <v>620</v>
      </c>
      <c r="F532" s="12">
        <v>727</v>
      </c>
      <c r="G532" s="24" t="s">
        <v>7</v>
      </c>
    </row>
    <row r="533" spans="1:7" ht="15.75">
      <c r="A533" s="25">
        <v>608.70000000000005</v>
      </c>
      <c r="B533" s="2" t="s">
        <v>17</v>
      </c>
      <c r="C533" s="35">
        <v>38918</v>
      </c>
      <c r="D533" s="2"/>
      <c r="E533" s="11">
        <v>108</v>
      </c>
      <c r="F533" s="12">
        <v>60</v>
      </c>
      <c r="G533" s="24" t="s">
        <v>8</v>
      </c>
    </row>
    <row r="534" spans="1:7" ht="15.75">
      <c r="A534" s="25">
        <v>608.70000000000005</v>
      </c>
      <c r="B534" s="2" t="s">
        <v>17</v>
      </c>
      <c r="C534" s="35">
        <v>38923</v>
      </c>
      <c r="D534" s="2"/>
      <c r="E534" s="11">
        <v>177</v>
      </c>
      <c r="F534" s="12">
        <v>4</v>
      </c>
      <c r="G534" s="24" t="s">
        <v>8</v>
      </c>
    </row>
    <row r="535" spans="1:7" ht="16.5" thickBot="1">
      <c r="A535" s="25">
        <v>608.70000000000005</v>
      </c>
      <c r="B535" s="2" t="s">
        <v>17</v>
      </c>
      <c r="C535" s="35">
        <v>38925</v>
      </c>
      <c r="D535" s="2"/>
      <c r="E535" s="11">
        <v>64</v>
      </c>
      <c r="F535" s="12">
        <v>12</v>
      </c>
      <c r="G535" s="24" t="s">
        <v>8</v>
      </c>
    </row>
    <row r="536" spans="1:7" ht="18.75" thickBot="1">
      <c r="A536" s="25"/>
      <c r="B536" s="2"/>
      <c r="C536" s="35"/>
      <c r="D536" s="45" t="s">
        <v>9</v>
      </c>
      <c r="E536" s="46">
        <v>157.55628460578365</v>
      </c>
      <c r="F536" s="47">
        <v>45.776188236724167</v>
      </c>
      <c r="G536" s="48" t="s">
        <v>8</v>
      </c>
    </row>
    <row r="537" spans="1:7" ht="15.75">
      <c r="A537" s="25">
        <v>619.29999999999995</v>
      </c>
      <c r="B537" s="2" t="s">
        <v>17</v>
      </c>
      <c r="C537" s="35">
        <v>38904</v>
      </c>
      <c r="D537" s="2"/>
      <c r="E537" s="11">
        <v>35400</v>
      </c>
      <c r="F537" s="12">
        <v>29800</v>
      </c>
      <c r="G537" s="24" t="s">
        <v>7</v>
      </c>
    </row>
    <row r="538" spans="1:7" ht="15.75">
      <c r="A538" s="25">
        <v>619.29999999999995</v>
      </c>
      <c r="B538" s="2" t="s">
        <v>17</v>
      </c>
      <c r="C538" s="35">
        <v>38916</v>
      </c>
      <c r="D538" s="2"/>
      <c r="E538" s="11">
        <v>4000</v>
      </c>
      <c r="F538" s="12">
        <v>3300</v>
      </c>
      <c r="G538" s="24" t="s">
        <v>7</v>
      </c>
    </row>
    <row r="539" spans="1:7" ht="15.75">
      <c r="A539" s="25">
        <v>619.29999999999995</v>
      </c>
      <c r="B539" s="2" t="s">
        <v>17</v>
      </c>
      <c r="C539" s="35">
        <v>38918</v>
      </c>
      <c r="D539" s="2"/>
      <c r="E539" s="11">
        <v>266</v>
      </c>
      <c r="F539" s="12">
        <v>186</v>
      </c>
      <c r="G539" s="24" t="s">
        <v>8</v>
      </c>
    </row>
    <row r="540" spans="1:7" ht="15.75">
      <c r="A540" s="25">
        <v>619.29999999999995</v>
      </c>
      <c r="B540" s="2" t="s">
        <v>17</v>
      </c>
      <c r="C540" s="35">
        <v>38923</v>
      </c>
      <c r="D540" s="2"/>
      <c r="E540" s="11">
        <v>400</v>
      </c>
      <c r="F540" s="12">
        <v>92</v>
      </c>
      <c r="G540" s="24" t="s">
        <v>8</v>
      </c>
    </row>
    <row r="541" spans="1:7" ht="16.5" thickBot="1">
      <c r="A541" s="25">
        <v>619.29999999999995</v>
      </c>
      <c r="B541" s="2" t="s">
        <v>17</v>
      </c>
      <c r="C541" s="35">
        <v>38925</v>
      </c>
      <c r="D541" s="2"/>
      <c r="E541" s="11">
        <v>3000</v>
      </c>
      <c r="F541" s="12">
        <v>100</v>
      </c>
      <c r="G541" s="24" t="s">
        <v>7</v>
      </c>
    </row>
    <row r="542" spans="1:7" ht="18.75" thickBot="1">
      <c r="A542" s="51"/>
      <c r="B542" s="54"/>
      <c r="C542" s="53"/>
      <c r="D542" s="45" t="s">
        <v>9</v>
      </c>
      <c r="E542" s="46">
        <v>2143.0150805137591</v>
      </c>
      <c r="F542" s="47">
        <v>700.17434711587214</v>
      </c>
      <c r="G542" s="48" t="s">
        <v>7</v>
      </c>
    </row>
    <row r="543" spans="1:7" ht="15.75">
      <c r="A543" s="25">
        <v>594</v>
      </c>
      <c r="B543" s="2" t="s">
        <v>17</v>
      </c>
      <c r="C543" s="35">
        <v>38930</v>
      </c>
      <c r="D543" s="2"/>
      <c r="E543" s="11">
        <v>71</v>
      </c>
      <c r="F543" s="12">
        <v>20</v>
      </c>
      <c r="G543" s="24" t="s">
        <v>8</v>
      </c>
    </row>
    <row r="544" spans="1:7" ht="15.75">
      <c r="A544" s="25">
        <v>594</v>
      </c>
      <c r="B544" s="2" t="s">
        <v>17</v>
      </c>
      <c r="C544" s="35">
        <v>38937</v>
      </c>
      <c r="D544" s="2"/>
      <c r="E544" s="11">
        <v>28</v>
      </c>
      <c r="F544" s="12">
        <v>30</v>
      </c>
      <c r="G544" s="24" t="s">
        <v>8</v>
      </c>
    </row>
    <row r="545" spans="1:7" ht="15.75">
      <c r="A545" s="25">
        <v>594</v>
      </c>
      <c r="B545" s="2" t="s">
        <v>17</v>
      </c>
      <c r="C545" s="35">
        <v>38944</v>
      </c>
      <c r="D545" s="2"/>
      <c r="E545" s="11">
        <v>92</v>
      </c>
      <c r="F545" s="12">
        <v>24</v>
      </c>
      <c r="G545" s="24" t="s">
        <v>8</v>
      </c>
    </row>
    <row r="546" spans="1:7" ht="15.75">
      <c r="A546" s="25">
        <v>594</v>
      </c>
      <c r="B546" s="2" t="s">
        <v>17</v>
      </c>
      <c r="C546" s="35">
        <v>38952</v>
      </c>
      <c r="D546" s="2"/>
      <c r="E546" s="11">
        <v>180</v>
      </c>
      <c r="F546" s="12">
        <v>43</v>
      </c>
      <c r="G546" s="24" t="s">
        <v>8</v>
      </c>
    </row>
    <row r="547" spans="1:7" ht="16.5" thickBot="1">
      <c r="A547" s="25">
        <v>594</v>
      </c>
      <c r="B547" s="2" t="s">
        <v>17</v>
      </c>
      <c r="C547" s="35">
        <v>38958</v>
      </c>
      <c r="D547" s="2"/>
      <c r="E547" s="11">
        <v>270</v>
      </c>
      <c r="F547" s="12">
        <v>110</v>
      </c>
      <c r="G547" s="24" t="s">
        <v>8</v>
      </c>
    </row>
    <row r="548" spans="1:7" ht="18.75" thickBot="1">
      <c r="A548" s="25"/>
      <c r="B548" s="2"/>
      <c r="C548" s="35"/>
      <c r="D548" s="45" t="s">
        <v>9</v>
      </c>
      <c r="E548" s="46">
        <v>97.671553489983268</v>
      </c>
      <c r="F548" s="47">
        <v>36.867588086408411</v>
      </c>
      <c r="G548" s="48" t="s">
        <v>8</v>
      </c>
    </row>
    <row r="549" spans="1:7" ht="15.75">
      <c r="A549" s="25">
        <v>608.70000000000005</v>
      </c>
      <c r="B549" s="2" t="s">
        <v>17</v>
      </c>
      <c r="C549" s="35">
        <v>38930</v>
      </c>
      <c r="D549" s="2"/>
      <c r="E549" s="11">
        <v>88</v>
      </c>
      <c r="F549" s="12">
        <v>16</v>
      </c>
      <c r="G549" s="24" t="s">
        <v>8</v>
      </c>
    </row>
    <row r="550" spans="1:7" ht="15.75">
      <c r="A550" s="25">
        <v>608.70000000000005</v>
      </c>
      <c r="B550" s="2" t="s">
        <v>17</v>
      </c>
      <c r="C550" s="35">
        <v>38937</v>
      </c>
      <c r="D550" s="2"/>
      <c r="E550" s="11">
        <v>46</v>
      </c>
      <c r="F550" s="12">
        <v>16</v>
      </c>
      <c r="G550" s="24" t="s">
        <v>8</v>
      </c>
    </row>
    <row r="551" spans="1:7" ht="15.75">
      <c r="A551" s="25">
        <v>608.70000000000005</v>
      </c>
      <c r="B551" s="2" t="s">
        <v>17</v>
      </c>
      <c r="C551" s="35">
        <v>38944</v>
      </c>
      <c r="D551" s="2"/>
      <c r="E551" s="11">
        <v>100</v>
      </c>
      <c r="F551" s="12">
        <v>60</v>
      </c>
      <c r="G551" s="24" t="s">
        <v>8</v>
      </c>
    </row>
    <row r="552" spans="1:7" ht="15.75">
      <c r="A552" s="25">
        <v>608.70000000000005</v>
      </c>
      <c r="B552" s="2" t="s">
        <v>17</v>
      </c>
      <c r="C552" s="35">
        <v>38952</v>
      </c>
      <c r="D552" s="2"/>
      <c r="E552" s="11">
        <v>400</v>
      </c>
      <c r="F552" s="12">
        <v>200</v>
      </c>
      <c r="G552" s="24" t="s">
        <v>8</v>
      </c>
    </row>
    <row r="553" spans="1:7" ht="16.5" thickBot="1">
      <c r="A553" s="25">
        <v>608.70000000000005</v>
      </c>
      <c r="B553" s="2" t="s">
        <v>17</v>
      </c>
      <c r="C553" s="35">
        <v>38958</v>
      </c>
      <c r="D553" s="2"/>
      <c r="E553" s="11">
        <v>900</v>
      </c>
      <c r="F553" s="12">
        <v>764</v>
      </c>
      <c r="G553" s="24" t="s">
        <v>7</v>
      </c>
    </row>
    <row r="554" spans="1:7" ht="18.75" thickBot="1">
      <c r="A554" s="25"/>
      <c r="B554" s="2"/>
      <c r="C554" s="35"/>
      <c r="D554" s="45" t="s">
        <v>9</v>
      </c>
      <c r="E554" s="46">
        <v>170.88683289399944</v>
      </c>
      <c r="F554" s="47">
        <v>74.834681390825438</v>
      </c>
      <c r="G554" s="48" t="s">
        <v>8</v>
      </c>
    </row>
    <row r="555" spans="1:7" ht="15.75">
      <c r="A555" s="25">
        <v>619.29999999999995</v>
      </c>
      <c r="B555" s="2" t="s">
        <v>17</v>
      </c>
      <c r="C555" s="35">
        <v>38930</v>
      </c>
      <c r="D555" s="2"/>
      <c r="E555" s="11">
        <v>194</v>
      </c>
      <c r="F555" s="12">
        <v>108</v>
      </c>
      <c r="G555" s="24" t="s">
        <v>8</v>
      </c>
    </row>
    <row r="556" spans="1:7" ht="15.75">
      <c r="A556" s="25">
        <v>619.29999999999995</v>
      </c>
      <c r="B556" s="2" t="s">
        <v>17</v>
      </c>
      <c r="C556" s="35">
        <v>38937</v>
      </c>
      <c r="D556" s="2"/>
      <c r="E556" s="11">
        <v>48</v>
      </c>
      <c r="F556" s="12">
        <v>56</v>
      </c>
      <c r="G556" s="24" t="s">
        <v>8</v>
      </c>
    </row>
    <row r="557" spans="1:7" ht="15.75">
      <c r="A557" s="25">
        <v>619.29999999999995</v>
      </c>
      <c r="B557" s="2" t="s">
        <v>17</v>
      </c>
      <c r="C557" s="35">
        <v>38944</v>
      </c>
      <c r="D557" s="2"/>
      <c r="E557" s="11">
        <v>530</v>
      </c>
      <c r="F557" s="12">
        <v>182</v>
      </c>
      <c r="G557" s="24" t="s">
        <v>7</v>
      </c>
    </row>
    <row r="558" spans="1:7" ht="15.75">
      <c r="A558" s="25">
        <v>619.29999999999995</v>
      </c>
      <c r="B558" s="2" t="s">
        <v>17</v>
      </c>
      <c r="C558" s="35">
        <v>38952</v>
      </c>
      <c r="D558" s="2"/>
      <c r="E558" s="11">
        <v>280</v>
      </c>
      <c r="F558" s="12">
        <v>48</v>
      </c>
      <c r="G558" s="24" t="s">
        <v>8</v>
      </c>
    </row>
    <row r="559" spans="1:7" ht="16.5" thickBot="1">
      <c r="A559" s="25">
        <v>619.29999999999995</v>
      </c>
      <c r="B559" s="2" t="s">
        <v>17</v>
      </c>
      <c r="C559" s="35">
        <v>38958</v>
      </c>
      <c r="D559" s="2"/>
      <c r="E559" s="11">
        <v>6700</v>
      </c>
      <c r="F559" s="12">
        <v>5300</v>
      </c>
      <c r="G559" s="24" t="s">
        <v>7</v>
      </c>
    </row>
    <row r="560" spans="1:7" ht="18.75" thickBot="1">
      <c r="A560" s="51"/>
      <c r="B560" s="54"/>
      <c r="C560" s="53"/>
      <c r="D560" s="45" t="s">
        <v>9</v>
      </c>
      <c r="E560" s="46">
        <v>392.02190448326451</v>
      </c>
      <c r="F560" s="47">
        <v>194.73322463152726</v>
      </c>
      <c r="G560" s="48" t="s">
        <v>7</v>
      </c>
    </row>
    <row r="561" spans="1:7" ht="15.75">
      <c r="A561" s="25">
        <v>594</v>
      </c>
      <c r="B561" s="2" t="s">
        <v>17</v>
      </c>
      <c r="C561" s="35">
        <v>38966</v>
      </c>
      <c r="D561" s="2"/>
      <c r="E561" s="11">
        <v>60</v>
      </c>
      <c r="F561" s="12">
        <v>16</v>
      </c>
      <c r="G561" s="24" t="s">
        <v>8</v>
      </c>
    </row>
    <row r="562" spans="1:7" ht="15.75">
      <c r="A562" s="25">
        <v>594</v>
      </c>
      <c r="B562" s="2" t="s">
        <v>17</v>
      </c>
      <c r="C562" s="35">
        <v>38972</v>
      </c>
      <c r="D562" s="2"/>
      <c r="E562" s="11">
        <v>80</v>
      </c>
      <c r="F562" s="12">
        <v>71</v>
      </c>
      <c r="G562" s="24" t="s">
        <v>8</v>
      </c>
    </row>
    <row r="563" spans="1:7" ht="15.75">
      <c r="A563" s="25">
        <v>594</v>
      </c>
      <c r="B563" s="2" t="s">
        <v>17</v>
      </c>
      <c r="C563" s="35">
        <v>38979</v>
      </c>
      <c r="D563" s="2"/>
      <c r="E563" s="11">
        <v>20</v>
      </c>
      <c r="F563" s="12">
        <v>20</v>
      </c>
      <c r="G563" s="24" t="s">
        <v>8</v>
      </c>
    </row>
    <row r="564" spans="1:7" ht="15.75">
      <c r="A564" s="25">
        <v>594</v>
      </c>
      <c r="B564" s="2" t="s">
        <v>17</v>
      </c>
      <c r="C564" s="35">
        <v>38981</v>
      </c>
      <c r="D564" s="2"/>
      <c r="E564" s="11">
        <v>63</v>
      </c>
      <c r="F564" s="12">
        <v>24</v>
      </c>
      <c r="G564" s="24" t="s">
        <v>8</v>
      </c>
    </row>
    <row r="565" spans="1:7" ht="16.5" thickBot="1">
      <c r="A565" s="25">
        <v>594</v>
      </c>
      <c r="B565" s="2" t="s">
        <v>17</v>
      </c>
      <c r="C565" s="35">
        <v>38986</v>
      </c>
      <c r="D565" s="2"/>
      <c r="E565" s="11">
        <v>2600</v>
      </c>
      <c r="F565" s="12">
        <v>1500</v>
      </c>
      <c r="G565" s="24" t="s">
        <v>7</v>
      </c>
    </row>
    <row r="566" spans="1:7" ht="18.75" thickBot="1">
      <c r="A566" s="25"/>
      <c r="B566" s="2"/>
      <c r="C566" s="35"/>
      <c r="D566" s="45" t="s">
        <v>9</v>
      </c>
      <c r="E566" s="46">
        <v>109.47552235932069</v>
      </c>
      <c r="F566" s="47">
        <v>60.60970435068532</v>
      </c>
      <c r="G566" s="48" t="s">
        <v>8</v>
      </c>
    </row>
    <row r="567" spans="1:7" ht="15.75">
      <c r="A567" s="25">
        <v>608.70000000000005</v>
      </c>
      <c r="B567" s="2" t="s">
        <v>17</v>
      </c>
      <c r="C567" s="35">
        <v>38966</v>
      </c>
      <c r="D567" s="2"/>
      <c r="E567" s="11">
        <v>108</v>
      </c>
      <c r="F567" s="12">
        <v>83</v>
      </c>
      <c r="G567" s="24" t="s">
        <v>8</v>
      </c>
    </row>
    <row r="568" spans="1:7" ht="15.75">
      <c r="A568" s="25">
        <v>608.70000000000005</v>
      </c>
      <c r="B568" s="2" t="s">
        <v>17</v>
      </c>
      <c r="C568" s="35">
        <v>38972</v>
      </c>
      <c r="D568" s="2"/>
      <c r="E568" s="11">
        <v>2000</v>
      </c>
      <c r="F568" s="12">
        <v>800</v>
      </c>
      <c r="G568" s="24" t="s">
        <v>7</v>
      </c>
    </row>
    <row r="569" spans="1:7" ht="15.75">
      <c r="A569" s="25">
        <v>608.70000000000005</v>
      </c>
      <c r="B569" s="2" t="s">
        <v>17</v>
      </c>
      <c r="C569" s="35">
        <v>38979</v>
      </c>
      <c r="D569" s="2"/>
      <c r="E569" s="11">
        <v>32</v>
      </c>
      <c r="F569" s="12">
        <v>20</v>
      </c>
      <c r="G569" s="24" t="s">
        <v>8</v>
      </c>
    </row>
    <row r="570" spans="1:7" ht="15.75">
      <c r="A570" s="25">
        <v>608.70000000000005</v>
      </c>
      <c r="B570" s="2" t="s">
        <v>17</v>
      </c>
      <c r="C570" s="35">
        <v>38981</v>
      </c>
      <c r="D570" s="2"/>
      <c r="E570" s="11">
        <v>68</v>
      </c>
      <c r="F570" s="12">
        <v>74</v>
      </c>
      <c r="G570" s="24" t="s">
        <v>8</v>
      </c>
    </row>
    <row r="571" spans="1:7" ht="16.5" thickBot="1">
      <c r="A571" s="25">
        <v>608.70000000000005</v>
      </c>
      <c r="B571" s="2" t="s">
        <v>17</v>
      </c>
      <c r="C571" s="35">
        <v>38986</v>
      </c>
      <c r="D571" s="2"/>
      <c r="E571" s="11">
        <v>3900</v>
      </c>
      <c r="F571" s="12">
        <v>3900</v>
      </c>
      <c r="G571" s="24" t="s">
        <v>7</v>
      </c>
    </row>
    <row r="572" spans="1:7" ht="18.75" thickBot="1">
      <c r="A572" s="25"/>
      <c r="B572" s="2"/>
      <c r="C572" s="35"/>
      <c r="D572" s="45" t="s">
        <v>9</v>
      </c>
      <c r="E572" s="46">
        <v>283.55378567067993</v>
      </c>
      <c r="F572" s="47">
        <v>207.34753673306201</v>
      </c>
      <c r="G572" s="48" t="s">
        <v>7</v>
      </c>
    </row>
    <row r="573" spans="1:7" ht="15.75">
      <c r="A573" s="25">
        <v>619.29999999999995</v>
      </c>
      <c r="B573" s="2" t="s">
        <v>17</v>
      </c>
      <c r="C573" s="35">
        <v>38966</v>
      </c>
      <c r="D573" s="2"/>
      <c r="E573" s="11">
        <v>84</v>
      </c>
      <c r="F573" s="12">
        <v>20</v>
      </c>
      <c r="G573" s="24" t="s">
        <v>8</v>
      </c>
    </row>
    <row r="574" spans="1:7" ht="15.75">
      <c r="A574" s="25">
        <v>619.29999999999995</v>
      </c>
      <c r="B574" s="2" t="s">
        <v>17</v>
      </c>
      <c r="C574" s="35">
        <v>38972</v>
      </c>
      <c r="D574" s="2"/>
      <c r="E574" s="11">
        <v>3100</v>
      </c>
      <c r="F574" s="12">
        <v>800</v>
      </c>
      <c r="G574" s="24" t="s">
        <v>7</v>
      </c>
    </row>
    <row r="575" spans="1:7" ht="15.75">
      <c r="A575" s="25">
        <v>619.29999999999995</v>
      </c>
      <c r="B575" s="2" t="s">
        <v>17</v>
      </c>
      <c r="C575" s="35">
        <v>38979</v>
      </c>
      <c r="D575" s="2"/>
      <c r="E575" s="11">
        <v>450</v>
      </c>
      <c r="F575" s="12">
        <v>100</v>
      </c>
      <c r="G575" s="24" t="s">
        <v>7</v>
      </c>
    </row>
    <row r="576" spans="1:7" ht="15.75">
      <c r="A576" s="25">
        <v>619.29999999999995</v>
      </c>
      <c r="B576" s="2" t="s">
        <v>17</v>
      </c>
      <c r="C576" s="35">
        <v>38981</v>
      </c>
      <c r="D576" s="2"/>
      <c r="E576" s="11">
        <v>108</v>
      </c>
      <c r="F576" s="12">
        <v>88</v>
      </c>
      <c r="G576" s="24" t="s">
        <v>8</v>
      </c>
    </row>
    <row r="577" spans="1:7" ht="16.5" thickBot="1">
      <c r="A577" s="25">
        <v>619.29999999999995</v>
      </c>
      <c r="B577" s="2" t="s">
        <v>17</v>
      </c>
      <c r="C577" s="35">
        <v>38986</v>
      </c>
      <c r="D577" s="2"/>
      <c r="E577" s="11">
        <v>4700</v>
      </c>
      <c r="F577" s="12">
        <v>2500</v>
      </c>
      <c r="G577" s="24" t="s">
        <v>7</v>
      </c>
    </row>
    <row r="578" spans="1:7" ht="18.75" thickBot="1">
      <c r="A578" s="51"/>
      <c r="B578" s="54"/>
      <c r="C578" s="53"/>
      <c r="D578" s="45" t="s">
        <v>9</v>
      </c>
      <c r="E578" s="46">
        <v>568.68925341625572</v>
      </c>
      <c r="F578" s="47">
        <v>203.84897529829132</v>
      </c>
      <c r="G578" s="48" t="s">
        <v>7</v>
      </c>
    </row>
    <row r="579" spans="1:7" ht="15.75">
      <c r="A579" s="25">
        <v>594</v>
      </c>
      <c r="B579" s="2" t="s">
        <v>17</v>
      </c>
      <c r="C579" s="35">
        <v>38993</v>
      </c>
      <c r="D579" s="2"/>
      <c r="E579" s="11">
        <v>132</v>
      </c>
      <c r="F579" s="12">
        <v>88</v>
      </c>
      <c r="G579" s="24" t="s">
        <v>8</v>
      </c>
    </row>
    <row r="580" spans="1:7" ht="15.75">
      <c r="A580" s="25">
        <v>594</v>
      </c>
      <c r="B580" s="2" t="s">
        <v>17</v>
      </c>
      <c r="C580" s="35">
        <v>39002</v>
      </c>
      <c r="D580" s="2"/>
      <c r="E580" s="11">
        <v>60</v>
      </c>
      <c r="F580" s="12">
        <v>24</v>
      </c>
      <c r="G580" s="24" t="s">
        <v>8</v>
      </c>
    </row>
    <row r="581" spans="1:7" ht="15.75">
      <c r="A581" s="25">
        <v>594</v>
      </c>
      <c r="B581" s="2" t="s">
        <v>17</v>
      </c>
      <c r="C581" s="35">
        <v>39008</v>
      </c>
      <c r="D581" s="2"/>
      <c r="E581" s="11">
        <v>300</v>
      </c>
      <c r="F581" s="12">
        <v>80</v>
      </c>
      <c r="G581" s="24" t="s">
        <v>8</v>
      </c>
    </row>
    <row r="582" spans="1:7" ht="15.75">
      <c r="A582" s="25">
        <v>594</v>
      </c>
      <c r="B582" s="2" t="s">
        <v>17</v>
      </c>
      <c r="C582" s="35">
        <v>39015</v>
      </c>
      <c r="D582" s="2"/>
      <c r="E582" s="11">
        <v>242</v>
      </c>
      <c r="F582" s="12">
        <v>100</v>
      </c>
      <c r="G582" s="24" t="s">
        <v>8</v>
      </c>
    </row>
    <row r="583" spans="1:7" ht="16.5" thickBot="1">
      <c r="A583" s="25">
        <v>594</v>
      </c>
      <c r="B583" s="2" t="s">
        <v>17</v>
      </c>
      <c r="C583" s="35">
        <v>39021</v>
      </c>
      <c r="D583" s="2"/>
      <c r="E583" s="11">
        <v>100</v>
      </c>
      <c r="F583" s="12">
        <v>110</v>
      </c>
      <c r="G583" s="24" t="s">
        <v>8</v>
      </c>
    </row>
    <row r="584" spans="1:7" ht="18.75" thickBot="1">
      <c r="A584" s="25"/>
      <c r="B584" s="2"/>
      <c r="C584" s="35"/>
      <c r="D584" s="45" t="s">
        <v>9</v>
      </c>
      <c r="E584" s="46">
        <v>141.8836526648264</v>
      </c>
      <c r="F584" s="47">
        <v>71.42254431781322</v>
      </c>
      <c r="G584" s="48" t="s">
        <v>8</v>
      </c>
    </row>
    <row r="585" spans="1:7" ht="15.75">
      <c r="A585" s="25">
        <v>608.70000000000005</v>
      </c>
      <c r="B585" s="2" t="s">
        <v>17</v>
      </c>
      <c r="C585" s="35">
        <v>38993</v>
      </c>
      <c r="D585" s="2"/>
      <c r="E585" s="11">
        <v>112</v>
      </c>
      <c r="F585" s="12">
        <v>72</v>
      </c>
      <c r="G585" s="24" t="s">
        <v>8</v>
      </c>
    </row>
    <row r="586" spans="1:7" ht="15.75">
      <c r="A586" s="25">
        <v>608.70000000000005</v>
      </c>
      <c r="B586" s="2" t="s">
        <v>17</v>
      </c>
      <c r="C586" s="35">
        <v>39002</v>
      </c>
      <c r="D586" s="2"/>
      <c r="E586" s="11">
        <v>80</v>
      </c>
      <c r="F586" s="12">
        <v>48</v>
      </c>
      <c r="G586" s="24" t="s">
        <v>8</v>
      </c>
    </row>
    <row r="587" spans="1:7" ht="15.75">
      <c r="A587" s="25">
        <v>608.70000000000005</v>
      </c>
      <c r="B587" s="2" t="s">
        <v>17</v>
      </c>
      <c r="C587" s="35">
        <v>39008</v>
      </c>
      <c r="D587" s="2"/>
      <c r="E587" s="11">
        <v>290</v>
      </c>
      <c r="F587" s="12">
        <v>186</v>
      </c>
      <c r="G587" s="24" t="s">
        <v>8</v>
      </c>
    </row>
    <row r="588" spans="1:7" ht="15.75">
      <c r="A588" s="25">
        <v>608.70000000000005</v>
      </c>
      <c r="B588" s="2" t="s">
        <v>17</v>
      </c>
      <c r="C588" s="35">
        <v>39015</v>
      </c>
      <c r="D588" s="2"/>
      <c r="E588" s="11">
        <v>194</v>
      </c>
      <c r="F588" s="12">
        <v>200</v>
      </c>
      <c r="G588" s="24" t="s">
        <v>8</v>
      </c>
    </row>
    <row r="589" spans="1:7" ht="16.5" thickBot="1">
      <c r="A589" s="25">
        <v>608.70000000000005</v>
      </c>
      <c r="B589" s="2" t="s">
        <v>17</v>
      </c>
      <c r="C589" s="35">
        <v>39021</v>
      </c>
      <c r="D589" s="2"/>
      <c r="E589" s="11">
        <v>130</v>
      </c>
      <c r="F589" s="12">
        <v>60</v>
      </c>
      <c r="G589" s="24" t="s">
        <v>8</v>
      </c>
    </row>
    <row r="590" spans="1:7" ht="18.75" thickBot="1">
      <c r="A590" s="25"/>
      <c r="B590" s="2"/>
      <c r="C590" s="35"/>
      <c r="D590" s="45" t="s">
        <v>9</v>
      </c>
      <c r="E590" s="46">
        <v>145.64320184123756</v>
      </c>
      <c r="F590" s="47">
        <v>94.940952571814336</v>
      </c>
      <c r="G590" s="48" t="s">
        <v>8</v>
      </c>
    </row>
    <row r="591" spans="1:7" ht="15.75">
      <c r="A591" s="25">
        <v>619.29999999999995</v>
      </c>
      <c r="B591" s="2" t="s">
        <v>17</v>
      </c>
      <c r="C591" s="35">
        <v>38993</v>
      </c>
      <c r="D591" s="2"/>
      <c r="E591" s="11">
        <v>580</v>
      </c>
      <c r="F591" s="12">
        <v>300</v>
      </c>
      <c r="G591" s="24" t="s">
        <v>7</v>
      </c>
    </row>
    <row r="592" spans="1:7" ht="15.75">
      <c r="A592" s="25">
        <v>619.29999999999995</v>
      </c>
      <c r="B592" s="2" t="s">
        <v>17</v>
      </c>
      <c r="C592" s="35">
        <v>39002</v>
      </c>
      <c r="D592" s="2"/>
      <c r="E592" s="11">
        <v>214</v>
      </c>
      <c r="F592" s="12">
        <v>100</v>
      </c>
      <c r="G592" s="24" t="s">
        <v>8</v>
      </c>
    </row>
    <row r="593" spans="1:7" ht="15.75">
      <c r="A593" s="25">
        <v>619.29999999999995</v>
      </c>
      <c r="B593" s="2" t="s">
        <v>17</v>
      </c>
      <c r="C593" s="35">
        <v>39008</v>
      </c>
      <c r="D593" s="2"/>
      <c r="E593" s="11">
        <v>60000</v>
      </c>
      <c r="F593" s="12">
        <v>60000</v>
      </c>
      <c r="G593" s="24" t="s">
        <v>7</v>
      </c>
    </row>
    <row r="594" spans="1:7" ht="15.75">
      <c r="A594" s="25">
        <v>619.29999999999995</v>
      </c>
      <c r="B594" s="2" t="s">
        <v>17</v>
      </c>
      <c r="C594" s="35">
        <v>39015</v>
      </c>
      <c r="D594" s="2"/>
      <c r="E594" s="11">
        <v>2000</v>
      </c>
      <c r="F594" s="12">
        <v>450</v>
      </c>
      <c r="G594" s="24" t="s">
        <v>7</v>
      </c>
    </row>
    <row r="595" spans="1:7" ht="16.5" thickBot="1">
      <c r="A595" s="25">
        <v>619.29999999999995</v>
      </c>
      <c r="B595" s="2" t="s">
        <v>17</v>
      </c>
      <c r="C595" s="35">
        <v>39021</v>
      </c>
      <c r="D595" s="2"/>
      <c r="E595" s="11">
        <v>210</v>
      </c>
      <c r="F595" s="12">
        <v>90</v>
      </c>
      <c r="G595" s="24" t="s">
        <v>8</v>
      </c>
    </row>
    <row r="596" spans="1:7" ht="18.75" thickBot="1">
      <c r="A596" s="36"/>
      <c r="B596" s="38"/>
      <c r="C596" s="43"/>
      <c r="D596" s="45" t="s">
        <v>9</v>
      </c>
      <c r="E596" s="46">
        <v>1256.1701279002637</v>
      </c>
      <c r="F596" s="47">
        <v>592.30514575044617</v>
      </c>
      <c r="G596" s="48" t="s">
        <v>7</v>
      </c>
    </row>
    <row r="597" spans="1:7" ht="15.75">
      <c r="A597" s="25">
        <v>791.5</v>
      </c>
      <c r="B597" s="2" t="s">
        <v>18</v>
      </c>
      <c r="C597" s="35">
        <v>38839</v>
      </c>
      <c r="D597" s="3"/>
      <c r="E597" s="9">
        <v>211</v>
      </c>
      <c r="F597" s="6">
        <v>216</v>
      </c>
      <c r="G597" s="24" t="s">
        <v>8</v>
      </c>
    </row>
    <row r="598" spans="1:7" ht="15.75">
      <c r="A598" s="25">
        <v>791.5</v>
      </c>
      <c r="B598" s="2" t="s">
        <v>18</v>
      </c>
      <c r="C598" s="35">
        <v>38846</v>
      </c>
      <c r="D598" s="3"/>
      <c r="E598" s="9">
        <v>48</v>
      </c>
      <c r="F598" s="6">
        <v>180</v>
      </c>
      <c r="G598" s="24" t="s">
        <v>8</v>
      </c>
    </row>
    <row r="599" spans="1:7" ht="15.75">
      <c r="A599" s="25">
        <v>791.5</v>
      </c>
      <c r="B599" s="2" t="s">
        <v>18</v>
      </c>
      <c r="C599" s="35">
        <v>38853</v>
      </c>
      <c r="D599" s="3"/>
      <c r="E599" s="9">
        <v>390</v>
      </c>
      <c r="F599" s="6">
        <v>16</v>
      </c>
      <c r="G599" s="24" t="s">
        <v>8</v>
      </c>
    </row>
    <row r="600" spans="1:7" ht="15.75">
      <c r="A600" s="25">
        <v>791.5</v>
      </c>
      <c r="B600" s="2" t="s">
        <v>18</v>
      </c>
      <c r="C600" s="35">
        <v>38860</v>
      </c>
      <c r="D600" s="3"/>
      <c r="E600" s="9">
        <v>580</v>
      </c>
      <c r="F600" s="6">
        <v>32</v>
      </c>
      <c r="G600" s="24" t="s">
        <v>7</v>
      </c>
    </row>
    <row r="601" spans="1:7" ht="16.5" thickBot="1">
      <c r="A601" s="25">
        <v>791.5</v>
      </c>
      <c r="B601" s="2" t="s">
        <v>18</v>
      </c>
      <c r="C601" s="35">
        <v>38867</v>
      </c>
      <c r="D601" s="3"/>
      <c r="E601" s="9">
        <v>11700</v>
      </c>
      <c r="F601" s="6">
        <v>250</v>
      </c>
      <c r="G601" s="24" t="s">
        <v>7</v>
      </c>
    </row>
    <row r="602" spans="1:7" ht="18.75" thickBot="1">
      <c r="A602" s="25"/>
      <c r="B602" s="2"/>
      <c r="C602" s="35"/>
      <c r="D602" s="45" t="s">
        <v>9</v>
      </c>
      <c r="E602" s="46">
        <v>484.88687754972983</v>
      </c>
      <c r="F602" s="57">
        <v>86.973559641323462</v>
      </c>
      <c r="G602" s="48" t="s">
        <v>7</v>
      </c>
    </row>
    <row r="603" spans="1:7" ht="15.75">
      <c r="A603" s="25">
        <v>793.7</v>
      </c>
      <c r="B603" s="2" t="s">
        <v>18</v>
      </c>
      <c r="C603" s="35">
        <v>38839</v>
      </c>
      <c r="D603" s="3"/>
      <c r="E603" s="9">
        <v>900</v>
      </c>
      <c r="F603" s="6">
        <v>160</v>
      </c>
      <c r="G603" s="24" t="s">
        <v>7</v>
      </c>
    </row>
    <row r="604" spans="1:7" ht="15.75">
      <c r="A604" s="25">
        <v>793.7</v>
      </c>
      <c r="B604" s="2" t="s">
        <v>18</v>
      </c>
      <c r="C604" s="35">
        <v>38846</v>
      </c>
      <c r="D604" s="3"/>
      <c r="E604" s="9">
        <v>16</v>
      </c>
      <c r="F604" s="6">
        <v>700</v>
      </c>
      <c r="G604" s="24" t="s">
        <v>7</v>
      </c>
    </row>
    <row r="605" spans="1:7" ht="15.75">
      <c r="A605" s="25">
        <v>793.7</v>
      </c>
      <c r="B605" s="2" t="s">
        <v>18</v>
      </c>
      <c r="C605" s="35">
        <v>38853</v>
      </c>
      <c r="D605" s="3"/>
      <c r="E605" s="9">
        <v>5900</v>
      </c>
      <c r="F605" s="6">
        <v>60</v>
      </c>
      <c r="G605" s="24" t="s">
        <v>7</v>
      </c>
    </row>
    <row r="606" spans="1:7" ht="15.75">
      <c r="A606" s="25">
        <v>793.7</v>
      </c>
      <c r="B606" s="2" t="s">
        <v>18</v>
      </c>
      <c r="C606" s="35">
        <v>38860</v>
      </c>
      <c r="D606" s="3"/>
      <c r="E606" s="9">
        <v>1220</v>
      </c>
      <c r="F606" s="6">
        <v>20</v>
      </c>
      <c r="G606" s="24" t="s">
        <v>7</v>
      </c>
    </row>
    <row r="607" spans="1:7" ht="16.5" thickBot="1">
      <c r="A607" s="25">
        <v>793.7</v>
      </c>
      <c r="B607" s="2" t="s">
        <v>18</v>
      </c>
      <c r="C607" s="35">
        <v>38867</v>
      </c>
      <c r="D607" s="3"/>
      <c r="E607" s="9">
        <v>12080</v>
      </c>
      <c r="F607" s="6">
        <v>260</v>
      </c>
      <c r="G607" s="24" t="s">
        <v>7</v>
      </c>
    </row>
    <row r="608" spans="1:7" ht="18.75" thickBot="1">
      <c r="A608" s="25"/>
      <c r="B608" s="2"/>
      <c r="C608" s="35"/>
      <c r="D608" s="45" t="s">
        <v>9</v>
      </c>
      <c r="E608" s="46">
        <v>1045.9917369568295</v>
      </c>
      <c r="F608" s="57">
        <v>128.43237785065278</v>
      </c>
      <c r="G608" s="48" t="s">
        <v>7</v>
      </c>
    </row>
    <row r="609" spans="1:7" ht="15.75">
      <c r="A609" s="25">
        <v>797.3</v>
      </c>
      <c r="B609" s="2" t="s">
        <v>18</v>
      </c>
      <c r="C609" s="35">
        <v>38839</v>
      </c>
      <c r="D609" s="16"/>
      <c r="E609" s="17">
        <v>600</v>
      </c>
      <c r="F609" s="18">
        <v>430</v>
      </c>
      <c r="G609" s="24" t="s">
        <v>7</v>
      </c>
    </row>
    <row r="610" spans="1:7" ht="15.75">
      <c r="A610" s="25">
        <v>797.3</v>
      </c>
      <c r="B610" s="2" t="s">
        <v>18</v>
      </c>
      <c r="C610" s="35">
        <v>38846</v>
      </c>
      <c r="D610" s="16"/>
      <c r="E610" s="17">
        <v>80</v>
      </c>
      <c r="F610" s="18">
        <v>430</v>
      </c>
      <c r="G610" s="24" t="s">
        <v>7</v>
      </c>
    </row>
    <row r="611" spans="1:7" ht="15.75">
      <c r="A611" s="25">
        <v>797.3</v>
      </c>
      <c r="B611" s="2" t="s">
        <v>18</v>
      </c>
      <c r="C611" s="35">
        <v>38853</v>
      </c>
      <c r="D611" s="16"/>
      <c r="E611" s="17">
        <v>500</v>
      </c>
      <c r="F611" s="18">
        <v>32</v>
      </c>
      <c r="G611" s="24" t="s">
        <v>7</v>
      </c>
    </row>
    <row r="612" spans="1:7" ht="15.75">
      <c r="A612" s="25">
        <v>797.3</v>
      </c>
      <c r="B612" s="2" t="s">
        <v>18</v>
      </c>
      <c r="C612" s="35">
        <v>38860</v>
      </c>
      <c r="D612" s="16"/>
      <c r="E612" s="17">
        <v>650</v>
      </c>
      <c r="F612" s="18">
        <v>16</v>
      </c>
      <c r="G612" s="24" t="s">
        <v>7</v>
      </c>
    </row>
    <row r="613" spans="1:7" ht="16.5" thickBot="1">
      <c r="A613" s="25">
        <v>797.3</v>
      </c>
      <c r="B613" s="2" t="s">
        <v>18</v>
      </c>
      <c r="C613" s="35">
        <v>38867</v>
      </c>
      <c r="D613" s="16"/>
      <c r="E613" s="17">
        <v>550</v>
      </c>
      <c r="F613" s="18">
        <v>124</v>
      </c>
      <c r="G613" s="24" t="s">
        <v>7</v>
      </c>
    </row>
    <row r="614" spans="1:7" ht="18.75" thickBot="1">
      <c r="A614" s="51"/>
      <c r="B614" s="54"/>
      <c r="C614" s="53"/>
      <c r="D614" s="45" t="s">
        <v>9</v>
      </c>
      <c r="E614" s="46">
        <v>386.09791607546612</v>
      </c>
      <c r="F614" s="57">
        <v>103.25847611590652</v>
      </c>
      <c r="G614" s="48" t="s">
        <v>7</v>
      </c>
    </row>
    <row r="615" spans="1:7" ht="15.75">
      <c r="A615" s="64">
        <v>791.5</v>
      </c>
      <c r="B615" s="2" t="s">
        <v>18</v>
      </c>
      <c r="C615" s="35">
        <v>38874</v>
      </c>
      <c r="D615" s="3"/>
      <c r="E615" s="9">
        <v>5900</v>
      </c>
      <c r="F615" s="6">
        <v>63</v>
      </c>
      <c r="G615" s="24" t="s">
        <v>7</v>
      </c>
    </row>
    <row r="616" spans="1:7" ht="15.75">
      <c r="A616" s="25">
        <v>791.5</v>
      </c>
      <c r="B616" s="2" t="s">
        <v>18</v>
      </c>
      <c r="C616" s="35">
        <v>38881</v>
      </c>
      <c r="D616" s="3"/>
      <c r="E616" s="9">
        <v>69</v>
      </c>
      <c r="F616" s="6">
        <v>51</v>
      </c>
      <c r="G616" s="24" t="s">
        <v>8</v>
      </c>
    </row>
    <row r="617" spans="1:7" ht="15.75">
      <c r="A617" s="25">
        <v>791.5</v>
      </c>
      <c r="B617" s="2" t="s">
        <v>18</v>
      </c>
      <c r="C617" s="35">
        <v>38888</v>
      </c>
      <c r="D617" s="3"/>
      <c r="E617" s="9">
        <v>20</v>
      </c>
      <c r="F617" s="6">
        <v>37</v>
      </c>
      <c r="G617" s="24" t="s">
        <v>8</v>
      </c>
    </row>
    <row r="618" spans="1:7" ht="15.75">
      <c r="A618" s="25">
        <v>791.5</v>
      </c>
      <c r="B618" s="2" t="s">
        <v>18</v>
      </c>
      <c r="C618" s="35">
        <v>38890</v>
      </c>
      <c r="D618" s="3"/>
      <c r="E618" s="9">
        <v>32</v>
      </c>
      <c r="F618" s="6">
        <v>54</v>
      </c>
      <c r="G618" s="24" t="s">
        <v>8</v>
      </c>
    </row>
    <row r="619" spans="1:7" ht="16.5" thickBot="1">
      <c r="A619" s="25">
        <v>791.5</v>
      </c>
      <c r="B619" s="2" t="s">
        <v>18</v>
      </c>
      <c r="C619" s="35">
        <v>38895</v>
      </c>
      <c r="D619" s="3"/>
      <c r="E619" s="9">
        <v>60</v>
      </c>
      <c r="F619" s="6">
        <v>8</v>
      </c>
      <c r="G619" s="24" t="s">
        <v>8</v>
      </c>
    </row>
    <row r="620" spans="1:7" ht="18.75" thickBot="1">
      <c r="A620" s="25"/>
      <c r="B620" s="2"/>
      <c r="C620" s="35"/>
      <c r="D620" s="45" t="s">
        <v>9</v>
      </c>
      <c r="E620" s="46">
        <v>109.34689751011017</v>
      </c>
      <c r="F620" s="57">
        <v>34.843296717341396</v>
      </c>
      <c r="G620" s="48" t="s">
        <v>8</v>
      </c>
    </row>
    <row r="621" spans="1:7" ht="15.75">
      <c r="A621" s="25">
        <v>793.7</v>
      </c>
      <c r="B621" s="2" t="s">
        <v>18</v>
      </c>
      <c r="C621" s="35">
        <v>38874</v>
      </c>
      <c r="D621" s="3"/>
      <c r="E621" s="9">
        <v>2800</v>
      </c>
      <c r="F621" s="6">
        <v>71</v>
      </c>
      <c r="G621" s="24" t="s">
        <v>7</v>
      </c>
    </row>
    <row r="622" spans="1:7" ht="15.75">
      <c r="A622" s="25">
        <v>793.7</v>
      </c>
      <c r="B622" s="2" t="s">
        <v>18</v>
      </c>
      <c r="C622" s="35">
        <v>38881</v>
      </c>
      <c r="D622" s="3"/>
      <c r="E622" s="9">
        <v>51</v>
      </c>
      <c r="F622" s="6">
        <v>54</v>
      </c>
      <c r="G622" s="24" t="s">
        <v>8</v>
      </c>
    </row>
    <row r="623" spans="1:7" ht="15.75">
      <c r="A623" s="25">
        <v>793.7</v>
      </c>
      <c r="B623" s="2" t="s">
        <v>18</v>
      </c>
      <c r="C623" s="35">
        <v>38888</v>
      </c>
      <c r="D623" s="3"/>
      <c r="E623" s="9">
        <v>864</v>
      </c>
      <c r="F623" s="6">
        <v>250</v>
      </c>
      <c r="G623" s="24" t="s">
        <v>7</v>
      </c>
    </row>
    <row r="624" spans="1:7" ht="15.75">
      <c r="A624" s="25">
        <v>793.7</v>
      </c>
      <c r="B624" s="2" t="s">
        <v>18</v>
      </c>
      <c r="C624" s="35">
        <v>38890</v>
      </c>
      <c r="D624" s="3"/>
      <c r="E624" s="9">
        <v>4900</v>
      </c>
      <c r="F624" s="6">
        <v>7000</v>
      </c>
      <c r="G624" s="24" t="s">
        <v>7</v>
      </c>
    </row>
    <row r="625" spans="1:7" ht="16.5" thickBot="1">
      <c r="A625" s="25">
        <v>793.7</v>
      </c>
      <c r="B625" s="2" t="s">
        <v>18</v>
      </c>
      <c r="C625" s="35">
        <v>38895</v>
      </c>
      <c r="D625" s="3"/>
      <c r="E625" s="9">
        <v>231</v>
      </c>
      <c r="F625" s="6">
        <v>48</v>
      </c>
      <c r="G625" s="24" t="s">
        <v>8</v>
      </c>
    </row>
    <row r="626" spans="1:7" ht="18.75" thickBot="1">
      <c r="A626" s="25"/>
      <c r="B626" s="2"/>
      <c r="C626" s="35"/>
      <c r="D626" s="45" t="s">
        <v>9</v>
      </c>
      <c r="E626" s="46">
        <v>674.54356251514537</v>
      </c>
      <c r="F626" s="57">
        <v>200.25634204479312</v>
      </c>
      <c r="G626" s="48" t="s">
        <v>7</v>
      </c>
    </row>
    <row r="627" spans="1:7" ht="15.75">
      <c r="A627" s="25">
        <v>797.3</v>
      </c>
      <c r="B627" s="2" t="s">
        <v>18</v>
      </c>
      <c r="C627" s="35">
        <v>38874</v>
      </c>
      <c r="D627" s="16"/>
      <c r="E627" s="17">
        <v>3000</v>
      </c>
      <c r="F627" s="18">
        <v>60</v>
      </c>
      <c r="G627" s="24" t="s">
        <v>7</v>
      </c>
    </row>
    <row r="628" spans="1:7" ht="15.75">
      <c r="A628" s="25">
        <v>797.3</v>
      </c>
      <c r="B628" s="2" t="s">
        <v>18</v>
      </c>
      <c r="C628" s="35">
        <v>38881</v>
      </c>
      <c r="D628" s="16"/>
      <c r="E628" s="17">
        <v>56</v>
      </c>
      <c r="F628" s="18">
        <v>43</v>
      </c>
      <c r="G628" s="24" t="s">
        <v>8</v>
      </c>
    </row>
    <row r="629" spans="1:7" ht="15.75">
      <c r="A629" s="25">
        <v>797.3</v>
      </c>
      <c r="B629" s="2" t="s">
        <v>18</v>
      </c>
      <c r="C629" s="35">
        <v>38888</v>
      </c>
      <c r="D629" s="16"/>
      <c r="E629" s="17">
        <v>24</v>
      </c>
      <c r="F629" s="18">
        <v>43</v>
      </c>
      <c r="G629" s="24" t="s">
        <v>8</v>
      </c>
    </row>
    <row r="630" spans="1:7" ht="15.75">
      <c r="A630" s="25">
        <v>797.3</v>
      </c>
      <c r="B630" s="2" t="s">
        <v>18</v>
      </c>
      <c r="C630" s="35">
        <v>38890</v>
      </c>
      <c r="D630" s="16"/>
      <c r="E630" s="17">
        <v>80</v>
      </c>
      <c r="F630" s="18">
        <v>190</v>
      </c>
      <c r="G630" s="24" t="s">
        <v>8</v>
      </c>
    </row>
    <row r="631" spans="1:7" ht="16.5" thickBot="1">
      <c r="A631" s="25">
        <v>797.3</v>
      </c>
      <c r="B631" s="2" t="s">
        <v>18</v>
      </c>
      <c r="C631" s="35">
        <v>38895</v>
      </c>
      <c r="D631" s="16"/>
      <c r="E631" s="17">
        <v>80</v>
      </c>
      <c r="F631" s="18">
        <v>16</v>
      </c>
      <c r="G631" s="24" t="s">
        <v>8</v>
      </c>
    </row>
    <row r="632" spans="1:7" ht="18.75" thickBot="1">
      <c r="A632" s="75"/>
      <c r="B632" s="54"/>
      <c r="C632" s="54"/>
      <c r="D632" s="45" t="s">
        <v>9</v>
      </c>
      <c r="E632" s="46">
        <v>120.8760054234254</v>
      </c>
      <c r="F632" s="57">
        <v>50.768268195921834</v>
      </c>
      <c r="G632" s="48" t="s">
        <v>8</v>
      </c>
    </row>
    <row r="633" spans="1:7" ht="15.75">
      <c r="A633" s="64">
        <v>791.5</v>
      </c>
      <c r="B633" s="2" t="s">
        <v>18</v>
      </c>
      <c r="C633" s="35">
        <v>38904</v>
      </c>
      <c r="D633" s="3"/>
      <c r="E633" s="9">
        <v>36</v>
      </c>
      <c r="F633" s="6">
        <v>4</v>
      </c>
      <c r="G633" s="24" t="s">
        <v>8</v>
      </c>
    </row>
    <row r="634" spans="1:7" ht="15.75">
      <c r="A634" s="25">
        <v>791.5</v>
      </c>
      <c r="B634" s="2" t="s">
        <v>18</v>
      </c>
      <c r="C634" s="35">
        <v>38909</v>
      </c>
      <c r="D634" s="3"/>
      <c r="E634" s="9">
        <v>68</v>
      </c>
      <c r="F634" s="6">
        <v>4</v>
      </c>
      <c r="G634" s="24" t="s">
        <v>8</v>
      </c>
    </row>
    <row r="635" spans="1:7" ht="15.75">
      <c r="A635" s="25">
        <v>791.5</v>
      </c>
      <c r="B635" s="2" t="s">
        <v>18</v>
      </c>
      <c r="C635" s="35">
        <v>38916</v>
      </c>
      <c r="D635" s="3"/>
      <c r="E635" s="9">
        <v>120</v>
      </c>
      <c r="F635" s="6">
        <v>48</v>
      </c>
      <c r="G635" s="24" t="s">
        <v>8</v>
      </c>
    </row>
    <row r="636" spans="1:7" ht="15.75">
      <c r="A636" s="25">
        <v>791.5</v>
      </c>
      <c r="B636" s="2" t="s">
        <v>18</v>
      </c>
      <c r="C636" s="35">
        <v>38918</v>
      </c>
      <c r="D636" s="3"/>
      <c r="E636" s="9">
        <v>57</v>
      </c>
      <c r="F636" s="6">
        <v>12</v>
      </c>
      <c r="G636" s="24" t="s">
        <v>8</v>
      </c>
    </row>
    <row r="637" spans="1:7" ht="16.5" thickBot="1">
      <c r="A637" s="25">
        <v>791.5</v>
      </c>
      <c r="B637" s="2" t="s">
        <v>18</v>
      </c>
      <c r="C637" s="35">
        <v>38923</v>
      </c>
      <c r="D637" s="3"/>
      <c r="E637" s="9">
        <v>500</v>
      </c>
      <c r="F637" s="6">
        <v>4</v>
      </c>
      <c r="G637" s="24" t="s">
        <v>7</v>
      </c>
    </row>
    <row r="638" spans="1:7" ht="18.75" thickBot="1">
      <c r="A638" s="25"/>
      <c r="B638" s="2"/>
      <c r="C638" s="35"/>
      <c r="D638" s="45" t="s">
        <v>9</v>
      </c>
      <c r="E638" s="46">
        <v>96.508930734492168</v>
      </c>
      <c r="F638" s="57">
        <v>8.1906900443168773</v>
      </c>
      <c r="G638" s="48" t="s">
        <v>8</v>
      </c>
    </row>
    <row r="639" spans="1:7" ht="15.75">
      <c r="A639" s="25">
        <v>793.7</v>
      </c>
      <c r="B639" s="2" t="s">
        <v>18</v>
      </c>
      <c r="C639" s="35">
        <v>38904</v>
      </c>
      <c r="D639" s="3"/>
      <c r="E639" s="9">
        <v>88</v>
      </c>
      <c r="F639" s="6">
        <v>24</v>
      </c>
      <c r="G639" s="24" t="s">
        <v>8</v>
      </c>
    </row>
    <row r="640" spans="1:7" ht="15.75">
      <c r="A640" s="25">
        <v>793.7</v>
      </c>
      <c r="B640" s="2" t="s">
        <v>18</v>
      </c>
      <c r="C640" s="35">
        <v>38909</v>
      </c>
      <c r="D640" s="3"/>
      <c r="E640" s="9">
        <v>176</v>
      </c>
      <c r="F640" s="6">
        <v>8</v>
      </c>
      <c r="G640" s="24" t="s">
        <v>8</v>
      </c>
    </row>
    <row r="641" spans="1:7" ht="15.75">
      <c r="A641" s="25">
        <v>793.7</v>
      </c>
      <c r="B641" s="2" t="s">
        <v>18</v>
      </c>
      <c r="C641" s="35">
        <v>38916</v>
      </c>
      <c r="D641" s="3"/>
      <c r="E641" s="9">
        <v>310</v>
      </c>
      <c r="F641" s="6">
        <v>4</v>
      </c>
      <c r="G641" s="24" t="s">
        <v>8</v>
      </c>
    </row>
    <row r="642" spans="1:7" ht="15.75">
      <c r="A642" s="25">
        <v>793.7</v>
      </c>
      <c r="B642" s="2" t="s">
        <v>18</v>
      </c>
      <c r="C642" s="35">
        <v>38918</v>
      </c>
      <c r="D642" s="3"/>
      <c r="E642" s="9">
        <v>128</v>
      </c>
      <c r="F642" s="6">
        <v>40</v>
      </c>
      <c r="G642" s="24" t="s">
        <v>8</v>
      </c>
    </row>
    <row r="643" spans="1:7" ht="16.5" thickBot="1">
      <c r="A643" s="25">
        <v>793.7</v>
      </c>
      <c r="B643" s="2" t="s">
        <v>18</v>
      </c>
      <c r="C643" s="35">
        <v>38923</v>
      </c>
      <c r="D643" s="3"/>
      <c r="E643" s="9">
        <v>490</v>
      </c>
      <c r="F643" s="6">
        <v>8</v>
      </c>
      <c r="G643" s="24" t="s">
        <v>7</v>
      </c>
    </row>
    <row r="644" spans="1:7" ht="18.75" thickBot="1">
      <c r="A644" s="25"/>
      <c r="B644" s="2"/>
      <c r="C644" s="35"/>
      <c r="D644" s="45" t="s">
        <v>9</v>
      </c>
      <c r="E644" s="46">
        <v>197.58438371413203</v>
      </c>
      <c r="F644" s="57">
        <v>11.97022295791076</v>
      </c>
      <c r="G644" s="48" t="s">
        <v>8</v>
      </c>
    </row>
    <row r="645" spans="1:7" ht="15.75">
      <c r="A645" s="25">
        <v>797.3</v>
      </c>
      <c r="B645" s="2" t="s">
        <v>18</v>
      </c>
      <c r="C645" s="35">
        <v>38904</v>
      </c>
      <c r="D645" s="16"/>
      <c r="E645" s="17">
        <v>80</v>
      </c>
      <c r="F645" s="18">
        <v>24</v>
      </c>
      <c r="G645" s="24" t="s">
        <v>8</v>
      </c>
    </row>
    <row r="646" spans="1:7" ht="15.75">
      <c r="A646" s="25">
        <v>797.3</v>
      </c>
      <c r="B646" s="2" t="s">
        <v>18</v>
      </c>
      <c r="C646" s="35">
        <v>38909</v>
      </c>
      <c r="D646" s="16"/>
      <c r="E646" s="17">
        <v>66</v>
      </c>
      <c r="F646" s="18">
        <v>16</v>
      </c>
      <c r="G646" s="24" t="s">
        <v>8</v>
      </c>
    </row>
    <row r="647" spans="1:7" ht="15.75">
      <c r="A647" s="25">
        <v>797.3</v>
      </c>
      <c r="B647" s="2" t="s">
        <v>18</v>
      </c>
      <c r="C647" s="35">
        <v>38916</v>
      </c>
      <c r="D647" s="16"/>
      <c r="E647" s="17">
        <v>370</v>
      </c>
      <c r="F647" s="18">
        <v>54</v>
      </c>
      <c r="G647" s="24" t="s">
        <v>8</v>
      </c>
    </row>
    <row r="648" spans="1:7" ht="15.75">
      <c r="A648" s="25">
        <v>797.3</v>
      </c>
      <c r="B648" s="2" t="s">
        <v>18</v>
      </c>
      <c r="C648" s="35">
        <v>38918</v>
      </c>
      <c r="D648" s="16"/>
      <c r="E648" s="17">
        <v>166</v>
      </c>
      <c r="F648" s="18">
        <v>40</v>
      </c>
      <c r="G648" s="24" t="s">
        <v>8</v>
      </c>
    </row>
    <row r="649" spans="1:7" ht="16.5" thickBot="1">
      <c r="A649" s="25">
        <v>797.3</v>
      </c>
      <c r="B649" s="2" t="s">
        <v>18</v>
      </c>
      <c r="C649" s="35">
        <v>38923</v>
      </c>
      <c r="D649" s="16"/>
      <c r="E649" s="17">
        <v>270</v>
      </c>
      <c r="F649" s="18">
        <v>8</v>
      </c>
      <c r="G649" s="24" t="s">
        <v>8</v>
      </c>
    </row>
    <row r="650" spans="1:7" ht="18.75" thickBot="1">
      <c r="A650" s="51"/>
      <c r="B650" s="54"/>
      <c r="C650" s="68"/>
      <c r="D650" s="45" t="s">
        <v>9</v>
      </c>
      <c r="E650" s="46">
        <v>154.33396000828114</v>
      </c>
      <c r="F650" s="57">
        <v>23.14062009606306</v>
      </c>
      <c r="G650" s="48" t="s">
        <v>8</v>
      </c>
    </row>
    <row r="651" spans="1:7" ht="15.75">
      <c r="A651" s="64">
        <v>791.5</v>
      </c>
      <c r="B651" s="2" t="s">
        <v>18</v>
      </c>
      <c r="C651" s="35">
        <v>38930</v>
      </c>
      <c r="D651" s="3"/>
      <c r="E651" s="9">
        <v>96</v>
      </c>
      <c r="F651" s="6">
        <v>4</v>
      </c>
      <c r="G651" s="24" t="s">
        <v>8</v>
      </c>
    </row>
    <row r="652" spans="1:7" ht="15.75">
      <c r="A652" s="25">
        <v>791.5</v>
      </c>
      <c r="B652" s="2" t="s">
        <v>18</v>
      </c>
      <c r="C652" s="35">
        <v>38937</v>
      </c>
      <c r="D652" s="3"/>
      <c r="E652" s="9">
        <v>320</v>
      </c>
      <c r="F652" s="6">
        <v>11</v>
      </c>
      <c r="G652" s="24" t="s">
        <v>8</v>
      </c>
    </row>
    <row r="653" spans="1:7" ht="15.75">
      <c r="A653" s="25">
        <v>791.5</v>
      </c>
      <c r="B653" s="2" t="s">
        <v>18</v>
      </c>
      <c r="C653" s="35">
        <v>38944</v>
      </c>
      <c r="D653" s="3"/>
      <c r="E653" s="9">
        <v>1281</v>
      </c>
      <c r="F653" s="6">
        <v>184</v>
      </c>
      <c r="G653" s="24" t="s">
        <v>7</v>
      </c>
    </row>
    <row r="654" spans="1:7" ht="15.75">
      <c r="A654" s="25">
        <v>791.5</v>
      </c>
      <c r="B654" s="2" t="s">
        <v>18</v>
      </c>
      <c r="C654" s="35">
        <v>38951</v>
      </c>
      <c r="D654" s="3"/>
      <c r="E654" s="9">
        <v>4</v>
      </c>
      <c r="F654" s="6">
        <v>8</v>
      </c>
      <c r="G654" s="24" t="s">
        <v>8</v>
      </c>
    </row>
    <row r="655" spans="1:7" ht="16.5" thickBot="1">
      <c r="A655" s="25">
        <v>791.5</v>
      </c>
      <c r="B655" s="2" t="s">
        <v>18</v>
      </c>
      <c r="C655" s="35">
        <v>38958</v>
      </c>
      <c r="D655" s="3"/>
      <c r="E655" s="9">
        <v>40</v>
      </c>
      <c r="F655" s="6">
        <v>24</v>
      </c>
      <c r="G655" s="24" t="s">
        <v>8</v>
      </c>
    </row>
    <row r="656" spans="1:7" ht="18.75" thickBot="1">
      <c r="A656" s="25"/>
      <c r="B656" s="2"/>
      <c r="C656" s="35"/>
      <c r="D656" s="45" t="s">
        <v>9</v>
      </c>
      <c r="E656" s="46">
        <v>91.16288585230437</v>
      </c>
      <c r="F656" s="57">
        <v>17.310688666479891</v>
      </c>
      <c r="G656" s="48" t="s">
        <v>8</v>
      </c>
    </row>
    <row r="657" spans="1:7" ht="15.75">
      <c r="A657" s="25">
        <v>793.7</v>
      </c>
      <c r="B657" s="2" t="s">
        <v>18</v>
      </c>
      <c r="C657" s="35">
        <v>38930</v>
      </c>
      <c r="D657" s="3"/>
      <c r="E657" s="9">
        <v>108</v>
      </c>
      <c r="F657" s="6">
        <v>12</v>
      </c>
      <c r="G657" s="24" t="s">
        <v>8</v>
      </c>
    </row>
    <row r="658" spans="1:7" ht="15.75">
      <c r="A658" s="25">
        <v>793.7</v>
      </c>
      <c r="B658" s="2" t="s">
        <v>18</v>
      </c>
      <c r="C658" s="35">
        <v>38937</v>
      </c>
      <c r="D658" s="3"/>
      <c r="E658" s="9">
        <v>754</v>
      </c>
      <c r="F658" s="6">
        <v>350</v>
      </c>
      <c r="G658" s="24" t="s">
        <v>7</v>
      </c>
    </row>
    <row r="659" spans="1:7" ht="15.75">
      <c r="A659" s="25">
        <v>793.7</v>
      </c>
      <c r="B659" s="2" t="s">
        <v>18</v>
      </c>
      <c r="C659" s="35">
        <v>38944</v>
      </c>
      <c r="D659" s="3"/>
      <c r="E659" s="9">
        <v>9000</v>
      </c>
      <c r="F659" s="6">
        <v>3800</v>
      </c>
      <c r="G659" s="24" t="s">
        <v>7</v>
      </c>
    </row>
    <row r="660" spans="1:7" ht="15.75">
      <c r="A660" s="25">
        <v>793.7</v>
      </c>
      <c r="B660" s="2" t="s">
        <v>18</v>
      </c>
      <c r="C660" s="35">
        <v>38951</v>
      </c>
      <c r="D660" s="3"/>
      <c r="E660" s="9">
        <v>360</v>
      </c>
      <c r="F660" s="6">
        <v>60</v>
      </c>
      <c r="G660" s="24" t="s">
        <v>8</v>
      </c>
    </row>
    <row r="661" spans="1:7" ht="16.5" thickBot="1">
      <c r="A661" s="25">
        <v>793.7</v>
      </c>
      <c r="B661" s="2" t="s">
        <v>18</v>
      </c>
      <c r="C661" s="35">
        <v>38958</v>
      </c>
      <c r="D661" s="3"/>
      <c r="E661" s="9">
        <v>736</v>
      </c>
      <c r="F661" s="6">
        <v>203</v>
      </c>
      <c r="G661" s="24" t="s">
        <v>7</v>
      </c>
    </row>
    <row r="662" spans="1:7" ht="18.75" thickBot="1">
      <c r="A662" s="25"/>
      <c r="B662" s="2"/>
      <c r="C662" s="35"/>
      <c r="D662" s="45" t="s">
        <v>9</v>
      </c>
      <c r="E662" s="46">
        <v>720.51592674663402</v>
      </c>
      <c r="F662" s="57">
        <v>181.02394914841412</v>
      </c>
      <c r="G662" s="48" t="s">
        <v>7</v>
      </c>
    </row>
    <row r="663" spans="1:7" ht="15.75">
      <c r="A663" s="25">
        <v>797.3</v>
      </c>
      <c r="B663" s="2" t="s">
        <v>18</v>
      </c>
      <c r="C663" s="35">
        <v>38930</v>
      </c>
      <c r="D663" s="16"/>
      <c r="E663" s="17">
        <v>128</v>
      </c>
      <c r="F663" s="18">
        <v>20</v>
      </c>
      <c r="G663" s="24" t="s">
        <v>8</v>
      </c>
    </row>
    <row r="664" spans="1:7" ht="15.75">
      <c r="A664" s="25">
        <v>797.3</v>
      </c>
      <c r="B664" s="2" t="s">
        <v>18</v>
      </c>
      <c r="C664" s="35">
        <v>38937</v>
      </c>
      <c r="D664" s="16"/>
      <c r="E664" s="17">
        <v>210</v>
      </c>
      <c r="F664" s="18">
        <v>16</v>
      </c>
      <c r="G664" s="24" t="s">
        <v>8</v>
      </c>
    </row>
    <row r="665" spans="1:7" ht="15.75">
      <c r="A665" s="25">
        <v>797.3</v>
      </c>
      <c r="B665" s="2" t="s">
        <v>18</v>
      </c>
      <c r="C665" s="35">
        <v>38944</v>
      </c>
      <c r="D665" s="16"/>
      <c r="E665" s="17">
        <v>224</v>
      </c>
      <c r="F665" s="18">
        <v>71</v>
      </c>
      <c r="G665" s="24" t="s">
        <v>8</v>
      </c>
    </row>
    <row r="666" spans="1:7" ht="15.75">
      <c r="A666" s="25">
        <v>797.3</v>
      </c>
      <c r="B666" s="2" t="s">
        <v>18</v>
      </c>
      <c r="C666" s="35">
        <v>38951</v>
      </c>
      <c r="D666" s="16"/>
      <c r="E666" s="17">
        <v>150</v>
      </c>
      <c r="F666" s="18">
        <v>24</v>
      </c>
      <c r="G666" s="24" t="s">
        <v>8</v>
      </c>
    </row>
    <row r="667" spans="1:7" ht="16.5" thickBot="1">
      <c r="A667" s="25">
        <v>797.3</v>
      </c>
      <c r="B667" s="2" t="s">
        <v>18</v>
      </c>
      <c r="C667" s="35">
        <v>38958</v>
      </c>
      <c r="D667" s="16"/>
      <c r="E667" s="17">
        <v>680</v>
      </c>
      <c r="F667" s="18">
        <v>100</v>
      </c>
      <c r="G667" s="24" t="s">
        <v>7</v>
      </c>
    </row>
    <row r="668" spans="1:7" ht="18.75" thickBot="1">
      <c r="A668" s="51"/>
      <c r="B668" s="54"/>
      <c r="C668" s="53"/>
      <c r="D668" s="45" t="s">
        <v>9</v>
      </c>
      <c r="E668" s="46">
        <v>227.85338816421859</v>
      </c>
      <c r="F668" s="57">
        <v>35.263378100292186</v>
      </c>
      <c r="G668" s="48" t="s">
        <v>7</v>
      </c>
    </row>
    <row r="669" spans="1:7" ht="15.75">
      <c r="A669" s="25">
        <v>791.5</v>
      </c>
      <c r="B669" s="2" t="s">
        <v>18</v>
      </c>
      <c r="C669" s="35">
        <v>38965</v>
      </c>
      <c r="D669" s="3"/>
      <c r="E669" s="9">
        <v>60</v>
      </c>
      <c r="F669" s="6">
        <v>12</v>
      </c>
      <c r="G669" s="24" t="s">
        <v>8</v>
      </c>
    </row>
    <row r="670" spans="1:7" ht="15.75">
      <c r="A670" s="25">
        <v>791.5</v>
      </c>
      <c r="B670" s="2" t="s">
        <v>18</v>
      </c>
      <c r="C670" s="35">
        <v>38972</v>
      </c>
      <c r="D670" s="3"/>
      <c r="E670" s="9">
        <v>2800</v>
      </c>
      <c r="F670" s="6">
        <v>200</v>
      </c>
      <c r="G670" s="24" t="s">
        <v>7</v>
      </c>
    </row>
    <row r="671" spans="1:7" ht="15.75">
      <c r="A671" s="25">
        <v>791.5</v>
      </c>
      <c r="B671" s="2" t="s">
        <v>18</v>
      </c>
      <c r="C671" s="35">
        <v>38979</v>
      </c>
      <c r="D671" s="3"/>
      <c r="E671" s="9">
        <v>530</v>
      </c>
      <c r="F671" s="6">
        <v>104</v>
      </c>
      <c r="G671" s="24" t="s">
        <v>7</v>
      </c>
    </row>
    <row r="672" spans="1:7" ht="15.75">
      <c r="A672" s="25">
        <v>791.5</v>
      </c>
      <c r="B672" s="2" t="s">
        <v>18</v>
      </c>
      <c r="C672" s="35">
        <v>38981</v>
      </c>
      <c r="D672" s="3"/>
      <c r="E672" s="9">
        <v>34</v>
      </c>
      <c r="F672" s="6">
        <v>40</v>
      </c>
      <c r="G672" s="24" t="s">
        <v>8</v>
      </c>
    </row>
    <row r="673" spans="1:7" ht="16.5" thickBot="1">
      <c r="A673" s="25">
        <v>791.5</v>
      </c>
      <c r="B673" s="2" t="s">
        <v>18</v>
      </c>
      <c r="C673" s="35">
        <v>38986</v>
      </c>
      <c r="D673" s="3"/>
      <c r="E673" s="9">
        <v>1100</v>
      </c>
      <c r="F673" s="6">
        <v>200</v>
      </c>
      <c r="G673" s="24" t="s">
        <v>7</v>
      </c>
    </row>
    <row r="674" spans="1:7" ht="18.75" thickBot="1">
      <c r="A674" s="25"/>
      <c r="B674" s="2"/>
      <c r="C674" s="35"/>
      <c r="D674" s="45" t="s">
        <v>9</v>
      </c>
      <c r="E674" s="46">
        <v>319.5150730393737</v>
      </c>
      <c r="F674" s="57">
        <v>72.454758560778671</v>
      </c>
      <c r="G674" s="48" t="s">
        <v>7</v>
      </c>
    </row>
    <row r="675" spans="1:7" ht="15.75">
      <c r="A675" s="25">
        <v>793.7</v>
      </c>
      <c r="B675" s="2" t="s">
        <v>18</v>
      </c>
      <c r="C675" s="35">
        <v>38965</v>
      </c>
      <c r="D675" s="3"/>
      <c r="E675" s="9">
        <v>80</v>
      </c>
      <c r="F675" s="6">
        <v>28</v>
      </c>
      <c r="G675" s="24" t="s">
        <v>8</v>
      </c>
    </row>
    <row r="676" spans="1:7" ht="15.75">
      <c r="A676" s="25">
        <v>793.7</v>
      </c>
      <c r="B676" s="2" t="s">
        <v>18</v>
      </c>
      <c r="C676" s="35">
        <v>38972</v>
      </c>
      <c r="D676" s="3"/>
      <c r="E676" s="9">
        <v>13700</v>
      </c>
      <c r="F676" s="6">
        <v>3100</v>
      </c>
      <c r="G676" s="24" t="s">
        <v>7</v>
      </c>
    </row>
    <row r="677" spans="1:7" ht="15.75">
      <c r="A677" s="25">
        <v>793.7</v>
      </c>
      <c r="B677" s="2" t="s">
        <v>18</v>
      </c>
      <c r="C677" s="35">
        <v>38979</v>
      </c>
      <c r="D677" s="3"/>
      <c r="E677" s="9">
        <v>1100</v>
      </c>
      <c r="F677" s="6">
        <v>340</v>
      </c>
      <c r="G677" s="24" t="s">
        <v>7</v>
      </c>
    </row>
    <row r="678" spans="1:7" ht="15.75">
      <c r="A678" s="25">
        <v>793.7</v>
      </c>
      <c r="B678" s="2" t="s">
        <v>18</v>
      </c>
      <c r="C678" s="35">
        <v>38981</v>
      </c>
      <c r="D678" s="3"/>
      <c r="E678" s="9">
        <v>196</v>
      </c>
      <c r="F678" s="6">
        <v>36</v>
      </c>
      <c r="G678" s="24" t="s">
        <v>8</v>
      </c>
    </row>
    <row r="679" spans="1:7" ht="16.5" thickBot="1">
      <c r="A679" s="25">
        <v>793.7</v>
      </c>
      <c r="B679" s="2" t="s">
        <v>18</v>
      </c>
      <c r="C679" s="35">
        <v>38986</v>
      </c>
      <c r="D679" s="3"/>
      <c r="E679" s="9">
        <v>2300</v>
      </c>
      <c r="F679" s="6">
        <v>2000</v>
      </c>
      <c r="G679" s="24" t="s">
        <v>7</v>
      </c>
    </row>
    <row r="680" spans="1:7" ht="18.75" thickBot="1">
      <c r="A680" s="25"/>
      <c r="B680" s="2"/>
      <c r="C680" s="35"/>
      <c r="D680" s="45" t="s">
        <v>9</v>
      </c>
      <c r="E680" s="46">
        <v>885.19189612667003</v>
      </c>
      <c r="F680" s="57">
        <v>292.05606382848362</v>
      </c>
      <c r="G680" s="48" t="s">
        <v>7</v>
      </c>
    </row>
    <row r="681" spans="1:7" ht="15.75">
      <c r="A681" s="25">
        <v>797.3</v>
      </c>
      <c r="B681" s="2" t="s">
        <v>18</v>
      </c>
      <c r="C681" s="35">
        <v>38965</v>
      </c>
      <c r="D681" s="16"/>
      <c r="E681" s="17">
        <v>66</v>
      </c>
      <c r="F681" s="18">
        <v>16</v>
      </c>
      <c r="G681" s="24" t="s">
        <v>8</v>
      </c>
    </row>
    <row r="682" spans="1:7" ht="15.75">
      <c r="A682" s="25">
        <v>797.3</v>
      </c>
      <c r="B682" s="2" t="s">
        <v>18</v>
      </c>
      <c r="C682" s="35">
        <v>38972</v>
      </c>
      <c r="D682" s="16"/>
      <c r="E682" s="17">
        <v>10000</v>
      </c>
      <c r="F682" s="18">
        <v>1200</v>
      </c>
      <c r="G682" s="24" t="s">
        <v>7</v>
      </c>
    </row>
    <row r="683" spans="1:7" ht="15.75">
      <c r="A683" s="25">
        <v>797.3</v>
      </c>
      <c r="B683" s="2" t="s">
        <v>18</v>
      </c>
      <c r="C683" s="35">
        <v>38979</v>
      </c>
      <c r="D683" s="16"/>
      <c r="E683" s="17">
        <v>1045</v>
      </c>
      <c r="F683" s="18">
        <v>290</v>
      </c>
      <c r="G683" s="24" t="s">
        <v>7</v>
      </c>
    </row>
    <row r="684" spans="1:7" ht="15.75">
      <c r="A684" s="25">
        <v>797.3</v>
      </c>
      <c r="B684" s="2" t="s">
        <v>18</v>
      </c>
      <c r="C684" s="35">
        <v>38981</v>
      </c>
      <c r="D684" s="16"/>
      <c r="E684" s="17">
        <v>92</v>
      </c>
      <c r="F684" s="18">
        <v>4</v>
      </c>
      <c r="G684" s="24" t="s">
        <v>8</v>
      </c>
    </row>
    <row r="685" spans="1:7" ht="16.5" thickBot="1">
      <c r="A685" s="25">
        <v>797.3</v>
      </c>
      <c r="B685" s="2" t="s">
        <v>18</v>
      </c>
      <c r="C685" s="35">
        <v>38986</v>
      </c>
      <c r="D685" s="16"/>
      <c r="E685" s="17">
        <v>2000</v>
      </c>
      <c r="F685" s="18">
        <v>100</v>
      </c>
      <c r="G685" s="24" t="s">
        <v>7</v>
      </c>
    </row>
    <row r="686" spans="1:7" ht="18.75" thickBot="1">
      <c r="A686" s="75"/>
      <c r="B686" s="54"/>
      <c r="C686" s="81"/>
      <c r="D686" s="45" t="s">
        <v>9</v>
      </c>
      <c r="E686" s="46">
        <v>661.75252914141356</v>
      </c>
      <c r="F686" s="57">
        <v>74.054566427161063</v>
      </c>
      <c r="G686" s="48" t="s">
        <v>7</v>
      </c>
    </row>
    <row r="687" spans="1:7" ht="15.75">
      <c r="A687" s="25">
        <v>791.5</v>
      </c>
      <c r="B687" s="2" t="s">
        <v>18</v>
      </c>
      <c r="C687" s="35">
        <v>38993</v>
      </c>
      <c r="D687" s="3"/>
      <c r="E687" s="9">
        <v>290</v>
      </c>
      <c r="F687" s="6">
        <v>50</v>
      </c>
      <c r="G687" s="24" t="s">
        <v>8</v>
      </c>
    </row>
    <row r="688" spans="1:7" ht="15.75">
      <c r="A688" s="25">
        <v>791.5</v>
      </c>
      <c r="B688" s="2" t="s">
        <v>18</v>
      </c>
      <c r="C688" s="35">
        <v>39000</v>
      </c>
      <c r="D688" s="3"/>
      <c r="E688" s="9">
        <v>300</v>
      </c>
      <c r="F688" s="6">
        <v>84</v>
      </c>
      <c r="G688" s="24" t="s">
        <v>8</v>
      </c>
    </row>
    <row r="689" spans="1:7" ht="15.75">
      <c r="A689" s="25">
        <v>791.5</v>
      </c>
      <c r="B689" s="2" t="s">
        <v>18</v>
      </c>
      <c r="C689" s="35">
        <v>39007</v>
      </c>
      <c r="D689" s="3"/>
      <c r="E689" s="9">
        <v>2700</v>
      </c>
      <c r="F689" s="6">
        <v>500</v>
      </c>
      <c r="G689" s="24" t="s">
        <v>7</v>
      </c>
    </row>
    <row r="690" spans="1:7" ht="15.75">
      <c r="A690" s="25">
        <v>791.5</v>
      </c>
      <c r="B690" s="2" t="s">
        <v>18</v>
      </c>
      <c r="C690" s="35">
        <v>39014</v>
      </c>
      <c r="D690" s="3"/>
      <c r="E690" s="9">
        <v>240</v>
      </c>
      <c r="F690" s="6">
        <v>92</v>
      </c>
      <c r="G690" s="24" t="s">
        <v>8</v>
      </c>
    </row>
    <row r="691" spans="1:7" ht="16.5" thickBot="1">
      <c r="A691" s="25">
        <v>791.5</v>
      </c>
      <c r="B691" s="2" t="s">
        <v>18</v>
      </c>
      <c r="C691" s="35">
        <v>39021</v>
      </c>
      <c r="D691" s="3"/>
      <c r="E691" s="9">
        <v>580</v>
      </c>
      <c r="F691" s="6">
        <v>400</v>
      </c>
      <c r="G691" s="24" t="s">
        <v>7</v>
      </c>
    </row>
    <row r="692" spans="1:7" ht="18.75" thickBot="1">
      <c r="A692" s="25"/>
      <c r="B692" s="2"/>
      <c r="C692" s="35"/>
      <c r="D692" s="45" t="s">
        <v>9</v>
      </c>
      <c r="E692" s="46">
        <v>504.55027870935066</v>
      </c>
      <c r="F692" s="57">
        <v>150.52665909864717</v>
      </c>
      <c r="G692" s="48" t="s">
        <v>7</v>
      </c>
    </row>
    <row r="693" spans="1:7" ht="15.75">
      <c r="A693" s="25">
        <v>793.7</v>
      </c>
      <c r="B693" s="2" t="s">
        <v>18</v>
      </c>
      <c r="C693" s="35">
        <v>38993</v>
      </c>
      <c r="D693" s="3"/>
      <c r="E693" s="9">
        <v>6000</v>
      </c>
      <c r="F693" s="6">
        <v>320</v>
      </c>
      <c r="G693" s="24" t="s">
        <v>7</v>
      </c>
    </row>
    <row r="694" spans="1:7" ht="15.75">
      <c r="A694" s="25">
        <v>793.7</v>
      </c>
      <c r="B694" s="2" t="s">
        <v>18</v>
      </c>
      <c r="C694" s="35">
        <v>39000</v>
      </c>
      <c r="D694" s="3"/>
      <c r="E694" s="9">
        <v>490</v>
      </c>
      <c r="F694" s="6">
        <v>190</v>
      </c>
      <c r="G694" s="24" t="s">
        <v>7</v>
      </c>
    </row>
    <row r="695" spans="1:7" ht="15.75">
      <c r="A695" s="25">
        <v>793.7</v>
      </c>
      <c r="B695" s="2" t="s">
        <v>18</v>
      </c>
      <c r="C695" s="35">
        <v>39007</v>
      </c>
      <c r="D695" s="3"/>
      <c r="E695" s="9">
        <v>3200</v>
      </c>
      <c r="F695" s="6">
        <v>1009</v>
      </c>
      <c r="G695" s="24" t="s">
        <v>7</v>
      </c>
    </row>
    <row r="696" spans="1:7" ht="15.75">
      <c r="A696" s="25">
        <v>793.7</v>
      </c>
      <c r="B696" s="2" t="s">
        <v>18</v>
      </c>
      <c r="C696" s="35">
        <v>39014</v>
      </c>
      <c r="D696" s="3"/>
      <c r="E696" s="9">
        <v>224</v>
      </c>
      <c r="F696" s="6">
        <v>140</v>
      </c>
      <c r="G696" s="24" t="s">
        <v>8</v>
      </c>
    </row>
    <row r="697" spans="1:7" ht="16.5" thickBot="1">
      <c r="A697" s="25">
        <v>793.7</v>
      </c>
      <c r="B697" s="2" t="s">
        <v>18</v>
      </c>
      <c r="C697" s="35">
        <v>39021</v>
      </c>
      <c r="D697" s="3"/>
      <c r="E697" s="9">
        <v>380</v>
      </c>
      <c r="F697" s="6">
        <v>130</v>
      </c>
      <c r="G697" s="24" t="s">
        <v>8</v>
      </c>
    </row>
    <row r="698" spans="1:7" ht="18.75" thickBot="1">
      <c r="A698" s="25"/>
      <c r="B698" s="2"/>
      <c r="C698" s="35"/>
      <c r="D698" s="45" t="s">
        <v>9</v>
      </c>
      <c r="E698" s="46">
        <v>956.54583433544587</v>
      </c>
      <c r="F698" s="57">
        <v>256.7871142171096</v>
      </c>
      <c r="G698" s="48" t="s">
        <v>7</v>
      </c>
    </row>
    <row r="699" spans="1:7" ht="15.75">
      <c r="A699" s="25">
        <v>797.3</v>
      </c>
      <c r="B699" s="2" t="s">
        <v>18</v>
      </c>
      <c r="C699" s="35">
        <v>38993</v>
      </c>
      <c r="D699" s="16"/>
      <c r="E699" s="17">
        <v>1100</v>
      </c>
      <c r="F699" s="18">
        <v>290</v>
      </c>
      <c r="G699" s="24" t="s">
        <v>7</v>
      </c>
    </row>
    <row r="700" spans="1:7" ht="15.75">
      <c r="A700" s="25">
        <v>797.3</v>
      </c>
      <c r="B700" s="2" t="s">
        <v>18</v>
      </c>
      <c r="C700" s="35">
        <v>39000</v>
      </c>
      <c r="D700" s="16"/>
      <c r="E700" s="17">
        <v>800</v>
      </c>
      <c r="F700" s="18">
        <v>210</v>
      </c>
      <c r="G700" s="24" t="s">
        <v>7</v>
      </c>
    </row>
    <row r="701" spans="1:7" ht="15.75">
      <c r="A701" s="25">
        <v>797.3</v>
      </c>
      <c r="B701" s="2" t="s">
        <v>18</v>
      </c>
      <c r="C701" s="35">
        <v>39007</v>
      </c>
      <c r="D701" s="16"/>
      <c r="E701" s="17">
        <v>3000</v>
      </c>
      <c r="F701" s="18">
        <v>982</v>
      </c>
      <c r="G701" s="24" t="s">
        <v>7</v>
      </c>
    </row>
    <row r="702" spans="1:7" ht="15.75">
      <c r="A702" s="25">
        <v>797.3</v>
      </c>
      <c r="B702" s="2" t="s">
        <v>18</v>
      </c>
      <c r="C702" s="35">
        <v>39014</v>
      </c>
      <c r="D702" s="16"/>
      <c r="E702" s="17">
        <v>257</v>
      </c>
      <c r="F702" s="18">
        <v>116</v>
      </c>
      <c r="G702" s="24" t="s">
        <v>8</v>
      </c>
    </row>
    <row r="703" spans="1:7" ht="16.5" thickBot="1">
      <c r="A703" s="25">
        <v>797.3</v>
      </c>
      <c r="B703" s="2" t="s">
        <v>18</v>
      </c>
      <c r="C703" s="35">
        <v>39021</v>
      </c>
      <c r="D703" s="16"/>
      <c r="E703" s="17">
        <v>680</v>
      </c>
      <c r="F703" s="18">
        <v>236</v>
      </c>
      <c r="G703" s="24" t="s">
        <v>7</v>
      </c>
    </row>
    <row r="704" spans="1:7" ht="18.75" thickBot="1">
      <c r="A704" s="36"/>
      <c r="B704" s="38"/>
      <c r="C704" s="43"/>
      <c r="D704" s="45" t="s">
        <v>9</v>
      </c>
      <c r="E704" s="46">
        <v>856.66138808526739</v>
      </c>
      <c r="F704" s="57">
        <v>277.21693309098742</v>
      </c>
      <c r="G704" s="48" t="s">
        <v>7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8"/>
  <sheetViews>
    <sheetView workbookViewId="0">
      <selection activeCell="D8" sqref="D8"/>
    </sheetView>
  </sheetViews>
  <sheetFormatPr defaultRowHeight="15"/>
  <cols>
    <col min="1" max="1" width="15.28515625" customWidth="1"/>
    <col min="2" max="2" width="11.28515625" bestFit="1" customWidth="1"/>
    <col min="3" max="3" width="11.4257812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01" t="s">
        <v>65</v>
      </c>
      <c r="B1" s="301"/>
      <c r="C1" s="301"/>
      <c r="D1" s="301"/>
      <c r="E1" s="301"/>
      <c r="F1" s="301"/>
      <c r="G1" s="301"/>
    </row>
    <row r="2" spans="1:7" ht="23.25">
      <c r="A2" s="302" t="s">
        <v>66</v>
      </c>
      <c r="B2" s="303"/>
      <c r="C2" s="303"/>
      <c r="D2" s="303"/>
      <c r="E2" s="303"/>
      <c r="F2" s="303"/>
      <c r="G2" s="303"/>
    </row>
    <row r="3" spans="1:7" ht="24" thickBot="1">
      <c r="A3" s="240"/>
      <c r="B3" s="241"/>
      <c r="C3" s="241"/>
      <c r="D3" s="241"/>
      <c r="E3" s="241"/>
      <c r="F3" s="241"/>
      <c r="G3" s="241"/>
    </row>
    <row r="4" spans="1:7" ht="17.25" thickTop="1" thickBot="1">
      <c r="A4" s="192" t="s">
        <v>0</v>
      </c>
      <c r="B4" s="193" t="s">
        <v>1</v>
      </c>
      <c r="C4" s="194" t="s">
        <v>67</v>
      </c>
      <c r="D4" s="194"/>
      <c r="E4" s="195" t="s">
        <v>3</v>
      </c>
      <c r="F4" s="232" t="s">
        <v>4</v>
      </c>
      <c r="G4" s="197"/>
    </row>
    <row r="5" spans="1:7" ht="15.75" thickTop="1">
      <c r="A5" s="242" t="s">
        <v>10</v>
      </c>
      <c r="B5" s="243" t="s">
        <v>20</v>
      </c>
      <c r="C5" s="244">
        <v>42101</v>
      </c>
      <c r="D5" s="244"/>
      <c r="E5" s="245">
        <v>112</v>
      </c>
      <c r="F5" s="246">
        <v>100</v>
      </c>
      <c r="G5" s="247" t="str">
        <f>IF(OR(F5&gt;240),"EXCEEDS"," ")</f>
        <v xml:space="preserve"> </v>
      </c>
    </row>
    <row r="6" spans="1:7">
      <c r="A6" s="248" t="s">
        <v>10</v>
      </c>
      <c r="B6" s="93" t="s">
        <v>20</v>
      </c>
      <c r="C6" s="94">
        <v>42110</v>
      </c>
      <c r="D6" s="94"/>
      <c r="E6" s="97">
        <v>75</v>
      </c>
      <c r="F6" s="102">
        <v>88</v>
      </c>
      <c r="G6" s="249" t="str">
        <f>IF(OR(F6&gt;240),"EXCEEDS"," ")</f>
        <v xml:space="preserve"> </v>
      </c>
    </row>
    <row r="7" spans="1:7">
      <c r="A7" s="248" t="s">
        <v>10</v>
      </c>
      <c r="B7" s="93" t="s">
        <v>20</v>
      </c>
      <c r="C7" s="94">
        <v>42115</v>
      </c>
      <c r="D7" s="94"/>
      <c r="E7" s="97">
        <v>827</v>
      </c>
      <c r="F7" s="102">
        <v>410</v>
      </c>
      <c r="G7" s="249" t="str">
        <f>IF(OR(F7&gt;240),"EXCEEDS"," ")</f>
        <v>EXCEEDS</v>
      </c>
    </row>
    <row r="8" spans="1:7">
      <c r="A8" s="248" t="s">
        <v>10</v>
      </c>
      <c r="B8" s="93" t="s">
        <v>20</v>
      </c>
      <c r="C8" s="94">
        <v>42122</v>
      </c>
      <c r="D8" s="94"/>
      <c r="E8" s="97">
        <v>54</v>
      </c>
      <c r="F8" s="102">
        <v>32</v>
      </c>
      <c r="G8" s="249" t="str">
        <f>IF(OR(F8&gt;240),"EXCEEDS"," ")</f>
        <v xml:space="preserve"> </v>
      </c>
    </row>
    <row r="9" spans="1:7">
      <c r="A9" s="248" t="s">
        <v>10</v>
      </c>
      <c r="B9" s="93" t="s">
        <v>20</v>
      </c>
      <c r="C9" s="94">
        <v>42124</v>
      </c>
      <c r="D9" s="94"/>
      <c r="E9" s="97">
        <v>41.7</v>
      </c>
      <c r="F9" s="102">
        <v>25.7</v>
      </c>
      <c r="G9" s="249" t="str">
        <f>IF(OR(F9&gt;240),"EXCEEDS"," ")</f>
        <v xml:space="preserve"> </v>
      </c>
    </row>
    <row r="10" spans="1:7">
      <c r="A10" s="248"/>
      <c r="B10" s="93"/>
      <c r="C10" s="94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94">
        <v>42129</v>
      </c>
      <c r="D11" s="94"/>
      <c r="E11" s="97">
        <v>72.2</v>
      </c>
      <c r="F11" s="102">
        <v>60</v>
      </c>
      <c r="G11" s="249" t="str">
        <f>IF(OR(F11&gt;240),"EXCEEDS"," ")</f>
        <v xml:space="preserve"> </v>
      </c>
    </row>
    <row r="12" spans="1:7">
      <c r="A12" s="248" t="s">
        <v>10</v>
      </c>
      <c r="B12" s="93" t="s">
        <v>20</v>
      </c>
      <c r="C12" s="94">
        <v>42136</v>
      </c>
      <c r="D12" s="94"/>
      <c r="E12" s="97">
        <v>3400</v>
      </c>
      <c r="F12" s="102">
        <v>590</v>
      </c>
      <c r="G12" s="249" t="str">
        <f>IF(OR(F12&gt;240),"EXCEEDS"," ")</f>
        <v>EXCEEDS</v>
      </c>
    </row>
    <row r="13" spans="1:7">
      <c r="A13" s="248" t="s">
        <v>10</v>
      </c>
      <c r="B13" s="93" t="s">
        <v>20</v>
      </c>
      <c r="C13" s="94">
        <v>42143</v>
      </c>
      <c r="D13" s="94"/>
      <c r="E13" s="97">
        <v>9300</v>
      </c>
      <c r="F13" s="102">
        <v>2400</v>
      </c>
      <c r="G13" s="249" t="str">
        <f>IF(OR(F13&gt;240),"EXCEEDS"," ")</f>
        <v>EXCEEDS</v>
      </c>
    </row>
    <row r="14" spans="1:7">
      <c r="A14" s="248" t="s">
        <v>10</v>
      </c>
      <c r="B14" s="93" t="s">
        <v>20</v>
      </c>
      <c r="C14" s="94">
        <v>42145</v>
      </c>
      <c r="D14" s="94"/>
      <c r="E14" s="97">
        <v>400</v>
      </c>
      <c r="F14" s="102">
        <v>144</v>
      </c>
      <c r="G14" s="249" t="str">
        <f>IF(OR(F14&gt;240),"EXCEEDS"," ")</f>
        <v xml:space="preserve"> </v>
      </c>
    </row>
    <row r="15" spans="1:7">
      <c r="A15" s="248" t="s">
        <v>10</v>
      </c>
      <c r="B15" s="93" t="s">
        <v>20</v>
      </c>
      <c r="C15" s="94">
        <v>42150</v>
      </c>
      <c r="D15" s="94"/>
      <c r="E15" s="97">
        <v>208</v>
      </c>
      <c r="F15" s="102">
        <v>36</v>
      </c>
      <c r="G15" s="249" t="str">
        <f>IF(OR(F15&gt;240),"EXCEEDS"," ")</f>
        <v xml:space="preserve"> </v>
      </c>
    </row>
    <row r="16" spans="1:7">
      <c r="A16" s="248"/>
      <c r="B16" s="93"/>
      <c r="C16" s="94"/>
      <c r="D16" s="94"/>
      <c r="E16" s="97"/>
      <c r="F16" s="102"/>
      <c r="G16" s="249"/>
    </row>
    <row r="17" spans="1:7">
      <c r="A17" s="248" t="s">
        <v>10</v>
      </c>
      <c r="B17" s="93" t="s">
        <v>20</v>
      </c>
      <c r="C17" s="94">
        <v>42159</v>
      </c>
      <c r="D17" s="94"/>
      <c r="E17" s="97">
        <v>247</v>
      </c>
      <c r="F17" s="102">
        <v>100</v>
      </c>
      <c r="G17" s="249" t="str">
        <f>IF(OR(F17&gt;240),"EXCEEDS"," ")</f>
        <v xml:space="preserve"> </v>
      </c>
    </row>
    <row r="18" spans="1:7">
      <c r="A18" s="248" t="s">
        <v>10</v>
      </c>
      <c r="B18" s="93" t="s">
        <v>20</v>
      </c>
      <c r="C18" s="94">
        <v>42164</v>
      </c>
      <c r="D18" s="94"/>
      <c r="E18" s="97">
        <v>8300</v>
      </c>
      <c r="F18" s="102">
        <v>3500</v>
      </c>
      <c r="G18" s="249" t="str">
        <f>IF(OR(F18&gt;240),"EXCEEDS"," ")</f>
        <v>EXCEEDS</v>
      </c>
    </row>
    <row r="19" spans="1:7">
      <c r="A19" s="248" t="s">
        <v>10</v>
      </c>
      <c r="B19" s="93" t="s">
        <v>20</v>
      </c>
      <c r="C19" s="94">
        <v>42178</v>
      </c>
      <c r="D19" s="94"/>
      <c r="E19" s="97">
        <v>600</v>
      </c>
      <c r="F19" s="102">
        <v>390</v>
      </c>
      <c r="G19" s="249" t="str">
        <f>IF(OR(F19&gt;240),"EXCEEDS"," ")</f>
        <v>EXCEEDS</v>
      </c>
    </row>
    <row r="20" spans="1:7">
      <c r="A20" s="248" t="s">
        <v>10</v>
      </c>
      <c r="B20" s="93" t="s">
        <v>20</v>
      </c>
      <c r="C20" s="94">
        <v>42180</v>
      </c>
      <c r="D20" s="94"/>
      <c r="E20" s="97">
        <v>2000</v>
      </c>
      <c r="F20" s="102">
        <v>240</v>
      </c>
      <c r="G20" s="249" t="str">
        <f>IF(OR(F20&gt;240),"EXCEEDS"," ")</f>
        <v xml:space="preserve"> </v>
      </c>
    </row>
    <row r="21" spans="1:7" ht="15.75" thickBot="1">
      <c r="A21" s="248" t="s">
        <v>10</v>
      </c>
      <c r="B21" s="93" t="s">
        <v>20</v>
      </c>
      <c r="C21" s="94">
        <v>42185</v>
      </c>
      <c r="D21" s="94"/>
      <c r="E21" s="97">
        <v>5400</v>
      </c>
      <c r="F21" s="102">
        <v>1000</v>
      </c>
      <c r="G21" s="249" t="str">
        <f>IF(OR(F21&gt;240),"EXCEEDS"," ")</f>
        <v>EXCEEDS</v>
      </c>
    </row>
    <row r="22" spans="1:7" ht="15.75" thickBot="1">
      <c r="A22" s="248"/>
      <c r="B22" s="93"/>
      <c r="C22" s="94"/>
      <c r="D22" s="254" t="s">
        <v>52</v>
      </c>
      <c r="E22" s="96">
        <f>GEOMEAN(E5:E21)</f>
        <v>508.6501029780581</v>
      </c>
      <c r="F22" s="255">
        <f>GEOMEAN(F5:F21)</f>
        <v>203.59707514580484</v>
      </c>
      <c r="G22" s="249" t="str">
        <f>IF(OR(E22&gt;240,F22&gt;130),"EXCEEDS"," ")</f>
        <v>EXCEEDS</v>
      </c>
    </row>
    <row r="23" spans="1:7">
      <c r="A23" s="248" t="s">
        <v>10</v>
      </c>
      <c r="B23" s="93" t="s">
        <v>20</v>
      </c>
      <c r="C23" s="94">
        <v>42192</v>
      </c>
      <c r="D23" s="94"/>
      <c r="E23" s="97">
        <v>2600</v>
      </c>
      <c r="F23" s="102">
        <v>1100</v>
      </c>
      <c r="G23" s="249" t="str">
        <f>IF(OR(F23&gt;240),"EXCEEDS"," ")</f>
        <v>EXCEEDS</v>
      </c>
    </row>
    <row r="24" spans="1:7">
      <c r="A24" s="248" t="s">
        <v>10</v>
      </c>
      <c r="B24" s="93" t="s">
        <v>20</v>
      </c>
      <c r="C24" s="94">
        <v>42199</v>
      </c>
      <c r="D24" s="94"/>
      <c r="E24" s="97">
        <v>1600</v>
      </c>
      <c r="F24" s="102">
        <v>520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94">
        <v>42206</v>
      </c>
      <c r="D25" s="94"/>
      <c r="E25" s="97">
        <v>620</v>
      </c>
      <c r="F25" s="102">
        <v>148</v>
      </c>
      <c r="G25" s="249" t="str">
        <f>IF(OR(F25&gt;240),"EXCEEDS"," ")</f>
        <v xml:space="preserve"> </v>
      </c>
    </row>
    <row r="26" spans="1:7">
      <c r="A26" s="248" t="s">
        <v>10</v>
      </c>
      <c r="B26" s="93" t="s">
        <v>20</v>
      </c>
      <c r="C26" s="94">
        <v>42208</v>
      </c>
      <c r="D26" s="94"/>
      <c r="E26" s="97">
        <v>280</v>
      </c>
      <c r="F26" s="102">
        <v>96</v>
      </c>
      <c r="G26" s="249" t="str">
        <f>IF(OR(F26&gt;240),"EXCEEDS"," ")</f>
        <v xml:space="preserve"> </v>
      </c>
    </row>
    <row r="27" spans="1:7" ht="15.75" thickBot="1">
      <c r="A27" s="248" t="s">
        <v>10</v>
      </c>
      <c r="B27" s="93" t="s">
        <v>20</v>
      </c>
      <c r="C27" s="94">
        <v>42216</v>
      </c>
      <c r="D27" s="94"/>
      <c r="E27" s="97">
        <v>233</v>
      </c>
      <c r="F27" s="102">
        <v>23</v>
      </c>
      <c r="G27" s="249" t="str">
        <f>IF(OR(F27&gt;240),"EXCEEDS"," ")</f>
        <v xml:space="preserve"> </v>
      </c>
    </row>
    <row r="28" spans="1:7" ht="15.75" thickBot="1">
      <c r="A28" s="248"/>
      <c r="B28" s="93"/>
      <c r="C28" s="94"/>
      <c r="D28" s="254" t="s">
        <v>52</v>
      </c>
      <c r="E28" s="96">
        <f>GEOMEAN(E11:E27)</f>
        <v>908.65581324585514</v>
      </c>
      <c r="F28" s="255">
        <f>GEOMEAN(F11:F27)</f>
        <v>263.77172140198587</v>
      </c>
      <c r="G28" s="249" t="str">
        <f>IF(OR(E28&gt;240,F28&gt;130),"EXCEEDS"," ")</f>
        <v>EXCEEDS</v>
      </c>
    </row>
    <row r="29" spans="1:7">
      <c r="A29" s="248" t="s">
        <v>10</v>
      </c>
      <c r="B29" s="93" t="s">
        <v>20</v>
      </c>
      <c r="C29" s="94">
        <v>42220</v>
      </c>
      <c r="D29" s="94"/>
      <c r="E29" s="97">
        <v>5000</v>
      </c>
      <c r="F29" s="102">
        <v>3300</v>
      </c>
      <c r="G29" s="249" t="str">
        <f>IF(OR(F29&gt;240),"EXCEEDS"," ")</f>
        <v>EXCEEDS</v>
      </c>
    </row>
    <row r="30" spans="1:7">
      <c r="A30" s="248" t="s">
        <v>10</v>
      </c>
      <c r="B30" s="93" t="s">
        <v>20</v>
      </c>
      <c r="C30" s="94">
        <v>42227</v>
      </c>
      <c r="D30" s="94"/>
      <c r="E30" s="97">
        <v>97.2</v>
      </c>
      <c r="F30" s="102">
        <v>42.8</v>
      </c>
      <c r="G30" s="249" t="str">
        <f>IF(OR(F30&gt;240),"EXCEEDS"," ")</f>
        <v xml:space="preserve"> </v>
      </c>
    </row>
    <row r="31" spans="1:7">
      <c r="A31" s="248" t="s">
        <v>10</v>
      </c>
      <c r="B31" s="93" t="s">
        <v>20</v>
      </c>
      <c r="C31" s="94">
        <v>42234</v>
      </c>
      <c r="D31" s="94"/>
      <c r="E31" s="97">
        <v>280</v>
      </c>
      <c r="F31" s="102">
        <v>140</v>
      </c>
      <c r="G31" s="249" t="str">
        <f>IF(OR(F31&gt;240),"EXCEEDS"," ")</f>
        <v xml:space="preserve"> </v>
      </c>
    </row>
    <row r="32" spans="1:7">
      <c r="A32" s="248" t="s">
        <v>10</v>
      </c>
      <c r="B32" s="93" t="s">
        <v>20</v>
      </c>
      <c r="C32" s="94">
        <v>42236</v>
      </c>
      <c r="D32" s="94"/>
      <c r="E32" s="97">
        <v>620</v>
      </c>
      <c r="F32" s="102">
        <v>222</v>
      </c>
      <c r="G32" s="249" t="str">
        <f>IF(OR(F32&gt;240),"EXCEEDS"," ")</f>
        <v xml:space="preserve"> </v>
      </c>
    </row>
    <row r="33" spans="1:7" ht="15.75" thickBot="1">
      <c r="A33" s="248" t="s">
        <v>10</v>
      </c>
      <c r="B33" s="93" t="s">
        <v>20</v>
      </c>
      <c r="C33" s="94">
        <v>42241</v>
      </c>
      <c r="D33" s="94"/>
      <c r="E33" s="97">
        <v>94</v>
      </c>
      <c r="F33" s="102">
        <v>20</v>
      </c>
      <c r="G33" s="249" t="str">
        <f>IF(OR(F33&gt;240),"EXCEEDS"," ")</f>
        <v xml:space="preserve"> </v>
      </c>
    </row>
    <row r="34" spans="1:7" ht="15.75" thickBot="1">
      <c r="A34" s="248"/>
      <c r="B34" s="93"/>
      <c r="C34" s="94"/>
      <c r="D34" s="254" t="s">
        <v>52</v>
      </c>
      <c r="E34" s="96">
        <f>GEOMEAN(E17:E33)</f>
        <v>753.81298213554692</v>
      </c>
      <c r="F34" s="255">
        <f>GEOMEAN(F17:F33)</f>
        <v>239.89853694536257</v>
      </c>
      <c r="G34" s="249" t="str">
        <f>IF(OR(E34&gt;240,F34&gt;130),"EXCEEDS"," ")</f>
        <v>EXCEEDS</v>
      </c>
    </row>
    <row r="35" spans="1:7">
      <c r="A35" s="248" t="s">
        <v>10</v>
      </c>
      <c r="B35" s="93" t="s">
        <v>20</v>
      </c>
      <c r="C35" s="94">
        <v>42248</v>
      </c>
      <c r="D35" s="94"/>
      <c r="E35" s="97">
        <v>80</v>
      </c>
      <c r="F35" s="102">
        <v>24</v>
      </c>
      <c r="G35" s="249" t="str">
        <f>IF(OR(F35&gt;240),"EXCEEDS"," ")</f>
        <v xml:space="preserve"> </v>
      </c>
    </row>
    <row r="36" spans="1:7">
      <c r="A36" s="248" t="s">
        <v>10</v>
      </c>
      <c r="B36" s="93" t="s">
        <v>20</v>
      </c>
      <c r="C36" s="94">
        <v>42255</v>
      </c>
      <c r="D36" s="94"/>
      <c r="E36" s="97">
        <v>490</v>
      </c>
      <c r="F36" s="102">
        <v>96</v>
      </c>
      <c r="G36" s="249" t="str">
        <f>IF(OR(F36&gt;240),"EXCEEDS"," ")</f>
        <v xml:space="preserve"> </v>
      </c>
    </row>
    <row r="37" spans="1:7">
      <c r="A37" s="248" t="s">
        <v>10</v>
      </c>
      <c r="B37" s="93" t="s">
        <v>20</v>
      </c>
      <c r="C37" s="94">
        <v>42262</v>
      </c>
      <c r="D37" s="94"/>
      <c r="E37" s="97">
        <v>370</v>
      </c>
      <c r="F37" s="102">
        <v>136</v>
      </c>
      <c r="G37" s="249" t="str">
        <f>IF(OR(F37&gt;240),"EXCEEDS"," ")</f>
        <v xml:space="preserve"> </v>
      </c>
    </row>
    <row r="38" spans="1:7">
      <c r="A38" s="248" t="s">
        <v>10</v>
      </c>
      <c r="B38" s="93" t="s">
        <v>20</v>
      </c>
      <c r="C38" s="94">
        <v>42269</v>
      </c>
      <c r="D38" s="94"/>
      <c r="E38" s="97">
        <v>350</v>
      </c>
      <c r="F38" s="102">
        <v>67</v>
      </c>
      <c r="G38" s="249" t="str">
        <f>IF(OR(F38&gt;240),"EXCEEDS"," ")</f>
        <v xml:space="preserve"> </v>
      </c>
    </row>
    <row r="39" spans="1:7" ht="15.75" thickBot="1">
      <c r="A39" s="248" t="s">
        <v>10</v>
      </c>
      <c r="B39" s="93" t="s">
        <v>20</v>
      </c>
      <c r="C39" s="94">
        <v>42276</v>
      </c>
      <c r="D39" s="94"/>
      <c r="E39" s="97">
        <v>2400</v>
      </c>
      <c r="F39" s="102">
        <v>1500</v>
      </c>
      <c r="G39" s="249" t="str">
        <f>IF(OR(F39&gt;240),"EXCEEDS"," ")</f>
        <v>EXCEEDS</v>
      </c>
    </row>
    <row r="40" spans="1:7" ht="15.75" thickBot="1">
      <c r="A40" s="248"/>
      <c r="B40" s="93"/>
      <c r="C40" s="94"/>
      <c r="D40" s="254" t="s">
        <v>52</v>
      </c>
      <c r="E40" s="96">
        <f>GEOMEAN(E23:E39)</f>
        <v>511.24836979654026</v>
      </c>
      <c r="F40" s="255">
        <f>GEOMEAN(F23:F39)</f>
        <v>160.96792344903861</v>
      </c>
      <c r="G40" s="249" t="str">
        <f>IF(OR(E40&gt;240,F40&gt;130),"EXCEEDS"," ")</f>
        <v>EXCEEDS</v>
      </c>
    </row>
    <row r="41" spans="1:7">
      <c r="A41" s="248" t="s">
        <v>10</v>
      </c>
      <c r="B41" s="93" t="s">
        <v>20</v>
      </c>
      <c r="C41" s="94">
        <v>42283</v>
      </c>
      <c r="D41" s="94"/>
      <c r="E41" s="97">
        <v>400</v>
      </c>
      <c r="F41" s="102">
        <v>140</v>
      </c>
      <c r="G41" s="249" t="str">
        <f>IF(OR(F41&gt;240),"EXCEEDS"," ")</f>
        <v xml:space="preserve"> </v>
      </c>
    </row>
    <row r="42" spans="1:7">
      <c r="A42" s="248" t="s">
        <v>10</v>
      </c>
      <c r="B42" s="93" t="s">
        <v>20</v>
      </c>
      <c r="C42" s="94">
        <v>42290</v>
      </c>
      <c r="D42" s="94"/>
      <c r="E42" s="97">
        <v>280</v>
      </c>
      <c r="F42" s="102">
        <v>80</v>
      </c>
      <c r="G42" s="249" t="str">
        <f>IF(OR(F42&gt;240),"EXCEEDS"," ")</f>
        <v xml:space="preserve"> </v>
      </c>
    </row>
    <row r="43" spans="1:7">
      <c r="A43" s="248" t="s">
        <v>10</v>
      </c>
      <c r="B43" s="93" t="s">
        <v>20</v>
      </c>
      <c r="C43" s="94">
        <v>42297</v>
      </c>
      <c r="D43" s="94"/>
      <c r="E43" s="97">
        <v>168</v>
      </c>
      <c r="F43" s="102">
        <v>60</v>
      </c>
      <c r="G43" s="249" t="str">
        <f>IF(OR(F43&gt;240),"EXCEEDS"," ")</f>
        <v xml:space="preserve"> </v>
      </c>
    </row>
    <row r="44" spans="1:7">
      <c r="A44" s="248" t="s">
        <v>10</v>
      </c>
      <c r="B44" s="93" t="s">
        <v>20</v>
      </c>
      <c r="C44" s="94">
        <v>42299</v>
      </c>
      <c r="D44" s="94"/>
      <c r="E44" s="97">
        <v>180</v>
      </c>
      <c r="F44" s="102">
        <v>32</v>
      </c>
      <c r="G44" s="249" t="str">
        <f>IF(OR(F44&gt;240),"EXCEEDS"," ")</f>
        <v xml:space="preserve"> </v>
      </c>
    </row>
    <row r="45" spans="1:7" ht="15.75" thickBot="1">
      <c r="A45" s="248" t="s">
        <v>10</v>
      </c>
      <c r="B45" s="93" t="s">
        <v>20</v>
      </c>
      <c r="C45" s="94">
        <v>42306</v>
      </c>
      <c r="D45" s="94"/>
      <c r="E45" s="97">
        <v>160</v>
      </c>
      <c r="F45" s="102">
        <v>100</v>
      </c>
      <c r="G45" s="249" t="str">
        <f>IF(OR(F45&gt;240),"EXCEEDS"," ")</f>
        <v xml:space="preserve"> </v>
      </c>
    </row>
    <row r="46" spans="1:7" ht="15.75" thickBot="1">
      <c r="A46" s="248"/>
      <c r="B46" s="93"/>
      <c r="C46" s="94"/>
      <c r="D46" s="254" t="s">
        <v>52</v>
      </c>
      <c r="E46" s="96">
        <f>GEOMEAN(E29:E45)</f>
        <v>352.65239603483639</v>
      </c>
      <c r="F46" s="255">
        <f>GEOMEAN(F29:F45)</f>
        <v>120.24178989866256</v>
      </c>
      <c r="G46" s="249" t="str">
        <f>IF(OR(E46&gt;240,F46&gt;130),"EXCEEDS"," ")</f>
        <v>EXCEEDS</v>
      </c>
    </row>
    <row r="47" spans="1:7">
      <c r="A47" s="248">
        <v>4.3</v>
      </c>
      <c r="B47" s="93" t="s">
        <v>20</v>
      </c>
      <c r="C47" s="94">
        <v>42101</v>
      </c>
      <c r="D47" s="94"/>
      <c r="E47" s="97">
        <v>97</v>
      </c>
      <c r="F47" s="102">
        <v>81</v>
      </c>
      <c r="G47" s="249" t="str">
        <f>IF(OR(F47&gt;240),"EXCEEDS"," ")</f>
        <v xml:space="preserve"> </v>
      </c>
    </row>
    <row r="48" spans="1:7">
      <c r="A48" s="248">
        <v>4.3</v>
      </c>
      <c r="B48" s="93" t="s">
        <v>20</v>
      </c>
      <c r="C48" s="94">
        <v>42110</v>
      </c>
      <c r="D48" s="94"/>
      <c r="E48" s="97">
        <v>260</v>
      </c>
      <c r="F48" s="102">
        <v>172</v>
      </c>
      <c r="G48" s="249" t="str">
        <f>IF(OR(F48&gt;240),"EXCEEDS"," ")</f>
        <v xml:space="preserve"> </v>
      </c>
    </row>
    <row r="49" spans="1:7">
      <c r="A49" s="248">
        <v>4.3</v>
      </c>
      <c r="B49" s="93" t="s">
        <v>20</v>
      </c>
      <c r="C49" s="94">
        <v>42115</v>
      </c>
      <c r="D49" s="94"/>
      <c r="E49" s="97">
        <v>530</v>
      </c>
      <c r="F49" s="102">
        <v>280</v>
      </c>
      <c r="G49" s="249" t="str">
        <f>IF(OR(F49&gt;240),"EXCEEDS"," ")</f>
        <v>EXCEEDS</v>
      </c>
    </row>
    <row r="50" spans="1:7">
      <c r="A50" s="248">
        <v>4.3</v>
      </c>
      <c r="B50" s="93" t="s">
        <v>20</v>
      </c>
      <c r="C50" s="94">
        <v>42122</v>
      </c>
      <c r="D50" s="94"/>
      <c r="E50" s="97">
        <v>51</v>
      </c>
      <c r="F50" s="102">
        <v>32</v>
      </c>
      <c r="G50" s="249" t="str">
        <f>IF(OR(F50&gt;240),"EXCEEDS"," ")</f>
        <v xml:space="preserve"> </v>
      </c>
    </row>
    <row r="51" spans="1:7">
      <c r="A51" s="248">
        <v>4.3</v>
      </c>
      <c r="B51" s="93" t="s">
        <v>20</v>
      </c>
      <c r="C51" s="94">
        <v>42124</v>
      </c>
      <c r="D51" s="94"/>
      <c r="E51" s="97">
        <v>45.7</v>
      </c>
      <c r="F51" s="102">
        <v>36.1</v>
      </c>
      <c r="G51" s="249" t="str">
        <f>IF(OR(F51&gt;240),"EXCEEDS"," ")</f>
        <v xml:space="preserve"> </v>
      </c>
    </row>
    <row r="52" spans="1:7">
      <c r="A52" s="248"/>
      <c r="B52" s="93"/>
      <c r="C52" s="94"/>
      <c r="D52" s="94"/>
      <c r="E52" s="97"/>
      <c r="F52" s="102"/>
      <c r="G52" s="249"/>
    </row>
    <row r="53" spans="1:7">
      <c r="A53" s="248">
        <v>4.3</v>
      </c>
      <c r="B53" s="93" t="s">
        <v>20</v>
      </c>
      <c r="C53" s="94">
        <v>42129</v>
      </c>
      <c r="D53" s="94"/>
      <c r="E53" s="97">
        <v>86.1</v>
      </c>
      <c r="F53" s="102">
        <v>52</v>
      </c>
      <c r="G53" s="249" t="str">
        <f>IF(OR(F53&gt;240),"EXCEEDS"," ")</f>
        <v xml:space="preserve"> </v>
      </c>
    </row>
    <row r="54" spans="1:7">
      <c r="A54" s="248">
        <v>4.3</v>
      </c>
      <c r="B54" s="93" t="s">
        <v>20</v>
      </c>
      <c r="C54" s="94">
        <v>42136</v>
      </c>
      <c r="D54" s="94"/>
      <c r="E54" s="97">
        <v>2700</v>
      </c>
      <c r="F54" s="102">
        <v>690</v>
      </c>
      <c r="G54" s="249" t="str">
        <f>IF(OR(F54&gt;240),"EXCEEDS"," ")</f>
        <v>EXCEEDS</v>
      </c>
    </row>
    <row r="55" spans="1:7">
      <c r="A55" s="248">
        <v>4.3</v>
      </c>
      <c r="B55" s="93" t="s">
        <v>20</v>
      </c>
      <c r="C55" s="94">
        <v>42143</v>
      </c>
      <c r="D55" s="94"/>
      <c r="E55" s="97">
        <v>6200</v>
      </c>
      <c r="F55" s="102">
        <v>2200</v>
      </c>
      <c r="G55" s="249" t="str">
        <f>IF(OR(F55&gt;240),"EXCEEDS"," ")</f>
        <v>EXCEEDS</v>
      </c>
    </row>
    <row r="56" spans="1:7">
      <c r="A56" s="248">
        <v>4.3</v>
      </c>
      <c r="B56" s="93" t="s">
        <v>20</v>
      </c>
      <c r="C56" s="94">
        <v>42145</v>
      </c>
      <c r="D56" s="94"/>
      <c r="E56" s="97">
        <v>809</v>
      </c>
      <c r="F56" s="102">
        <v>178</v>
      </c>
      <c r="G56" s="249" t="str">
        <f>IF(OR(F56&gt;240),"EXCEEDS"," ")</f>
        <v xml:space="preserve"> </v>
      </c>
    </row>
    <row r="57" spans="1:7">
      <c r="A57" s="248">
        <v>4.3</v>
      </c>
      <c r="B57" s="93" t="s">
        <v>20</v>
      </c>
      <c r="C57" s="94">
        <v>42150</v>
      </c>
      <c r="D57" s="94"/>
      <c r="E57" s="97">
        <v>176</v>
      </c>
      <c r="F57" s="102">
        <v>68</v>
      </c>
      <c r="G57" s="249" t="str">
        <f>IF(OR(F57&gt;240),"EXCEEDS"," ")</f>
        <v xml:space="preserve"> </v>
      </c>
    </row>
    <row r="58" spans="1:7">
      <c r="A58" s="248"/>
      <c r="B58" s="93"/>
      <c r="C58" s="94"/>
      <c r="D58" s="94"/>
      <c r="E58" s="97"/>
      <c r="F58" s="102"/>
      <c r="G58" s="249"/>
    </row>
    <row r="59" spans="1:7">
      <c r="A59" s="248">
        <v>4.3</v>
      </c>
      <c r="B59" s="93" t="s">
        <v>20</v>
      </c>
      <c r="C59" s="94">
        <v>42159</v>
      </c>
      <c r="D59" s="94"/>
      <c r="E59" s="97">
        <v>211</v>
      </c>
      <c r="F59" s="102">
        <v>66</v>
      </c>
      <c r="G59" s="249" t="str">
        <f>IF(OR(F59&gt;240),"EXCEEDS"," ")</f>
        <v xml:space="preserve"> </v>
      </c>
    </row>
    <row r="60" spans="1:7">
      <c r="A60" s="248">
        <v>4.3</v>
      </c>
      <c r="B60" s="93" t="s">
        <v>20</v>
      </c>
      <c r="C60" s="94">
        <v>42164</v>
      </c>
      <c r="D60" s="94"/>
      <c r="E60" s="97">
        <v>6200</v>
      </c>
      <c r="F60" s="102">
        <v>2700</v>
      </c>
      <c r="G60" s="249" t="str">
        <f>IF(OR(F60&gt;240),"EXCEEDS"," ")</f>
        <v>EXCEEDS</v>
      </c>
    </row>
    <row r="61" spans="1:7">
      <c r="A61" s="248">
        <v>4.3</v>
      </c>
      <c r="B61" s="93" t="s">
        <v>20</v>
      </c>
      <c r="C61" s="94">
        <v>42170</v>
      </c>
      <c r="D61" s="94"/>
      <c r="E61" s="97">
        <v>1200</v>
      </c>
      <c r="F61" s="102">
        <v>410</v>
      </c>
      <c r="G61" s="249" t="str">
        <f>IF(OR(F61&gt;240),"EXCEEDS"," ")</f>
        <v>EXCEEDS</v>
      </c>
    </row>
    <row r="62" spans="1:7">
      <c r="A62" s="248">
        <v>4.3</v>
      </c>
      <c r="B62" s="93" t="s">
        <v>20</v>
      </c>
      <c r="C62" s="94">
        <v>42178</v>
      </c>
      <c r="D62" s="94"/>
      <c r="E62" s="97">
        <v>3100</v>
      </c>
      <c r="F62" s="102">
        <v>260</v>
      </c>
      <c r="G62" s="249" t="str">
        <f>IF(OR(F62&gt;240),"EXCEEDS"," ")</f>
        <v>EXCEEDS</v>
      </c>
    </row>
    <row r="63" spans="1:7" ht="15.75" thickBot="1">
      <c r="A63" s="248">
        <v>4.3</v>
      </c>
      <c r="B63" s="93" t="s">
        <v>20</v>
      </c>
      <c r="C63" s="94">
        <v>42185</v>
      </c>
      <c r="D63" s="94"/>
      <c r="E63" s="97">
        <v>6700</v>
      </c>
      <c r="F63" s="102">
        <v>2800</v>
      </c>
      <c r="G63" s="249" t="str">
        <f>IF(OR(F63&gt;240),"EXCEEDS"," ")</f>
        <v>EXCEEDS</v>
      </c>
    </row>
    <row r="64" spans="1:7" ht="15.75" thickBot="1">
      <c r="A64" s="248"/>
      <c r="B64" s="93"/>
      <c r="C64" s="282"/>
      <c r="D64" s="254" t="s">
        <v>52</v>
      </c>
      <c r="E64" s="96">
        <f>GEOMEAN(E47:E63)</f>
        <v>568.33089759982136</v>
      </c>
      <c r="F64" s="255">
        <f>GEOMEAN(F47:F63)</f>
        <v>227.67938495448652</v>
      </c>
      <c r="G64" s="249" t="str">
        <f>IF(OR(E64&gt;240,F64&gt;130),"EXCEEDS"," ")</f>
        <v>EXCEEDS</v>
      </c>
    </row>
    <row r="65" spans="1:7">
      <c r="A65" s="248">
        <v>4.3</v>
      </c>
      <c r="B65" s="93" t="s">
        <v>20</v>
      </c>
      <c r="C65" s="94">
        <v>42192</v>
      </c>
      <c r="D65" s="94"/>
      <c r="E65" s="97">
        <v>4900</v>
      </c>
      <c r="F65" s="102">
        <v>1400</v>
      </c>
      <c r="G65" s="249" t="str">
        <f>IF(OR(F65&gt;240),"EXCEEDS"," ")</f>
        <v>EXCEEDS</v>
      </c>
    </row>
    <row r="66" spans="1:7">
      <c r="A66" s="248">
        <v>4.3</v>
      </c>
      <c r="B66" s="93" t="s">
        <v>20</v>
      </c>
      <c r="C66" s="94">
        <v>42199</v>
      </c>
      <c r="D66" s="94"/>
      <c r="E66" s="97">
        <v>1500</v>
      </c>
      <c r="F66" s="102">
        <v>520</v>
      </c>
      <c r="G66" s="249" t="str">
        <f>IF(OR(F66&gt;240),"EXCEEDS"," ")</f>
        <v>EXCEEDS</v>
      </c>
    </row>
    <row r="67" spans="1:7">
      <c r="A67" s="248">
        <v>4.3</v>
      </c>
      <c r="B67" s="93" t="s">
        <v>20</v>
      </c>
      <c r="C67" s="94">
        <v>42206</v>
      </c>
      <c r="D67" s="94"/>
      <c r="E67" s="97">
        <v>555</v>
      </c>
      <c r="F67" s="102">
        <v>156</v>
      </c>
      <c r="G67" s="249" t="str">
        <f>IF(OR(F67&gt;240),"EXCEEDS"," ")</f>
        <v xml:space="preserve"> </v>
      </c>
    </row>
    <row r="68" spans="1:7">
      <c r="A68" s="248">
        <v>4.3</v>
      </c>
      <c r="B68" s="93" t="s">
        <v>20</v>
      </c>
      <c r="C68" s="94">
        <v>42208</v>
      </c>
      <c r="D68" s="94"/>
      <c r="E68" s="97">
        <v>200</v>
      </c>
      <c r="F68" s="102">
        <v>57</v>
      </c>
      <c r="G68" s="249" t="str">
        <f>IF(OR(F68&gt;240),"EXCEEDS"," ")</f>
        <v xml:space="preserve"> </v>
      </c>
    </row>
    <row r="69" spans="1:7" ht="15.75" thickBot="1">
      <c r="A69" s="248">
        <v>4.3</v>
      </c>
      <c r="B69" s="93" t="s">
        <v>20</v>
      </c>
      <c r="C69" s="94">
        <v>42213</v>
      </c>
      <c r="D69" s="94"/>
      <c r="E69" s="97">
        <v>244</v>
      </c>
      <c r="F69" s="102">
        <v>32</v>
      </c>
      <c r="G69" s="249" t="str">
        <f>IF(OR(F69&gt;240),"EXCEEDS"," ")</f>
        <v xml:space="preserve"> </v>
      </c>
    </row>
    <row r="70" spans="1:7" ht="15.75" thickBot="1">
      <c r="A70" s="248"/>
      <c r="B70" s="93"/>
      <c r="C70" s="282"/>
      <c r="D70" s="254" t="s">
        <v>52</v>
      </c>
      <c r="E70" s="96">
        <f>GEOMEAN(E53:E69)</f>
        <v>982.75343016777663</v>
      </c>
      <c r="F70" s="255">
        <f>GEOMEAN(F53:F69)</f>
        <v>289.21909841116553</v>
      </c>
      <c r="G70" s="258" t="str">
        <f>IF(OR(E70&gt;240,F70&gt;130),"EXCEEDS"," ")</f>
        <v>EXCEEDS</v>
      </c>
    </row>
    <row r="71" spans="1:7">
      <c r="A71" s="248">
        <v>4.3</v>
      </c>
      <c r="B71" s="93" t="s">
        <v>20</v>
      </c>
      <c r="C71" s="94">
        <v>42220</v>
      </c>
      <c r="D71" s="94"/>
      <c r="E71" s="97">
        <v>5500</v>
      </c>
      <c r="F71" s="102">
        <v>3600</v>
      </c>
      <c r="G71" s="249" t="str">
        <f>IF(OR(F71&gt;240),"EXCEEDS"," ")</f>
        <v>EXCEEDS</v>
      </c>
    </row>
    <row r="72" spans="1:7">
      <c r="A72" s="248">
        <v>4.3</v>
      </c>
      <c r="B72" s="93" t="s">
        <v>20</v>
      </c>
      <c r="C72" s="94">
        <v>42227</v>
      </c>
      <c r="D72" s="94"/>
      <c r="E72" s="97">
        <v>242</v>
      </c>
      <c r="F72" s="102">
        <v>75</v>
      </c>
      <c r="G72" s="249" t="str">
        <f>IF(OR(F72&gt;240),"EXCEEDS"," ")</f>
        <v xml:space="preserve"> </v>
      </c>
    </row>
    <row r="73" spans="1:7">
      <c r="A73" s="248">
        <v>4.3</v>
      </c>
      <c r="B73" s="93" t="s">
        <v>20</v>
      </c>
      <c r="C73" s="94">
        <v>42234</v>
      </c>
      <c r="D73" s="94"/>
      <c r="E73" s="97">
        <v>223</v>
      </c>
      <c r="F73" s="102">
        <v>104</v>
      </c>
      <c r="G73" s="249" t="str">
        <f>IF(OR(F73&gt;240),"EXCEEDS"," ")</f>
        <v xml:space="preserve"> </v>
      </c>
    </row>
    <row r="74" spans="1:7">
      <c r="A74" s="248">
        <v>4.3</v>
      </c>
      <c r="B74" s="93" t="s">
        <v>20</v>
      </c>
      <c r="C74" s="94">
        <v>42236</v>
      </c>
      <c r="D74" s="94"/>
      <c r="E74" s="97">
        <v>410</v>
      </c>
      <c r="F74" s="102">
        <v>152</v>
      </c>
      <c r="G74" s="249" t="str">
        <f>IF(OR(F74&gt;240),"EXCEEDS"," ")</f>
        <v xml:space="preserve"> </v>
      </c>
    </row>
    <row r="75" spans="1:7" ht="15.75" thickBot="1">
      <c r="A75" s="248">
        <v>4.3</v>
      </c>
      <c r="B75" s="93" t="s">
        <v>20</v>
      </c>
      <c r="C75" s="94">
        <v>42241</v>
      </c>
      <c r="D75" s="94"/>
      <c r="E75" s="97">
        <v>60</v>
      </c>
      <c r="F75" s="102">
        <v>16</v>
      </c>
      <c r="G75" s="249" t="str">
        <f>IF(OR(F75&gt;240),"EXCEEDS"," ")</f>
        <v xml:space="preserve"> </v>
      </c>
    </row>
    <row r="76" spans="1:7" ht="15.75" thickBot="1">
      <c r="A76" s="248"/>
      <c r="B76" s="93"/>
      <c r="C76" s="282"/>
      <c r="D76" s="254" t="s">
        <v>52</v>
      </c>
      <c r="E76" s="96">
        <f>GEOMEAN(E59:E75)</f>
        <v>807.64579241675494</v>
      </c>
      <c r="F76" s="255">
        <f>GEOMEAN(F59:F75)</f>
        <v>247.64206545655688</v>
      </c>
      <c r="G76" s="258" t="str">
        <f>IF(OR(E76&gt;240,F76&gt;130),"EXCEEDS"," ")</f>
        <v>EXCEEDS</v>
      </c>
    </row>
    <row r="77" spans="1:7">
      <c r="A77" s="248">
        <v>4.3</v>
      </c>
      <c r="B77" s="93" t="s">
        <v>20</v>
      </c>
      <c r="C77" s="94">
        <v>42248</v>
      </c>
      <c r="D77" s="94"/>
      <c r="E77" s="97">
        <v>96</v>
      </c>
      <c r="F77" s="95">
        <v>16</v>
      </c>
      <c r="G77" s="266" t="str">
        <f>IF(OR(F77&gt;240),"EXCEEDS"," ")</f>
        <v xml:space="preserve"> </v>
      </c>
    </row>
    <row r="78" spans="1:7">
      <c r="A78" s="248">
        <v>4.3</v>
      </c>
      <c r="B78" s="93" t="s">
        <v>20</v>
      </c>
      <c r="C78" s="94">
        <v>42255</v>
      </c>
      <c r="D78" s="94"/>
      <c r="E78" s="97">
        <v>280</v>
      </c>
      <c r="F78" s="95">
        <v>88</v>
      </c>
      <c r="G78" s="266" t="str">
        <f>IF(OR(F78&gt;240),"EXCEEDS"," ")</f>
        <v xml:space="preserve"> </v>
      </c>
    </row>
    <row r="79" spans="1:7">
      <c r="A79" s="248">
        <v>4.3</v>
      </c>
      <c r="B79" s="93" t="s">
        <v>20</v>
      </c>
      <c r="C79" s="94">
        <v>42262</v>
      </c>
      <c r="D79" s="94"/>
      <c r="E79" s="97">
        <v>330</v>
      </c>
      <c r="F79" s="95">
        <v>96</v>
      </c>
      <c r="G79" s="266" t="str">
        <f>IF(OR(F79&gt;240),"EXCEEDS"," ")</f>
        <v xml:space="preserve"> </v>
      </c>
    </row>
    <row r="80" spans="1:7">
      <c r="A80" s="248">
        <v>4.3</v>
      </c>
      <c r="B80" s="93" t="s">
        <v>20</v>
      </c>
      <c r="C80" s="94">
        <v>42269</v>
      </c>
      <c r="D80" s="94"/>
      <c r="E80" s="97">
        <v>300</v>
      </c>
      <c r="F80" s="95">
        <v>78</v>
      </c>
      <c r="G80" s="266" t="str">
        <f>IF(OR(F80&gt;240),"EXCEEDS"," ")</f>
        <v xml:space="preserve"> </v>
      </c>
    </row>
    <row r="81" spans="1:7" ht="15.75" thickBot="1">
      <c r="A81" s="248">
        <v>4.3</v>
      </c>
      <c r="B81" s="93" t="s">
        <v>20</v>
      </c>
      <c r="C81" s="94">
        <v>42276</v>
      </c>
      <c r="D81" s="94"/>
      <c r="E81" s="97">
        <v>1800</v>
      </c>
      <c r="F81" s="95">
        <v>1000</v>
      </c>
      <c r="G81" s="266" t="str">
        <f>IF(OR(F81&gt;240),"EXCEEDS"," ")</f>
        <v>EXCEEDS</v>
      </c>
    </row>
    <row r="82" spans="1:7" ht="15.75" thickBot="1">
      <c r="A82" s="248"/>
      <c r="B82" s="93"/>
      <c r="C82" s="282"/>
      <c r="D82" s="254" t="s">
        <v>52</v>
      </c>
      <c r="E82" s="96">
        <f>GEOMEAN(E65:E81)</f>
        <v>490.60348141139559</v>
      </c>
      <c r="F82" s="255">
        <f>GEOMEAN(F65:F81)</f>
        <v>150.71502526793762</v>
      </c>
      <c r="G82" s="258" t="str">
        <f>IF(OR(E82&gt;240,F82&gt;130),"EXCEEDS"," ")</f>
        <v>EXCEEDS</v>
      </c>
    </row>
    <row r="83" spans="1:7">
      <c r="A83" s="248">
        <v>4.3</v>
      </c>
      <c r="B83" s="93" t="s">
        <v>20</v>
      </c>
      <c r="C83" s="94">
        <v>42283</v>
      </c>
      <c r="D83" s="94"/>
      <c r="E83" s="97">
        <v>380</v>
      </c>
      <c r="F83" s="95">
        <v>120</v>
      </c>
      <c r="G83" s="266" t="str">
        <f>IF(OR(F83&gt;240),"EXCEEDS"," ")</f>
        <v xml:space="preserve"> </v>
      </c>
    </row>
    <row r="84" spans="1:7">
      <c r="A84" s="248">
        <v>4.3</v>
      </c>
      <c r="B84" s="93" t="s">
        <v>20</v>
      </c>
      <c r="C84" s="94">
        <v>42290</v>
      </c>
      <c r="D84" s="94"/>
      <c r="E84" s="97">
        <v>272</v>
      </c>
      <c r="F84" s="95">
        <v>67</v>
      </c>
      <c r="G84" s="266" t="str">
        <f>IF(OR(F84&gt;240),"EXCEEDS"," ")</f>
        <v xml:space="preserve"> </v>
      </c>
    </row>
    <row r="85" spans="1:7">
      <c r="A85" s="248">
        <v>4.3</v>
      </c>
      <c r="B85" s="93" t="s">
        <v>20</v>
      </c>
      <c r="C85" s="94">
        <v>42297</v>
      </c>
      <c r="D85" s="94"/>
      <c r="E85" s="97">
        <v>120</v>
      </c>
      <c r="F85" s="95">
        <v>60</v>
      </c>
      <c r="G85" s="266" t="str">
        <f>IF(OR(F85&gt;240),"EXCEEDS"," ")</f>
        <v xml:space="preserve"> </v>
      </c>
    </row>
    <row r="86" spans="1:7">
      <c r="A86" s="248">
        <v>4.3</v>
      </c>
      <c r="B86" s="93" t="s">
        <v>20</v>
      </c>
      <c r="C86" s="94">
        <v>42299</v>
      </c>
      <c r="D86" s="94"/>
      <c r="E86" s="97">
        <v>124</v>
      </c>
      <c r="F86" s="102">
        <v>20</v>
      </c>
      <c r="G86" s="249" t="str">
        <f>IF(OR(F86&gt;240),"EXCEEDS"," ")</f>
        <v xml:space="preserve"> </v>
      </c>
    </row>
    <row r="87" spans="1:7" ht="15.75" thickBot="1">
      <c r="A87" s="248">
        <v>4.3</v>
      </c>
      <c r="B87" s="93" t="s">
        <v>20</v>
      </c>
      <c r="C87" s="94">
        <v>42306</v>
      </c>
      <c r="D87" s="94"/>
      <c r="E87" s="97">
        <v>144</v>
      </c>
      <c r="F87" s="102">
        <v>108</v>
      </c>
      <c r="G87" s="249" t="str">
        <f>IF(OR(F87&gt;240),"EXCEEDS"," ")</f>
        <v xml:space="preserve"> </v>
      </c>
    </row>
    <row r="88" spans="1:7" ht="15.75" thickBot="1">
      <c r="A88" s="256"/>
      <c r="B88" s="98"/>
      <c r="C88" s="99"/>
      <c r="D88" s="254" t="s">
        <v>52</v>
      </c>
      <c r="E88" s="96">
        <f>GEOMEAN(E71:E87)</f>
        <v>315.6724884174385</v>
      </c>
      <c r="F88" s="255">
        <f>GEOMEAN(F71:F87)</f>
        <v>106.24394473176069</v>
      </c>
      <c r="G88" s="258" t="str">
        <f>IF(OR(E88&gt;240,F88&gt;130),"EXCEEDS"," ")</f>
        <v>EXCEEDS</v>
      </c>
    </row>
    <row r="89" spans="1:7">
      <c r="A89" s="248">
        <v>86.8</v>
      </c>
      <c r="B89" s="93" t="s">
        <v>22</v>
      </c>
      <c r="C89" s="94">
        <v>42104</v>
      </c>
      <c r="D89" s="94"/>
      <c r="E89" s="97">
        <v>5600</v>
      </c>
      <c r="F89" s="102">
        <v>940</v>
      </c>
      <c r="G89" s="249" t="str">
        <f>IF(OR(F89&gt;240),"EXCEEDS"," ")</f>
        <v>EXCEEDS</v>
      </c>
    </row>
    <row r="90" spans="1:7">
      <c r="A90" s="248">
        <v>86.8</v>
      </c>
      <c r="B90" s="93" t="s">
        <v>22</v>
      </c>
      <c r="C90" s="94">
        <v>42108</v>
      </c>
      <c r="D90" s="94"/>
      <c r="E90" s="97">
        <v>1300</v>
      </c>
      <c r="F90" s="102">
        <v>680</v>
      </c>
      <c r="G90" s="249" t="str">
        <f>IF(OR(F90&gt;240),"EXCEEDS"," ")</f>
        <v>EXCEEDS</v>
      </c>
    </row>
    <row r="91" spans="1:7">
      <c r="A91" s="248">
        <v>86.8</v>
      </c>
      <c r="B91" s="93" t="s">
        <v>22</v>
      </c>
      <c r="C91" s="94">
        <v>42115</v>
      </c>
      <c r="D91" s="94"/>
      <c r="E91" s="97">
        <v>229</v>
      </c>
      <c r="F91" s="102">
        <v>124</v>
      </c>
      <c r="G91" s="249" t="str">
        <f>IF(OR(F91&gt;240),"EXCEEDS"," ")</f>
        <v xml:space="preserve"> </v>
      </c>
    </row>
    <row r="92" spans="1:7">
      <c r="A92" s="248">
        <v>86.8</v>
      </c>
      <c r="B92" s="93" t="s">
        <v>22</v>
      </c>
      <c r="C92" s="94">
        <v>42117</v>
      </c>
      <c r="D92" s="94"/>
      <c r="E92" s="97">
        <v>280</v>
      </c>
      <c r="F92" s="102">
        <v>120</v>
      </c>
      <c r="G92" s="249" t="str">
        <f>IF(OR(F92&gt;240),"EXCEEDS"," ")</f>
        <v xml:space="preserve"> </v>
      </c>
    </row>
    <row r="93" spans="1:7">
      <c r="A93" s="248">
        <v>86.8</v>
      </c>
      <c r="B93" s="93" t="s">
        <v>22</v>
      </c>
      <c r="C93" s="94">
        <v>42122</v>
      </c>
      <c r="D93" s="94"/>
      <c r="E93" s="97">
        <v>84</v>
      </c>
      <c r="F93" s="102">
        <v>12</v>
      </c>
      <c r="G93" s="249" t="str">
        <f>IF(OR(F93&gt;240),"EXCEEDS"," ")</f>
        <v xml:space="preserve"> </v>
      </c>
    </row>
    <row r="94" spans="1:7">
      <c r="A94" s="248"/>
      <c r="B94" s="93"/>
      <c r="C94" s="94"/>
      <c r="D94" s="94"/>
      <c r="E94" s="97"/>
      <c r="F94" s="102"/>
      <c r="G94" s="249"/>
    </row>
    <row r="95" spans="1:7">
      <c r="A95" s="248">
        <v>86.8</v>
      </c>
      <c r="B95" s="93" t="s">
        <v>22</v>
      </c>
      <c r="C95" s="94">
        <v>42129</v>
      </c>
      <c r="D95" s="94"/>
      <c r="E95" s="97">
        <v>16</v>
      </c>
      <c r="F95" s="102">
        <v>4</v>
      </c>
      <c r="G95" s="249" t="str">
        <f>IF(OR(F95&gt;240),"EXCEEDS"," ")</f>
        <v xml:space="preserve"> </v>
      </c>
    </row>
    <row r="96" spans="1:7">
      <c r="A96" s="248">
        <v>86.8</v>
      </c>
      <c r="B96" s="93" t="s">
        <v>22</v>
      </c>
      <c r="C96" s="94">
        <v>42136</v>
      </c>
      <c r="D96" s="94"/>
      <c r="E96" s="97">
        <v>56</v>
      </c>
      <c r="F96" s="102">
        <v>4</v>
      </c>
      <c r="G96" s="249" t="str">
        <f>IF(OR(F96&gt;240),"EXCEEDS"," ")</f>
        <v xml:space="preserve"> </v>
      </c>
    </row>
    <row r="97" spans="1:7">
      <c r="A97" s="248">
        <v>86.8</v>
      </c>
      <c r="B97" s="93" t="s">
        <v>22</v>
      </c>
      <c r="C97" s="94">
        <v>42143</v>
      </c>
      <c r="D97" s="94"/>
      <c r="E97" s="97">
        <v>237</v>
      </c>
      <c r="F97" s="102">
        <v>180</v>
      </c>
      <c r="G97" s="249" t="str">
        <f>IF(OR(F97&gt;240),"EXCEEDS"," ")</f>
        <v xml:space="preserve"> </v>
      </c>
    </row>
    <row r="98" spans="1:7">
      <c r="A98" s="248">
        <v>86.8</v>
      </c>
      <c r="B98" s="93" t="s">
        <v>22</v>
      </c>
      <c r="C98" s="94">
        <v>42145</v>
      </c>
      <c r="D98" s="94"/>
      <c r="E98" s="97">
        <v>60</v>
      </c>
      <c r="F98" s="102">
        <v>36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94">
        <v>42150</v>
      </c>
      <c r="D99" s="94"/>
      <c r="E99" s="97">
        <v>16</v>
      </c>
      <c r="F99" s="102">
        <v>4</v>
      </c>
      <c r="G99" s="249" t="str">
        <f>IF(OR(F99&gt;240),"EXCEEDS"," ")</f>
        <v xml:space="preserve"> </v>
      </c>
    </row>
    <row r="100" spans="1:7">
      <c r="A100" s="248"/>
      <c r="B100" s="93"/>
      <c r="C100" s="94"/>
      <c r="D100" s="94"/>
      <c r="E100" s="97"/>
      <c r="F100" s="102"/>
      <c r="G100" s="249"/>
    </row>
    <row r="101" spans="1:7">
      <c r="A101" s="248">
        <v>86.8</v>
      </c>
      <c r="B101" s="93" t="s">
        <v>22</v>
      </c>
      <c r="C101" s="94">
        <v>42157</v>
      </c>
      <c r="D101" s="94"/>
      <c r="E101" s="97">
        <v>200</v>
      </c>
      <c r="F101" s="102">
        <v>63</v>
      </c>
      <c r="G101" s="249" t="str">
        <f>IF(OR(F101&gt;240),"EXCEEDS"," ")</f>
        <v xml:space="preserve"> </v>
      </c>
    </row>
    <row r="102" spans="1:7">
      <c r="A102" s="248">
        <v>86.8</v>
      </c>
      <c r="B102" s="93" t="s">
        <v>22</v>
      </c>
      <c r="C102" s="94">
        <v>42164</v>
      </c>
      <c r="D102" s="94"/>
      <c r="E102" s="97">
        <v>24</v>
      </c>
      <c r="F102" s="102">
        <v>16</v>
      </c>
      <c r="G102" s="249" t="str">
        <f>IF(OR(F102&gt;240),"EXCEEDS"," ")</f>
        <v xml:space="preserve"> </v>
      </c>
    </row>
    <row r="103" spans="1:7">
      <c r="A103" s="248">
        <v>86.8</v>
      </c>
      <c r="B103" s="93" t="s">
        <v>22</v>
      </c>
      <c r="C103" s="94">
        <v>42171</v>
      </c>
      <c r="D103" s="94"/>
      <c r="E103" s="97">
        <v>8200</v>
      </c>
      <c r="F103" s="102">
        <v>850</v>
      </c>
      <c r="G103" s="249" t="str">
        <f>IF(OR(F103&gt;240),"EXCEEDS"," ")</f>
        <v>EXCEEDS</v>
      </c>
    </row>
    <row r="104" spans="1:7">
      <c r="A104" s="248">
        <v>86.8</v>
      </c>
      <c r="B104" s="93" t="s">
        <v>22</v>
      </c>
      <c r="C104" s="94">
        <v>42178</v>
      </c>
      <c r="D104" s="94"/>
      <c r="E104" s="97">
        <v>1000</v>
      </c>
      <c r="F104" s="102">
        <v>440</v>
      </c>
      <c r="G104" s="249" t="str">
        <f>IF(OR(F104&gt;240),"EXCEEDS"," ")</f>
        <v>EXCEEDS</v>
      </c>
    </row>
    <row r="105" spans="1:7" ht="15.75" thickBot="1">
      <c r="A105" s="248">
        <v>86.8</v>
      </c>
      <c r="B105" s="93" t="s">
        <v>22</v>
      </c>
      <c r="C105" s="94">
        <v>42185</v>
      </c>
      <c r="D105" s="94"/>
      <c r="E105" s="97">
        <v>3200</v>
      </c>
      <c r="F105" s="102">
        <v>1200</v>
      </c>
      <c r="G105" s="249" t="str">
        <f>IF(OR(F105&gt;240),"EXCEEDS"," ")</f>
        <v>EXCEEDS</v>
      </c>
    </row>
    <row r="106" spans="1:7" ht="15.75" thickBot="1">
      <c r="A106" s="248"/>
      <c r="B106" s="93"/>
      <c r="C106" s="282"/>
      <c r="D106" s="254" t="s">
        <v>52</v>
      </c>
      <c r="E106" s="96">
        <f>GEOMEAN(E89:E105)</f>
        <v>251.30190978651396</v>
      </c>
      <c r="F106" s="255">
        <f>GEOMEAN(F89:F105)</f>
        <v>77.394949330705785</v>
      </c>
      <c r="G106" s="249" t="str">
        <f>IF(OR(E106&gt;240,F106&gt;130),"EXCEEDS"," ")</f>
        <v>EXCEEDS</v>
      </c>
    </row>
    <row r="107" spans="1:7">
      <c r="A107" s="248">
        <v>86.8</v>
      </c>
      <c r="B107" s="93" t="s">
        <v>22</v>
      </c>
      <c r="C107" s="94">
        <v>42192</v>
      </c>
      <c r="D107" s="94"/>
      <c r="E107" s="97">
        <v>194</v>
      </c>
      <c r="F107" s="102">
        <v>124</v>
      </c>
      <c r="G107" s="249" t="str">
        <f>IF(OR(F107&gt;240),"EXCEEDS"," ")</f>
        <v xml:space="preserve"> </v>
      </c>
    </row>
    <row r="108" spans="1:7">
      <c r="A108" s="248">
        <v>86.8</v>
      </c>
      <c r="B108" s="93" t="s">
        <v>22</v>
      </c>
      <c r="C108" s="94">
        <v>42199</v>
      </c>
      <c r="D108" s="94"/>
      <c r="E108" s="97">
        <v>220</v>
      </c>
      <c r="F108" s="102">
        <v>96</v>
      </c>
      <c r="G108" s="249" t="str">
        <f>IF(OR(F108&gt;240),"EXCEEDS"," ")</f>
        <v xml:space="preserve"> </v>
      </c>
    </row>
    <row r="109" spans="1:7">
      <c r="A109" s="248">
        <v>86.8</v>
      </c>
      <c r="B109" s="93" t="s">
        <v>22</v>
      </c>
      <c r="C109" s="94">
        <v>42206</v>
      </c>
      <c r="D109" s="94"/>
      <c r="E109" s="97">
        <v>92</v>
      </c>
      <c r="F109" s="102">
        <v>20</v>
      </c>
      <c r="G109" s="249" t="str">
        <f>IF(OR(F109&gt;240),"EXCEEDS"," ")</f>
        <v xml:space="preserve"> </v>
      </c>
    </row>
    <row r="110" spans="1:7">
      <c r="A110" s="248">
        <v>86.8</v>
      </c>
      <c r="B110" s="93" t="s">
        <v>22</v>
      </c>
      <c r="C110" s="94">
        <v>42208</v>
      </c>
      <c r="D110" s="94"/>
      <c r="E110" s="97">
        <v>4</v>
      </c>
      <c r="F110" s="102">
        <v>28</v>
      </c>
      <c r="G110" s="249" t="str">
        <f>IF(OR(F110&gt;240),"EXCEEDS"," ")</f>
        <v xml:space="preserve"> </v>
      </c>
    </row>
    <row r="111" spans="1:7" ht="15.75" thickBot="1">
      <c r="A111" s="248">
        <v>86.8</v>
      </c>
      <c r="B111" s="93" t="s">
        <v>22</v>
      </c>
      <c r="C111" s="94">
        <v>42213</v>
      </c>
      <c r="D111" s="94"/>
      <c r="E111" s="97">
        <v>16</v>
      </c>
      <c r="F111" s="102">
        <v>12</v>
      </c>
      <c r="G111" s="249" t="str">
        <f>IF(OR(F111&gt;240),"EXCEEDS"," ")</f>
        <v xml:space="preserve"> </v>
      </c>
    </row>
    <row r="112" spans="1:7" ht="15.75" thickBot="1">
      <c r="A112" s="248"/>
      <c r="B112" s="93"/>
      <c r="C112" s="94"/>
      <c r="D112" s="254" t="s">
        <v>52</v>
      </c>
      <c r="E112" s="96">
        <f>GEOMEAN(E95:E111)</f>
        <v>119.02002608766928</v>
      </c>
      <c r="F112" s="255">
        <f>GEOMEAN(F95:F111)</f>
        <v>49.154716792253332</v>
      </c>
      <c r="G112" s="249" t="str">
        <f>IF(OR(E112&gt;240,F112&gt;130),"EXCEEDS"," ")</f>
        <v xml:space="preserve"> </v>
      </c>
    </row>
    <row r="113" spans="1:7">
      <c r="A113" s="248">
        <v>86.8</v>
      </c>
      <c r="B113" s="93" t="s">
        <v>22</v>
      </c>
      <c r="C113" s="94">
        <v>42220</v>
      </c>
      <c r="D113" s="94"/>
      <c r="E113" s="97">
        <v>180</v>
      </c>
      <c r="F113" s="102">
        <v>160</v>
      </c>
      <c r="G113" s="249" t="str">
        <f>IF(OR(F113&gt;240),"EXCEEDS"," ")</f>
        <v xml:space="preserve"> </v>
      </c>
    </row>
    <row r="114" spans="1:7">
      <c r="A114" s="248">
        <v>86.8</v>
      </c>
      <c r="B114" s="93" t="s">
        <v>22</v>
      </c>
      <c r="C114" s="94">
        <v>42227</v>
      </c>
      <c r="D114" s="94"/>
      <c r="E114" s="97">
        <v>24</v>
      </c>
      <c r="F114" s="102">
        <v>4</v>
      </c>
      <c r="G114" s="249" t="str">
        <f>IF(OR(F114&gt;240),"EXCEEDS"," ")</f>
        <v xml:space="preserve"> </v>
      </c>
    </row>
    <row r="115" spans="1:7">
      <c r="A115" s="248">
        <v>86.8</v>
      </c>
      <c r="B115" s="93" t="s">
        <v>22</v>
      </c>
      <c r="C115" s="94">
        <v>42234</v>
      </c>
      <c r="D115" s="94"/>
      <c r="E115" s="97">
        <v>709</v>
      </c>
      <c r="F115" s="102">
        <v>243</v>
      </c>
      <c r="G115" s="249" t="str">
        <f>IF(OR(F115&gt;240),"EXCEEDS"," ")</f>
        <v>EXCEEDS</v>
      </c>
    </row>
    <row r="116" spans="1:7">
      <c r="A116" s="248">
        <v>86.8</v>
      </c>
      <c r="B116" s="93" t="s">
        <v>22</v>
      </c>
      <c r="C116" s="94">
        <v>42236</v>
      </c>
      <c r="D116" s="94"/>
      <c r="E116" s="97">
        <v>84</v>
      </c>
      <c r="F116" s="102">
        <v>28</v>
      </c>
      <c r="G116" s="249" t="str">
        <f>IF(OR(F116&gt;240),"EXCEEDS"," ")</f>
        <v xml:space="preserve"> </v>
      </c>
    </row>
    <row r="117" spans="1:7" ht="15.75" thickBot="1">
      <c r="A117" s="248">
        <v>86.8</v>
      </c>
      <c r="B117" s="93" t="s">
        <v>22</v>
      </c>
      <c r="C117" s="94">
        <v>42241</v>
      </c>
      <c r="D117" s="94"/>
      <c r="E117" s="97">
        <v>12</v>
      </c>
      <c r="F117" s="102">
        <v>4</v>
      </c>
      <c r="G117" s="249" t="str">
        <f>IF(OR(F117&gt;240),"EXCEEDS"," ")</f>
        <v xml:space="preserve"> </v>
      </c>
    </row>
    <row r="118" spans="1:7" ht="15.75" thickBot="1">
      <c r="A118" s="248"/>
      <c r="B118" s="93"/>
      <c r="C118" s="94"/>
      <c r="D118" s="254" t="s">
        <v>52</v>
      </c>
      <c r="E118" s="96">
        <f>GEOMEAN(E101:E117)</f>
        <v>139.65203610401235</v>
      </c>
      <c r="F118" s="255">
        <f>GEOMEAN(F101:F117)</f>
        <v>61.242153065428305</v>
      </c>
      <c r="G118" s="249" t="str">
        <f>IF(OR(E118&gt;240,F118&gt;130),"EXCEEDS"," ")</f>
        <v xml:space="preserve"> </v>
      </c>
    </row>
    <row r="119" spans="1:7">
      <c r="A119" s="248">
        <v>86.8</v>
      </c>
      <c r="B119" s="93" t="s">
        <v>22</v>
      </c>
      <c r="C119" s="94">
        <v>42248</v>
      </c>
      <c r="D119" s="94"/>
      <c r="E119" s="97">
        <v>16</v>
      </c>
      <c r="F119" s="102">
        <v>12</v>
      </c>
      <c r="G119" s="249" t="str">
        <f>IF(OR(F119&gt;240),"EXCEEDS"," ")</f>
        <v xml:space="preserve"> </v>
      </c>
    </row>
    <row r="120" spans="1:7">
      <c r="A120" s="248">
        <v>86.8</v>
      </c>
      <c r="B120" s="93" t="s">
        <v>22</v>
      </c>
      <c r="C120" s="94">
        <v>42255</v>
      </c>
      <c r="D120" s="94"/>
      <c r="E120" s="97">
        <v>4</v>
      </c>
      <c r="F120" s="102">
        <v>4</v>
      </c>
      <c r="G120" s="249" t="str">
        <f>IF(OR(F120&gt;240),"EXCEEDS"," ")</f>
        <v xml:space="preserve"> </v>
      </c>
    </row>
    <row r="121" spans="1:7">
      <c r="A121" s="248">
        <v>86.8</v>
      </c>
      <c r="B121" s="93" t="s">
        <v>22</v>
      </c>
      <c r="C121" s="94">
        <v>42262</v>
      </c>
      <c r="D121" s="94"/>
      <c r="E121" s="97">
        <v>16</v>
      </c>
      <c r="F121" s="102">
        <v>4</v>
      </c>
      <c r="G121" s="249" t="str">
        <f>IF(OR(F121&gt;240),"EXCEEDS"," ")</f>
        <v xml:space="preserve"> </v>
      </c>
    </row>
    <row r="122" spans="1:7">
      <c r="A122" s="248">
        <v>86.8</v>
      </c>
      <c r="B122" s="93" t="s">
        <v>22</v>
      </c>
      <c r="C122" s="94">
        <v>42269</v>
      </c>
      <c r="D122" s="94"/>
      <c r="E122" s="97">
        <v>4</v>
      </c>
      <c r="F122" s="102">
        <v>4</v>
      </c>
      <c r="G122" s="249" t="str">
        <f>IF(OR(F122&gt;240),"EXCEEDS"," ")</f>
        <v xml:space="preserve"> </v>
      </c>
    </row>
    <row r="123" spans="1:7" ht="15.75" thickBot="1">
      <c r="A123" s="248">
        <v>86.8</v>
      </c>
      <c r="B123" s="93" t="s">
        <v>22</v>
      </c>
      <c r="C123" s="94">
        <v>42276</v>
      </c>
      <c r="D123" s="94"/>
      <c r="E123" s="97">
        <v>4</v>
      </c>
      <c r="F123" s="102">
        <v>4</v>
      </c>
      <c r="G123" s="249" t="str">
        <f>IF(OR(F123&gt;240),"EXCEEDS"," ")</f>
        <v xml:space="preserve"> </v>
      </c>
    </row>
    <row r="124" spans="1:7" ht="15.75" thickBot="1">
      <c r="A124" s="248"/>
      <c r="B124" s="93"/>
      <c r="C124" s="94"/>
      <c r="D124" s="254" t="s">
        <v>52</v>
      </c>
      <c r="E124" s="96">
        <f>GEOMEAN(E107:E123)</f>
        <v>35.360774071577993</v>
      </c>
      <c r="F124" s="255">
        <f>GEOMEAN(F107:F123)</f>
        <v>19.979946134436631</v>
      </c>
      <c r="G124" s="249" t="str">
        <f>IF(OR(E124&gt;240,F124&gt;130),"EXCEEDS"," ")</f>
        <v xml:space="preserve"> </v>
      </c>
    </row>
    <row r="125" spans="1:7">
      <c r="A125" s="248">
        <v>86.8</v>
      </c>
      <c r="B125" s="93" t="s">
        <v>22</v>
      </c>
      <c r="C125" s="94">
        <v>42283</v>
      </c>
      <c r="D125" s="94"/>
      <c r="E125" s="97">
        <v>4</v>
      </c>
      <c r="F125" s="102">
        <v>8</v>
      </c>
      <c r="G125" s="249" t="str">
        <f>IF(OR(F125&gt;240),"EXCEEDS"," ")</f>
        <v xml:space="preserve"> </v>
      </c>
    </row>
    <row r="126" spans="1:7">
      <c r="A126" s="248">
        <v>86.8</v>
      </c>
      <c r="B126" s="93" t="s">
        <v>22</v>
      </c>
      <c r="C126" s="94">
        <v>42290</v>
      </c>
      <c r="D126" s="94"/>
      <c r="E126" s="97">
        <v>6000</v>
      </c>
      <c r="F126" s="102">
        <v>5900</v>
      </c>
      <c r="G126" s="249" t="str">
        <f>IF(OR(F126&gt;240),"EXCEEDS"," ")</f>
        <v>EXCEEDS</v>
      </c>
    </row>
    <row r="127" spans="1:7">
      <c r="A127" s="248">
        <v>86.8</v>
      </c>
      <c r="B127" s="93" t="s">
        <v>22</v>
      </c>
      <c r="C127" s="94">
        <v>42297</v>
      </c>
      <c r="D127" s="94"/>
      <c r="E127" s="97">
        <v>4</v>
      </c>
      <c r="F127" s="102">
        <v>10</v>
      </c>
      <c r="G127" s="249" t="str">
        <f>IF(OR(F127&gt;240),"EXCEEDS"," ")</f>
        <v xml:space="preserve"> </v>
      </c>
    </row>
    <row r="128" spans="1:7">
      <c r="A128" s="248">
        <v>86.8</v>
      </c>
      <c r="B128" s="93" t="s">
        <v>22</v>
      </c>
      <c r="C128" s="94">
        <v>42299</v>
      </c>
      <c r="D128" s="94"/>
      <c r="E128" s="97">
        <v>4</v>
      </c>
      <c r="F128" s="102">
        <v>4</v>
      </c>
      <c r="G128" s="249" t="str">
        <f>IF(OR(F128&gt;240),"EXCEEDS"," ")</f>
        <v xml:space="preserve"> </v>
      </c>
    </row>
    <row r="129" spans="1:7" ht="15.75" thickBot="1">
      <c r="A129" s="248">
        <v>86.8</v>
      </c>
      <c r="B129" s="93" t="s">
        <v>22</v>
      </c>
      <c r="C129" s="94">
        <v>42304</v>
      </c>
      <c r="D129" s="94"/>
      <c r="E129" s="97">
        <v>8</v>
      </c>
      <c r="F129" s="102">
        <v>4</v>
      </c>
      <c r="G129" s="249" t="str">
        <f>IF(OR(F129&gt;240),"EXCEEDS"," ")</f>
        <v xml:space="preserve"> </v>
      </c>
    </row>
    <row r="130" spans="1:7" ht="15.75" thickBot="1">
      <c r="A130" s="248"/>
      <c r="B130" s="93"/>
      <c r="C130" s="94"/>
      <c r="D130" s="254" t="s">
        <v>52</v>
      </c>
      <c r="E130" s="96">
        <f>GEOMEAN(E113:E129)</f>
        <v>25.409729465467116</v>
      </c>
      <c r="F130" s="255">
        <f>GEOMEAN(F113:F129)</f>
        <v>16.493084942452693</v>
      </c>
      <c r="G130" s="249" t="str">
        <f>IF(OR(E130&gt;240,F130&gt;130),"EXCEEDS"," ")</f>
        <v xml:space="preserve"> </v>
      </c>
    </row>
    <row r="131" spans="1:7">
      <c r="A131" s="248">
        <v>92.8</v>
      </c>
      <c r="B131" s="93" t="s">
        <v>22</v>
      </c>
      <c r="C131" s="94">
        <v>42104</v>
      </c>
      <c r="D131" s="94"/>
      <c r="E131" s="97">
        <v>7500</v>
      </c>
      <c r="F131" s="102">
        <v>1900</v>
      </c>
      <c r="G131" s="249" t="str">
        <f>IF(OR(F131&gt;240),"EXCEEDS"," ")</f>
        <v>EXCEEDS</v>
      </c>
    </row>
    <row r="132" spans="1:7">
      <c r="A132" s="248">
        <v>92.8</v>
      </c>
      <c r="B132" s="93" t="s">
        <v>22</v>
      </c>
      <c r="C132" s="94">
        <v>42108</v>
      </c>
      <c r="D132" s="94"/>
      <c r="E132" s="97">
        <v>1336</v>
      </c>
      <c r="F132" s="102">
        <v>750</v>
      </c>
      <c r="G132" s="249" t="str">
        <f>IF(OR(F132&gt;240),"EXCEEDS"," ")</f>
        <v>EXCEEDS</v>
      </c>
    </row>
    <row r="133" spans="1:7">
      <c r="A133" s="248">
        <v>92.8</v>
      </c>
      <c r="B133" s="93" t="s">
        <v>22</v>
      </c>
      <c r="C133" s="94">
        <v>42115</v>
      </c>
      <c r="D133" s="94"/>
      <c r="E133" s="97">
        <v>232</v>
      </c>
      <c r="F133" s="102">
        <v>57</v>
      </c>
      <c r="G133" s="249" t="str">
        <f>IF(OR(F133&gt;240),"EXCEEDS"," ")</f>
        <v xml:space="preserve"> </v>
      </c>
    </row>
    <row r="134" spans="1:7">
      <c r="A134" s="248">
        <v>92.8</v>
      </c>
      <c r="B134" s="93" t="s">
        <v>22</v>
      </c>
      <c r="C134" s="94">
        <v>42117</v>
      </c>
      <c r="D134" s="94"/>
      <c r="E134" s="97">
        <v>274</v>
      </c>
      <c r="F134" s="102">
        <v>100</v>
      </c>
      <c r="G134" s="249" t="str">
        <f>IF(OR(F134&gt;240),"EXCEEDS"," ")</f>
        <v xml:space="preserve"> </v>
      </c>
    </row>
    <row r="135" spans="1:7">
      <c r="A135" s="248">
        <v>92.8</v>
      </c>
      <c r="B135" s="93" t="s">
        <v>22</v>
      </c>
      <c r="C135" s="94">
        <v>42122</v>
      </c>
      <c r="D135" s="94"/>
      <c r="E135" s="97">
        <v>60</v>
      </c>
      <c r="F135" s="102">
        <v>32</v>
      </c>
      <c r="G135" s="249" t="str">
        <f>IF(OR(F135&gt;240),"EXCEEDS"," ")</f>
        <v xml:space="preserve"> </v>
      </c>
    </row>
    <row r="136" spans="1:7">
      <c r="A136" s="248"/>
      <c r="B136" s="93"/>
      <c r="C136" s="94"/>
      <c r="D136" s="94"/>
      <c r="E136" s="97"/>
      <c r="F136" s="102"/>
      <c r="G136" s="249"/>
    </row>
    <row r="137" spans="1:7">
      <c r="A137" s="248">
        <v>92.8</v>
      </c>
      <c r="B137" s="93" t="s">
        <v>22</v>
      </c>
      <c r="C137" s="94">
        <v>42129</v>
      </c>
      <c r="D137" s="94"/>
      <c r="E137" s="97">
        <v>112</v>
      </c>
      <c r="F137" s="102">
        <v>36</v>
      </c>
      <c r="G137" s="249" t="str">
        <f>IF(OR(F137&gt;240),"EXCEEDS"," ")</f>
        <v xml:space="preserve"> </v>
      </c>
    </row>
    <row r="138" spans="1:7">
      <c r="A138" s="248">
        <v>92.8</v>
      </c>
      <c r="B138" s="93" t="s">
        <v>22</v>
      </c>
      <c r="C138" s="94">
        <v>42136</v>
      </c>
      <c r="D138" s="94"/>
      <c r="E138" s="97">
        <v>140</v>
      </c>
      <c r="F138" s="102">
        <v>100</v>
      </c>
      <c r="G138" s="249" t="str">
        <f>IF(OR(F138&gt;240),"EXCEEDS"," ")</f>
        <v xml:space="preserve"> </v>
      </c>
    </row>
    <row r="139" spans="1:7">
      <c r="A139" s="248">
        <v>92.8</v>
      </c>
      <c r="B139" s="93" t="s">
        <v>22</v>
      </c>
      <c r="C139" s="94">
        <v>42143</v>
      </c>
      <c r="D139" s="94"/>
      <c r="E139" s="97">
        <v>223</v>
      </c>
      <c r="F139" s="102">
        <v>104</v>
      </c>
      <c r="G139" s="249" t="str">
        <f>IF(OR(F139&gt;240),"EXCEEDS"," ")</f>
        <v xml:space="preserve"> </v>
      </c>
    </row>
    <row r="140" spans="1:7">
      <c r="A140" s="248">
        <v>92.8</v>
      </c>
      <c r="B140" s="93" t="s">
        <v>22</v>
      </c>
      <c r="C140" s="94">
        <v>42145</v>
      </c>
      <c r="D140" s="94"/>
      <c r="E140" s="97">
        <v>208</v>
      </c>
      <c r="F140" s="102">
        <v>24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94">
        <v>42150</v>
      </c>
      <c r="D141" s="94"/>
      <c r="E141" s="97">
        <v>24</v>
      </c>
      <c r="F141" s="102">
        <v>4</v>
      </c>
      <c r="G141" s="249" t="str">
        <f>IF(OR(F141&gt;240),"EXCEEDS"," ")</f>
        <v xml:space="preserve"> </v>
      </c>
    </row>
    <row r="142" spans="1:7">
      <c r="A142" s="248"/>
      <c r="B142" s="93"/>
      <c r="C142" s="94"/>
      <c r="D142" s="94"/>
      <c r="E142" s="97"/>
      <c r="F142" s="102"/>
      <c r="G142" s="249"/>
    </row>
    <row r="143" spans="1:7">
      <c r="A143" s="248">
        <v>92.8</v>
      </c>
      <c r="B143" s="93" t="s">
        <v>22</v>
      </c>
      <c r="C143" s="94">
        <v>42157</v>
      </c>
      <c r="D143" s="94"/>
      <c r="E143" s="97">
        <v>520</v>
      </c>
      <c r="F143" s="102">
        <v>400</v>
      </c>
      <c r="G143" s="249" t="str">
        <f>IF(OR(F143&gt;240),"EXCEEDS"," ")</f>
        <v>EXCEEDS</v>
      </c>
    </row>
    <row r="144" spans="1:7">
      <c r="A144" s="248">
        <v>92.8</v>
      </c>
      <c r="B144" s="93" t="s">
        <v>22</v>
      </c>
      <c r="C144" s="94">
        <v>42164</v>
      </c>
      <c r="D144" s="94"/>
      <c r="E144" s="97">
        <v>2500</v>
      </c>
      <c r="F144" s="102">
        <v>618</v>
      </c>
      <c r="G144" s="249" t="str">
        <f>IF(OR(F144&gt;240),"EXCEEDS"," ")</f>
        <v>EXCEEDS</v>
      </c>
    </row>
    <row r="145" spans="1:7">
      <c r="A145" s="248">
        <v>92.8</v>
      </c>
      <c r="B145" s="93" t="s">
        <v>22</v>
      </c>
      <c r="C145" s="94">
        <v>42171</v>
      </c>
      <c r="D145" s="94"/>
      <c r="E145" s="97">
        <v>20000</v>
      </c>
      <c r="F145" s="102">
        <v>1160</v>
      </c>
      <c r="G145" s="249" t="str">
        <f>IF(OR(F145&gt;240),"EXCEEDS"," ")</f>
        <v>EXCEEDS</v>
      </c>
    </row>
    <row r="146" spans="1:7">
      <c r="A146" s="248">
        <v>92.8</v>
      </c>
      <c r="B146" s="93" t="s">
        <v>22</v>
      </c>
      <c r="C146" s="94">
        <v>42178</v>
      </c>
      <c r="D146" s="94"/>
      <c r="E146" s="97">
        <v>918</v>
      </c>
      <c r="F146" s="102">
        <v>430</v>
      </c>
      <c r="G146" s="249" t="str">
        <f>IF(OR(F146&gt;240),"EXCEEDS"," ")</f>
        <v>EXCEEDS</v>
      </c>
    </row>
    <row r="147" spans="1:7" ht="15.75" thickBot="1">
      <c r="A147" s="248">
        <v>92.8</v>
      </c>
      <c r="B147" s="93" t="s">
        <v>22</v>
      </c>
      <c r="C147" s="94">
        <v>42185</v>
      </c>
      <c r="D147" s="94"/>
      <c r="E147" s="97">
        <v>2200</v>
      </c>
      <c r="F147" s="102">
        <v>1300</v>
      </c>
      <c r="G147" s="249" t="str">
        <f>IF(OR(F147&gt;240),"EXCEEDS"," ")</f>
        <v>EXCEEDS</v>
      </c>
    </row>
    <row r="148" spans="1:7" ht="15.75" thickBot="1">
      <c r="A148" s="248"/>
      <c r="B148" s="93"/>
      <c r="C148" s="282"/>
      <c r="D148" s="254" t="s">
        <v>52</v>
      </c>
      <c r="E148" s="96">
        <f>GEOMEAN(E131:E147)</f>
        <v>504.61650173742532</v>
      </c>
      <c r="F148" s="255">
        <f>GEOMEAN(F131:F147)</f>
        <v>162.81372115204348</v>
      </c>
      <c r="G148" s="249" t="str">
        <f>IF(OR(E148&gt;240,F148&gt;130),"EXCEEDS"," ")</f>
        <v>EXCEEDS</v>
      </c>
    </row>
    <row r="149" spans="1:7">
      <c r="A149" s="248">
        <v>92.8</v>
      </c>
      <c r="B149" s="93" t="s">
        <v>22</v>
      </c>
      <c r="C149" s="94">
        <v>42192</v>
      </c>
      <c r="D149" s="94"/>
      <c r="E149" s="97">
        <v>1100</v>
      </c>
      <c r="F149" s="102">
        <v>645</v>
      </c>
      <c r="G149" s="249" t="str">
        <f>IF(OR(F149&gt;240),"EXCEEDS"," ")</f>
        <v>EXCEEDS</v>
      </c>
    </row>
    <row r="150" spans="1:7">
      <c r="A150" s="248">
        <v>92.8</v>
      </c>
      <c r="B150" s="93" t="s">
        <v>22</v>
      </c>
      <c r="C150" s="94">
        <v>42199</v>
      </c>
      <c r="D150" s="94"/>
      <c r="E150" s="97">
        <v>20000</v>
      </c>
      <c r="F150" s="102">
        <v>74</v>
      </c>
      <c r="G150" s="249" t="str">
        <f>IF(OR(F150&gt;240),"EXCEEDS"," ")</f>
        <v xml:space="preserve"> </v>
      </c>
    </row>
    <row r="151" spans="1:7">
      <c r="A151" s="248">
        <v>92.8</v>
      </c>
      <c r="B151" s="93" t="s">
        <v>22</v>
      </c>
      <c r="C151" s="94">
        <v>42206</v>
      </c>
      <c r="D151" s="94"/>
      <c r="E151" s="97">
        <v>168</v>
      </c>
      <c r="F151" s="102">
        <v>44</v>
      </c>
      <c r="G151" s="249" t="str">
        <f>IF(OR(F151&gt;240),"EXCEEDS"," ")</f>
        <v xml:space="preserve"> </v>
      </c>
    </row>
    <row r="152" spans="1:7">
      <c r="A152" s="248">
        <v>92.8</v>
      </c>
      <c r="B152" s="93" t="s">
        <v>22</v>
      </c>
      <c r="C152" s="94">
        <v>42208</v>
      </c>
      <c r="D152" s="94"/>
      <c r="E152" s="97">
        <v>212</v>
      </c>
      <c r="F152" s="102">
        <v>40</v>
      </c>
      <c r="G152" s="249" t="str">
        <f>IF(OR(F152&gt;240),"EXCEEDS"," ")</f>
        <v xml:space="preserve"> </v>
      </c>
    </row>
    <row r="153" spans="1:7" ht="15.75" thickBot="1">
      <c r="A153" s="248">
        <v>92.8</v>
      </c>
      <c r="B153" s="93" t="s">
        <v>22</v>
      </c>
      <c r="C153" s="94">
        <v>42213</v>
      </c>
      <c r="D153" s="94"/>
      <c r="E153" s="97">
        <v>77</v>
      </c>
      <c r="F153" s="102">
        <v>8</v>
      </c>
      <c r="G153" s="249" t="str">
        <f>IF(OR(F153&gt;240),"EXCEEDS"," ")</f>
        <v xml:space="preserve"> </v>
      </c>
    </row>
    <row r="154" spans="1:7" ht="15.75" thickBot="1">
      <c r="A154" s="248"/>
      <c r="B154" s="93"/>
      <c r="C154" s="282"/>
      <c r="D154" s="254" t="s">
        <v>52</v>
      </c>
      <c r="E154" s="96">
        <f>GEOMEAN(E137:E153)</f>
        <v>519.22460286338207</v>
      </c>
      <c r="F154" s="255">
        <f>GEOMEAN(F137:F153)</f>
        <v>112.19555513377701</v>
      </c>
      <c r="G154" s="249" t="str">
        <f>IF(OR(E154&gt;240,F154&gt;130),"EXCEEDS"," ")</f>
        <v>EXCEEDS</v>
      </c>
    </row>
    <row r="155" spans="1:7">
      <c r="A155" s="248">
        <v>92.8</v>
      </c>
      <c r="B155" s="93" t="s">
        <v>22</v>
      </c>
      <c r="C155" s="94">
        <v>42220</v>
      </c>
      <c r="D155" s="94"/>
      <c r="E155" s="97">
        <v>16</v>
      </c>
      <c r="F155" s="102">
        <v>12</v>
      </c>
      <c r="G155" s="249" t="str">
        <f>IF(OR(F155&gt;240),"EXCEEDS"," ")</f>
        <v xml:space="preserve"> </v>
      </c>
    </row>
    <row r="156" spans="1:7">
      <c r="A156" s="248">
        <v>92.8</v>
      </c>
      <c r="B156" s="93" t="s">
        <v>22</v>
      </c>
      <c r="C156" s="94">
        <v>42227</v>
      </c>
      <c r="D156" s="94"/>
      <c r="E156" s="97">
        <v>84</v>
      </c>
      <c r="F156" s="102">
        <v>16</v>
      </c>
      <c r="G156" s="249" t="str">
        <f>IF(OR(F156&gt;240),"EXCEEDS"," ")</f>
        <v xml:space="preserve"> </v>
      </c>
    </row>
    <row r="157" spans="1:7">
      <c r="A157" s="248">
        <v>92.8</v>
      </c>
      <c r="B157" s="93" t="s">
        <v>22</v>
      </c>
      <c r="C157" s="94">
        <v>42234</v>
      </c>
      <c r="D157" s="94"/>
      <c r="E157" s="97">
        <v>7300</v>
      </c>
      <c r="F157" s="102">
        <v>2600</v>
      </c>
      <c r="G157" s="249" t="str">
        <f>IF(OR(F157&gt;240),"EXCEEDS"," ")</f>
        <v>EXCEEDS</v>
      </c>
    </row>
    <row r="158" spans="1:7">
      <c r="A158" s="248">
        <v>92.8</v>
      </c>
      <c r="B158" s="93" t="s">
        <v>22</v>
      </c>
      <c r="C158" s="94">
        <v>42236</v>
      </c>
      <c r="D158" s="94"/>
      <c r="E158" s="97">
        <v>250</v>
      </c>
      <c r="F158" s="102">
        <v>124</v>
      </c>
      <c r="G158" s="249" t="str">
        <f>IF(OR(F158&gt;240),"EXCEEDS"," ")</f>
        <v xml:space="preserve"> </v>
      </c>
    </row>
    <row r="159" spans="1:7" ht="15.75" thickBot="1">
      <c r="A159" s="248">
        <v>92.8</v>
      </c>
      <c r="B159" s="93" t="s">
        <v>22</v>
      </c>
      <c r="C159" s="94">
        <v>42241</v>
      </c>
      <c r="D159" s="94"/>
      <c r="E159" s="97">
        <v>132</v>
      </c>
      <c r="F159" s="102">
        <v>16</v>
      </c>
      <c r="G159" s="249" t="str">
        <f>IF(OR(F159&gt;240),"EXCEEDS"," ")</f>
        <v xml:space="preserve"> </v>
      </c>
    </row>
    <row r="160" spans="1:7" ht="15.75" thickBot="1">
      <c r="A160" s="248"/>
      <c r="B160" s="93"/>
      <c r="C160" s="282"/>
      <c r="D160" s="254" t="s">
        <v>52</v>
      </c>
      <c r="E160" s="96">
        <f>GEOMEAN(E143:E159)</f>
        <v>616.54072244751057</v>
      </c>
      <c r="F160" s="255">
        <f>GEOMEAN(F143:F159)</f>
        <v>136.36214945024017</v>
      </c>
      <c r="G160" s="258" t="str">
        <f>IF(OR(E160&gt;240,F160&gt;130),"EXCEEDS"," ")</f>
        <v>EXCEEDS</v>
      </c>
    </row>
    <row r="161" spans="1:7">
      <c r="A161" s="248">
        <v>92.8</v>
      </c>
      <c r="B161" s="93" t="s">
        <v>22</v>
      </c>
      <c r="C161" s="94">
        <v>42248</v>
      </c>
      <c r="D161" s="94"/>
      <c r="E161" s="97">
        <v>156</v>
      </c>
      <c r="F161" s="102">
        <v>68</v>
      </c>
      <c r="G161" s="249" t="str">
        <f>IF(OR(F161&gt;240),"EXCEEDS"," ")</f>
        <v xml:space="preserve"> </v>
      </c>
    </row>
    <row r="162" spans="1:7">
      <c r="A162" s="248">
        <v>92.8</v>
      </c>
      <c r="B162" s="93" t="s">
        <v>22</v>
      </c>
      <c r="C162" s="94">
        <v>42255</v>
      </c>
      <c r="D162" s="94"/>
      <c r="E162" s="97">
        <v>36</v>
      </c>
      <c r="F162" s="102">
        <v>4</v>
      </c>
      <c r="G162" s="249" t="str">
        <f>IF(OR(F162&gt;240),"EXCEEDS"," ")</f>
        <v xml:space="preserve"> </v>
      </c>
    </row>
    <row r="163" spans="1:7">
      <c r="A163" s="248">
        <v>92.8</v>
      </c>
      <c r="B163" s="93" t="s">
        <v>22</v>
      </c>
      <c r="C163" s="94">
        <v>42262</v>
      </c>
      <c r="D163" s="94"/>
      <c r="E163" s="97">
        <v>20</v>
      </c>
      <c r="F163" s="102">
        <v>28</v>
      </c>
      <c r="G163" s="249" t="str">
        <f>IF(OR(F163&gt;240),"EXCEEDS"," ")</f>
        <v xml:space="preserve"> </v>
      </c>
    </row>
    <row r="164" spans="1:7">
      <c r="A164" s="248">
        <v>92.8</v>
      </c>
      <c r="B164" s="93" t="s">
        <v>22</v>
      </c>
      <c r="C164" s="94">
        <v>42269</v>
      </c>
      <c r="D164" s="94"/>
      <c r="E164" s="97">
        <v>36</v>
      </c>
      <c r="F164" s="102">
        <v>8</v>
      </c>
      <c r="G164" s="249" t="str">
        <f>IF(OR(F164&gt;240),"EXCEEDS"," ")</f>
        <v xml:space="preserve"> </v>
      </c>
    </row>
    <row r="165" spans="1:7" ht="15.75" thickBot="1">
      <c r="A165" s="248">
        <v>92.8</v>
      </c>
      <c r="B165" s="93" t="s">
        <v>22</v>
      </c>
      <c r="C165" s="94">
        <v>42276</v>
      </c>
      <c r="D165" s="94"/>
      <c r="E165" s="97">
        <v>40</v>
      </c>
      <c r="F165" s="102">
        <v>57</v>
      </c>
      <c r="G165" s="249" t="str">
        <f>IF(OR(F165&gt;240),"EXCEEDS"," ")</f>
        <v xml:space="preserve"> </v>
      </c>
    </row>
    <row r="166" spans="1:7" ht="15.75" thickBot="1">
      <c r="A166" s="248"/>
      <c r="B166" s="93"/>
      <c r="C166" s="282"/>
      <c r="D166" s="254" t="s">
        <v>52</v>
      </c>
      <c r="E166" s="96">
        <f>GEOMEAN(E149:E165)</f>
        <v>196.97346269206514</v>
      </c>
      <c r="F166" s="255">
        <f>GEOMEAN(F149:F165)</f>
        <v>47.78897781794322</v>
      </c>
      <c r="G166" s="258" t="str">
        <f>IF(OR(E166&gt;240,F166&gt;130),"EXCEEDS"," ")</f>
        <v xml:space="preserve"> </v>
      </c>
    </row>
    <row r="167" spans="1:7">
      <c r="A167" s="248">
        <v>92.8</v>
      </c>
      <c r="B167" s="93" t="s">
        <v>22</v>
      </c>
      <c r="C167" s="94">
        <v>42283</v>
      </c>
      <c r="D167" s="94"/>
      <c r="E167" s="97">
        <v>63</v>
      </c>
      <c r="F167" s="102">
        <v>44</v>
      </c>
      <c r="G167" s="249" t="str">
        <f>IF(OR(F167&gt;240),"EXCEEDS"," ")</f>
        <v xml:space="preserve"> </v>
      </c>
    </row>
    <row r="168" spans="1:7">
      <c r="A168" s="248">
        <v>92.8</v>
      </c>
      <c r="B168" s="93" t="s">
        <v>22</v>
      </c>
      <c r="C168" s="94">
        <v>42290</v>
      </c>
      <c r="D168" s="94"/>
      <c r="E168" s="97">
        <v>10</v>
      </c>
      <c r="F168" s="102">
        <v>16</v>
      </c>
      <c r="G168" s="249" t="str">
        <f>IF(OR(F168&gt;240),"EXCEEDS"," ")</f>
        <v xml:space="preserve"> </v>
      </c>
    </row>
    <row r="169" spans="1:7">
      <c r="A169" s="248">
        <v>92.8</v>
      </c>
      <c r="B169" s="93" t="s">
        <v>22</v>
      </c>
      <c r="C169" s="94">
        <v>42297</v>
      </c>
      <c r="D169" s="94"/>
      <c r="E169" s="97">
        <v>8</v>
      </c>
      <c r="F169" s="102">
        <v>10</v>
      </c>
      <c r="G169" s="249" t="str">
        <f>IF(OR(F169&gt;240),"EXCEEDS"," ")</f>
        <v xml:space="preserve"> </v>
      </c>
    </row>
    <row r="170" spans="1:7">
      <c r="A170" s="248">
        <v>92.8</v>
      </c>
      <c r="B170" s="93" t="s">
        <v>22</v>
      </c>
      <c r="C170" s="94">
        <v>42299</v>
      </c>
      <c r="D170" s="94"/>
      <c r="E170" s="97">
        <v>8</v>
      </c>
      <c r="F170" s="102">
        <v>10</v>
      </c>
      <c r="G170" s="249" t="str">
        <f>IF(OR(F170&gt;240),"EXCEEDS"," ")</f>
        <v xml:space="preserve"> </v>
      </c>
    </row>
    <row r="171" spans="1:7" ht="15.75" thickBot="1">
      <c r="A171" s="248">
        <v>92.8</v>
      </c>
      <c r="B171" s="93" t="s">
        <v>22</v>
      </c>
      <c r="C171" s="94">
        <v>42304</v>
      </c>
      <c r="D171" s="94"/>
      <c r="E171" s="97">
        <v>16</v>
      </c>
      <c r="F171" s="102">
        <v>8</v>
      </c>
      <c r="G171" s="249" t="str">
        <f>IF(OR(F171&gt;240),"EXCEEDS"," ")</f>
        <v xml:space="preserve"> </v>
      </c>
    </row>
    <row r="172" spans="1:7" ht="15.75" thickBot="1">
      <c r="A172" s="256"/>
      <c r="B172" s="98"/>
      <c r="C172" s="99"/>
      <c r="D172" s="254" t="s">
        <v>52</v>
      </c>
      <c r="E172" s="96">
        <f>GEOMEAN(E155:E171)</f>
        <v>63.207493336108151</v>
      </c>
      <c r="F172" s="255">
        <f>GEOMEAN(F155:F171)</f>
        <v>29.959924906563241</v>
      </c>
      <c r="G172" s="258" t="str">
        <f>IF(OR(E172&gt;240,F172&gt;130),"EXCEEDS"," ")</f>
        <v xml:space="preserve"> </v>
      </c>
    </row>
    <row r="173" spans="1:7">
      <c r="A173" s="248">
        <v>305.10000000000002</v>
      </c>
      <c r="B173" s="93" t="s">
        <v>30</v>
      </c>
      <c r="C173" s="94">
        <v>42101</v>
      </c>
      <c r="D173" s="94"/>
      <c r="E173" s="97">
        <v>186</v>
      </c>
      <c r="F173" s="102">
        <v>132</v>
      </c>
      <c r="G173" s="249" t="str">
        <f>IF(OR(F173&gt;240),"EXCEEDS"," ")</f>
        <v xml:space="preserve"> </v>
      </c>
    </row>
    <row r="174" spans="1:7">
      <c r="A174" s="248">
        <v>305.10000000000002</v>
      </c>
      <c r="B174" s="93" t="s">
        <v>30</v>
      </c>
      <c r="C174" s="94">
        <v>42108</v>
      </c>
      <c r="D174" s="94"/>
      <c r="E174" s="97">
        <v>80</v>
      </c>
      <c r="F174" s="102">
        <v>74</v>
      </c>
      <c r="G174" s="249" t="str">
        <f>IF(OR(F174&gt;240),"EXCEEDS"," ")</f>
        <v xml:space="preserve"> </v>
      </c>
    </row>
    <row r="175" spans="1:7">
      <c r="A175" s="248">
        <v>305.10000000000002</v>
      </c>
      <c r="B175" s="93" t="s">
        <v>30</v>
      </c>
      <c r="C175" s="94">
        <v>42115</v>
      </c>
      <c r="D175" s="94"/>
      <c r="E175" s="97">
        <v>71</v>
      </c>
      <c r="F175" s="102">
        <v>56</v>
      </c>
      <c r="G175" s="249" t="str">
        <f>IF(OR(F175&gt;240),"EXCEEDS"," ")</f>
        <v xml:space="preserve"> </v>
      </c>
    </row>
    <row r="176" spans="1:7">
      <c r="A176" s="248">
        <v>305.10000000000002</v>
      </c>
      <c r="B176" s="93" t="s">
        <v>30</v>
      </c>
      <c r="C176" s="94">
        <v>42117</v>
      </c>
      <c r="D176" s="94"/>
      <c r="E176" s="97">
        <v>66</v>
      </c>
      <c r="F176" s="102">
        <v>28</v>
      </c>
      <c r="G176" s="249" t="str">
        <f>IF(OR(F176&gt;240),"EXCEEDS"," ")</f>
        <v xml:space="preserve"> </v>
      </c>
    </row>
    <row r="177" spans="1:7">
      <c r="A177" s="248">
        <v>305.10000000000002</v>
      </c>
      <c r="B177" s="93" t="s">
        <v>30</v>
      </c>
      <c r="C177" s="94">
        <v>42122</v>
      </c>
      <c r="D177" s="94"/>
      <c r="E177" s="97">
        <v>80</v>
      </c>
      <c r="F177" s="102">
        <v>54</v>
      </c>
      <c r="G177" s="249" t="str">
        <f>IF(OR(F177&gt;240),"EXCEEDS"," ")</f>
        <v xml:space="preserve"> </v>
      </c>
    </row>
    <row r="178" spans="1:7">
      <c r="A178" s="248"/>
      <c r="B178" s="93"/>
      <c r="C178" s="94"/>
      <c r="D178" s="94"/>
      <c r="E178" s="97"/>
      <c r="F178" s="102"/>
      <c r="G178" s="249"/>
    </row>
    <row r="179" spans="1:7">
      <c r="A179" s="248">
        <v>305.10000000000002</v>
      </c>
      <c r="B179" s="93" t="s">
        <v>30</v>
      </c>
      <c r="C179" s="94">
        <v>42129</v>
      </c>
      <c r="D179" s="94"/>
      <c r="E179" s="97">
        <v>8</v>
      </c>
      <c r="F179" s="102">
        <v>4</v>
      </c>
      <c r="G179" s="249" t="str">
        <f>IF(OR(F179&gt;240),"EXCEEDS"," ")</f>
        <v xml:space="preserve"> </v>
      </c>
    </row>
    <row r="180" spans="1:7">
      <c r="A180" s="248">
        <v>305.10000000000002</v>
      </c>
      <c r="B180" s="93" t="s">
        <v>30</v>
      </c>
      <c r="C180" s="94">
        <v>42136</v>
      </c>
      <c r="D180" s="94"/>
      <c r="E180" s="97">
        <v>226</v>
      </c>
      <c r="F180" s="102">
        <v>144</v>
      </c>
      <c r="G180" s="249" t="str">
        <f>IF(OR(F180&gt;240),"EXCEEDS"," ")</f>
        <v xml:space="preserve"> </v>
      </c>
    </row>
    <row r="181" spans="1:7">
      <c r="A181" s="248">
        <v>305.10000000000002</v>
      </c>
      <c r="B181" s="93" t="s">
        <v>30</v>
      </c>
      <c r="C181" s="94">
        <v>42143</v>
      </c>
      <c r="D181" s="94"/>
      <c r="E181" s="97">
        <v>28</v>
      </c>
      <c r="F181" s="102">
        <v>16</v>
      </c>
      <c r="G181" s="249" t="str">
        <f>IF(OR(F181&gt;240),"EXCEEDS"," ")</f>
        <v xml:space="preserve"> </v>
      </c>
    </row>
    <row r="182" spans="1:7">
      <c r="A182" s="248">
        <v>305.10000000000002</v>
      </c>
      <c r="B182" s="93" t="s">
        <v>30</v>
      </c>
      <c r="C182" s="94">
        <v>42145</v>
      </c>
      <c r="D182" s="94"/>
      <c r="E182" s="97">
        <v>54</v>
      </c>
      <c r="F182" s="102">
        <v>28</v>
      </c>
      <c r="G182" s="249" t="str">
        <f>IF(OR(F182&gt;240),"EXCEEDS"," ")</f>
        <v xml:space="preserve"> </v>
      </c>
    </row>
    <row r="183" spans="1:7">
      <c r="A183" s="248">
        <v>305.10000000000002</v>
      </c>
      <c r="B183" s="93" t="s">
        <v>30</v>
      </c>
      <c r="C183" s="94">
        <v>42150</v>
      </c>
      <c r="D183" s="94"/>
      <c r="E183" s="97">
        <v>28</v>
      </c>
      <c r="F183" s="102">
        <v>12</v>
      </c>
      <c r="G183" s="249" t="str">
        <f>IF(OR(F183&gt;240),"EXCEEDS"," ")</f>
        <v xml:space="preserve"> </v>
      </c>
    </row>
    <row r="184" spans="1:7">
      <c r="A184" s="248"/>
      <c r="B184" s="93"/>
      <c r="C184" s="94"/>
      <c r="D184" s="94"/>
      <c r="E184" s="97"/>
      <c r="F184" s="102"/>
      <c r="G184" s="249"/>
    </row>
    <row r="185" spans="1:7">
      <c r="A185" s="248">
        <v>305.10000000000002</v>
      </c>
      <c r="B185" s="93" t="s">
        <v>30</v>
      </c>
      <c r="C185" s="94">
        <v>42157</v>
      </c>
      <c r="D185" s="94"/>
      <c r="E185" s="97">
        <v>16</v>
      </c>
      <c r="F185" s="102">
        <v>8</v>
      </c>
      <c r="G185" s="249" t="str">
        <f>IF(OR(F185&gt;240),"EXCEEDS"," ")</f>
        <v xml:space="preserve"> </v>
      </c>
    </row>
    <row r="186" spans="1:7">
      <c r="A186" s="248">
        <v>305.10000000000002</v>
      </c>
      <c r="B186" s="93" t="s">
        <v>30</v>
      </c>
      <c r="C186" s="94">
        <v>42164</v>
      </c>
      <c r="D186" s="94"/>
      <c r="E186" s="97">
        <v>32</v>
      </c>
      <c r="F186" s="102">
        <v>28</v>
      </c>
      <c r="G186" s="249" t="str">
        <f>IF(OR(F186&gt;240),"EXCEEDS"," ")</f>
        <v xml:space="preserve"> </v>
      </c>
    </row>
    <row r="187" spans="1:7">
      <c r="A187" s="248">
        <v>305.10000000000002</v>
      </c>
      <c r="B187" s="93" t="s">
        <v>30</v>
      </c>
      <c r="C187" s="94">
        <v>42171</v>
      </c>
      <c r="D187" s="94"/>
      <c r="E187" s="97">
        <v>254</v>
      </c>
      <c r="F187" s="102">
        <v>160</v>
      </c>
      <c r="G187" s="249" t="str">
        <f>IF(OR(F187&gt;240),"EXCEEDS"," ")</f>
        <v xml:space="preserve"> </v>
      </c>
    </row>
    <row r="188" spans="1:7">
      <c r="A188" s="248">
        <v>305.10000000000002</v>
      </c>
      <c r="B188" s="93" t="s">
        <v>30</v>
      </c>
      <c r="C188" s="94">
        <v>42178</v>
      </c>
      <c r="D188" s="94"/>
      <c r="E188" s="97">
        <v>223</v>
      </c>
      <c r="F188" s="102">
        <v>160</v>
      </c>
      <c r="G188" s="249" t="str">
        <f>IF(OR(F188&gt;240),"EXCEEDS"," ")</f>
        <v xml:space="preserve"> </v>
      </c>
    </row>
    <row r="189" spans="1:7" ht="15.75" thickBot="1">
      <c r="A189" s="248">
        <v>305.10000000000002</v>
      </c>
      <c r="B189" s="93" t="s">
        <v>30</v>
      </c>
      <c r="C189" s="94">
        <v>42185</v>
      </c>
      <c r="D189" s="94"/>
      <c r="E189" s="97">
        <v>80</v>
      </c>
      <c r="F189" s="102">
        <v>60</v>
      </c>
      <c r="G189" s="249" t="str">
        <f>IF(OR(F189&gt;240),"EXCEEDS"," ")</f>
        <v xml:space="preserve"> </v>
      </c>
    </row>
    <row r="190" spans="1:7" ht="15.75" thickBot="1">
      <c r="A190" s="248"/>
      <c r="B190" s="93"/>
      <c r="C190" s="94"/>
      <c r="D190" s="254" t="s">
        <v>52</v>
      </c>
      <c r="E190" s="96">
        <f>GEOMEAN(E173:E189)</f>
        <v>63.056055327031075</v>
      </c>
      <c r="F190" s="255">
        <f>GEOMEAN(F173:F189)</f>
        <v>39.476420200735085</v>
      </c>
      <c r="G190" s="249" t="str">
        <f>IF(OR(E190&gt;240,F190&gt;130),"EXCEEDS"," ")</f>
        <v xml:space="preserve"> </v>
      </c>
    </row>
    <row r="191" spans="1:7">
      <c r="A191" s="248">
        <v>305.10000000000002</v>
      </c>
      <c r="B191" s="93" t="s">
        <v>30</v>
      </c>
      <c r="C191" s="94">
        <v>42192</v>
      </c>
      <c r="D191" s="94"/>
      <c r="E191" s="97">
        <v>104</v>
      </c>
      <c r="F191" s="102">
        <v>80</v>
      </c>
      <c r="G191" s="249" t="str">
        <f>IF(OR(F191&gt;240),"EXCEEDS"," ")</f>
        <v xml:space="preserve"> </v>
      </c>
    </row>
    <row r="192" spans="1:7">
      <c r="A192" s="248">
        <v>305.10000000000002</v>
      </c>
      <c r="B192" s="93" t="s">
        <v>30</v>
      </c>
      <c r="C192" s="94">
        <v>42199</v>
      </c>
      <c r="D192" s="94"/>
      <c r="E192" s="97">
        <v>490</v>
      </c>
      <c r="F192" s="102">
        <v>240</v>
      </c>
      <c r="G192" s="249" t="str">
        <f>IF(OR(F192&gt;240),"EXCEEDS"," ")</f>
        <v xml:space="preserve"> </v>
      </c>
    </row>
    <row r="193" spans="1:7">
      <c r="A193" s="248">
        <v>305.10000000000002</v>
      </c>
      <c r="B193" s="93" t="s">
        <v>30</v>
      </c>
      <c r="C193" s="94">
        <v>42206</v>
      </c>
      <c r="D193" s="94"/>
      <c r="E193" s="97">
        <v>927</v>
      </c>
      <c r="F193" s="102">
        <v>450</v>
      </c>
      <c r="G193" s="249" t="str">
        <f>IF(OR(F193&gt;240),"EXCEEDS"," ")</f>
        <v>EXCEEDS</v>
      </c>
    </row>
    <row r="194" spans="1:7">
      <c r="A194" s="248">
        <v>305.10000000000002</v>
      </c>
      <c r="B194" s="93" t="s">
        <v>30</v>
      </c>
      <c r="C194" s="94">
        <v>42208</v>
      </c>
      <c r="D194" s="94"/>
      <c r="E194" s="97">
        <v>1418</v>
      </c>
      <c r="F194" s="102">
        <v>1245</v>
      </c>
      <c r="G194" s="249" t="str">
        <f>IF(OR(F194&gt;240),"EXCEEDS"," ")</f>
        <v>EXCEEDS</v>
      </c>
    </row>
    <row r="195" spans="1:7" ht="15.75" thickBot="1">
      <c r="A195" s="248">
        <v>305.10000000000002</v>
      </c>
      <c r="B195" s="93" t="s">
        <v>30</v>
      </c>
      <c r="C195" s="94">
        <v>42213</v>
      </c>
      <c r="D195" s="94"/>
      <c r="E195" s="97">
        <v>24</v>
      </c>
      <c r="F195" s="102">
        <v>4</v>
      </c>
      <c r="G195" s="249" t="str">
        <f>IF(OR(F195&gt;240),"EXCEEDS"," ")</f>
        <v xml:space="preserve"> </v>
      </c>
    </row>
    <row r="196" spans="1:7" ht="15.75" thickBot="1">
      <c r="A196" s="248"/>
      <c r="B196" s="93"/>
      <c r="C196" s="94"/>
      <c r="D196" s="254" t="s">
        <v>52</v>
      </c>
      <c r="E196" s="96">
        <f>GEOMEAN(E179:E195)</f>
        <v>89.837599228251619</v>
      </c>
      <c r="F196" s="255">
        <f>GEOMEAN(F179:F195)</f>
        <v>50.535912754137883</v>
      </c>
      <c r="G196" s="249" t="str">
        <f>IF(OR(E196&gt;240,F196&gt;130),"EXCEEDS"," ")</f>
        <v xml:space="preserve"> </v>
      </c>
    </row>
    <row r="197" spans="1:7">
      <c r="A197" s="248">
        <v>305.10000000000002</v>
      </c>
      <c r="B197" s="93" t="s">
        <v>30</v>
      </c>
      <c r="C197" s="94">
        <v>42220</v>
      </c>
      <c r="D197" s="94"/>
      <c r="E197" s="97">
        <v>4</v>
      </c>
      <c r="F197" s="102">
        <v>4</v>
      </c>
      <c r="G197" s="249" t="str">
        <f>IF(OR(F197&gt;240),"EXCEEDS"," ")</f>
        <v xml:space="preserve"> </v>
      </c>
    </row>
    <row r="198" spans="1:7">
      <c r="A198" s="248">
        <v>305.10000000000002</v>
      </c>
      <c r="B198" s="93" t="s">
        <v>30</v>
      </c>
      <c r="C198" s="94">
        <v>42227</v>
      </c>
      <c r="D198" s="94"/>
      <c r="E198" s="97">
        <v>89</v>
      </c>
      <c r="F198" s="102">
        <v>52</v>
      </c>
      <c r="G198" s="249" t="str">
        <f>IF(OR(F198&gt;240),"EXCEEDS"," ")</f>
        <v xml:space="preserve"> </v>
      </c>
    </row>
    <row r="199" spans="1:7">
      <c r="A199" s="248">
        <v>305.10000000000002</v>
      </c>
      <c r="B199" s="93" t="s">
        <v>30</v>
      </c>
      <c r="C199" s="94">
        <v>42234</v>
      </c>
      <c r="D199" s="94"/>
      <c r="E199" s="97">
        <v>20</v>
      </c>
      <c r="F199" s="102">
        <v>8</v>
      </c>
      <c r="G199" s="249" t="str">
        <f>IF(OR(F199&gt;240),"EXCEEDS"," ")</f>
        <v xml:space="preserve"> </v>
      </c>
    </row>
    <row r="200" spans="1:7">
      <c r="A200" s="248">
        <v>305.10000000000002</v>
      </c>
      <c r="B200" s="93" t="s">
        <v>30</v>
      </c>
      <c r="C200" s="94">
        <v>42236</v>
      </c>
      <c r="D200" s="94"/>
      <c r="E200" s="97">
        <v>8</v>
      </c>
      <c r="F200" s="102">
        <v>4</v>
      </c>
      <c r="G200" s="249" t="str">
        <f>IF(OR(F200&gt;240),"EXCEEDS"," ")</f>
        <v xml:space="preserve"> </v>
      </c>
    </row>
    <row r="201" spans="1:7" ht="15.75" thickBot="1">
      <c r="A201" s="248">
        <v>305.10000000000002</v>
      </c>
      <c r="B201" s="93" t="s">
        <v>30</v>
      </c>
      <c r="C201" s="94">
        <v>42241</v>
      </c>
      <c r="D201" s="94"/>
      <c r="E201" s="97">
        <v>8</v>
      </c>
      <c r="F201" s="102">
        <v>4</v>
      </c>
      <c r="G201" s="249" t="str">
        <f>IF(OR(F201&gt;240),"EXCEEDS"," ")</f>
        <v xml:space="preserve"> </v>
      </c>
    </row>
    <row r="202" spans="1:7" ht="15.75" thickBot="1">
      <c r="A202" s="248"/>
      <c r="B202" s="93"/>
      <c r="C202" s="94"/>
      <c r="D202" s="254" t="s">
        <v>52</v>
      </c>
      <c r="E202" s="96">
        <f>GEOMEAN(E185:E201)</f>
        <v>66.460128989851142</v>
      </c>
      <c r="F202" s="255">
        <f>GEOMEAN(F185:F201)</f>
        <v>38.202671615924963</v>
      </c>
      <c r="G202" s="249" t="str">
        <f>IF(OR(E202&gt;240,F202&gt;130),"EXCEEDS"," ")</f>
        <v xml:space="preserve"> </v>
      </c>
    </row>
    <row r="203" spans="1:7">
      <c r="A203" s="248">
        <v>305.10000000000002</v>
      </c>
      <c r="B203" s="93" t="s">
        <v>30</v>
      </c>
      <c r="C203" s="94">
        <v>42248</v>
      </c>
      <c r="D203" s="94"/>
      <c r="E203" s="97">
        <v>4</v>
      </c>
      <c r="F203" s="102">
        <v>4</v>
      </c>
      <c r="G203" s="249" t="str">
        <f>IF(OR(F203&gt;240),"EXCEEDS"," ")</f>
        <v xml:space="preserve"> </v>
      </c>
    </row>
    <row r="204" spans="1:7">
      <c r="A204" s="248">
        <v>305.10000000000002</v>
      </c>
      <c r="B204" s="93" t="s">
        <v>30</v>
      </c>
      <c r="C204" s="94">
        <v>42255</v>
      </c>
      <c r="D204" s="94"/>
      <c r="E204" s="97">
        <v>4</v>
      </c>
      <c r="F204" s="102">
        <v>4</v>
      </c>
      <c r="G204" s="249" t="str">
        <f>IF(OR(F204&gt;240),"EXCEEDS"," ")</f>
        <v xml:space="preserve"> </v>
      </c>
    </row>
    <row r="205" spans="1:7">
      <c r="A205" s="248">
        <v>305.10000000000002</v>
      </c>
      <c r="B205" s="93" t="s">
        <v>30</v>
      </c>
      <c r="C205" s="94">
        <v>42262</v>
      </c>
      <c r="D205" s="94"/>
      <c r="E205" s="97">
        <v>8</v>
      </c>
      <c r="F205" s="102">
        <v>8</v>
      </c>
      <c r="G205" s="249" t="str">
        <f>IF(OR(F205&gt;240),"EXCEEDS"," ")</f>
        <v xml:space="preserve"> </v>
      </c>
    </row>
    <row r="206" spans="1:7">
      <c r="A206" s="248">
        <v>305.10000000000002</v>
      </c>
      <c r="B206" s="93" t="s">
        <v>30</v>
      </c>
      <c r="C206" s="94">
        <v>42269</v>
      </c>
      <c r="D206" s="94"/>
      <c r="E206" s="97">
        <v>8</v>
      </c>
      <c r="F206" s="102">
        <v>4</v>
      </c>
      <c r="G206" s="249" t="str">
        <f>IF(OR(F206&gt;240),"EXCEEDS"," ")</f>
        <v xml:space="preserve"> </v>
      </c>
    </row>
    <row r="207" spans="1:7" ht="15.75" thickBot="1">
      <c r="A207" s="248">
        <v>305.10000000000002</v>
      </c>
      <c r="B207" s="93" t="s">
        <v>30</v>
      </c>
      <c r="C207" s="94">
        <v>42276</v>
      </c>
      <c r="D207" s="94"/>
      <c r="E207" s="97">
        <v>12</v>
      </c>
      <c r="F207" s="102">
        <v>4</v>
      </c>
      <c r="G207" s="249" t="str">
        <f>IF(OR(F207&gt;240),"EXCEEDS"," ")</f>
        <v xml:space="preserve"> </v>
      </c>
    </row>
    <row r="208" spans="1:7" ht="15.75" thickBot="1">
      <c r="A208" s="248"/>
      <c r="B208" s="93"/>
      <c r="C208" s="94"/>
      <c r="D208" s="254" t="s">
        <v>52</v>
      </c>
      <c r="E208" s="96">
        <f>GEOMEAN(E191:E207)</f>
        <v>32.624992345772633</v>
      </c>
      <c r="F208" s="255">
        <f>GEOMEAN(F191:F207)</f>
        <v>18.788180210630106</v>
      </c>
      <c r="G208" s="249" t="str">
        <f>IF(OR(E208&gt;240,F208&gt;130),"EXCEEDS"," ")</f>
        <v xml:space="preserve"> </v>
      </c>
    </row>
    <row r="209" spans="1:7">
      <c r="A209" s="248">
        <v>305.10000000000002</v>
      </c>
      <c r="B209" s="93" t="s">
        <v>30</v>
      </c>
      <c r="C209" s="94">
        <v>42283</v>
      </c>
      <c r="D209" s="94"/>
      <c r="E209" s="97">
        <v>8</v>
      </c>
      <c r="F209" s="102">
        <v>4</v>
      </c>
      <c r="G209" s="249" t="str">
        <f>IF(OR(F209&gt;240),"EXCEEDS"," ")</f>
        <v xml:space="preserve"> </v>
      </c>
    </row>
    <row r="210" spans="1:7">
      <c r="A210" s="248">
        <v>305.10000000000002</v>
      </c>
      <c r="B210" s="93" t="s">
        <v>30</v>
      </c>
      <c r="C210" s="94">
        <v>42290</v>
      </c>
      <c r="D210" s="94"/>
      <c r="E210" s="97">
        <v>4</v>
      </c>
      <c r="F210" s="102">
        <v>4</v>
      </c>
      <c r="G210" s="249" t="str">
        <f>IF(OR(F210&gt;240),"EXCEEDS"," ")</f>
        <v xml:space="preserve"> </v>
      </c>
    </row>
    <row r="211" spans="1:7">
      <c r="A211" s="248">
        <v>305.10000000000002</v>
      </c>
      <c r="B211" s="93" t="s">
        <v>30</v>
      </c>
      <c r="C211" s="94">
        <v>42297</v>
      </c>
      <c r="D211" s="94"/>
      <c r="E211" s="97">
        <v>4</v>
      </c>
      <c r="F211" s="102">
        <v>4</v>
      </c>
      <c r="G211" s="249" t="str">
        <f>IF(OR(F211&gt;240),"EXCEEDS"," ")</f>
        <v xml:space="preserve"> </v>
      </c>
    </row>
    <row r="212" spans="1:7">
      <c r="A212" s="248">
        <v>305.10000000000002</v>
      </c>
      <c r="B212" s="93" t="s">
        <v>30</v>
      </c>
      <c r="C212" s="94">
        <v>42299</v>
      </c>
      <c r="D212" s="94"/>
      <c r="E212" s="97">
        <v>4</v>
      </c>
      <c r="F212" s="102">
        <v>4</v>
      </c>
      <c r="G212" s="249" t="str">
        <f>IF(OR(F212&gt;240),"EXCEEDS"," ")</f>
        <v xml:space="preserve"> </v>
      </c>
    </row>
    <row r="213" spans="1:7" ht="15.75" thickBot="1">
      <c r="A213" s="248">
        <v>305.10000000000002</v>
      </c>
      <c r="B213" s="93" t="s">
        <v>30</v>
      </c>
      <c r="C213" s="94">
        <v>42304</v>
      </c>
      <c r="D213" s="94"/>
      <c r="E213" s="97">
        <v>16</v>
      </c>
      <c r="F213" s="102">
        <v>4</v>
      </c>
      <c r="G213" s="249" t="str">
        <f>IF(OR(F213&gt;240),"EXCEEDS"," ")</f>
        <v xml:space="preserve"> </v>
      </c>
    </row>
    <row r="214" spans="1:7" ht="15.75" thickBot="1">
      <c r="A214" s="248"/>
      <c r="B214" s="93"/>
      <c r="C214" s="94"/>
      <c r="D214" s="254" t="s">
        <v>52</v>
      </c>
      <c r="E214" s="96">
        <f>GEOMEAN(E197:E213)</f>
        <v>9.9968076533994683</v>
      </c>
      <c r="F214" s="255">
        <f>GEOMEAN(F197:F213)</f>
        <v>6.3120366192888406</v>
      </c>
      <c r="G214" s="249" t="str">
        <f>IF(OR(E214&gt;240,F214&gt;130),"EXCEEDS"," ")</f>
        <v xml:space="preserve"> </v>
      </c>
    </row>
    <row r="215" spans="1:7">
      <c r="A215" s="248">
        <v>314.8</v>
      </c>
      <c r="B215" s="93" t="s">
        <v>30</v>
      </c>
      <c r="C215" s="94">
        <v>42101</v>
      </c>
      <c r="D215" s="94"/>
      <c r="E215" s="97">
        <v>280</v>
      </c>
      <c r="F215" s="102">
        <v>203</v>
      </c>
      <c r="G215" s="249" t="str">
        <f>IF(OR(F215&gt;240),"EXCEEDS"," ")</f>
        <v xml:space="preserve"> </v>
      </c>
    </row>
    <row r="216" spans="1:7">
      <c r="A216" s="248">
        <v>314.8</v>
      </c>
      <c r="B216" s="93" t="s">
        <v>30</v>
      </c>
      <c r="C216" s="94">
        <v>42108</v>
      </c>
      <c r="D216" s="94"/>
      <c r="E216" s="97">
        <v>230</v>
      </c>
      <c r="F216" s="102">
        <v>234</v>
      </c>
      <c r="G216" s="249" t="str">
        <f>IF(OR(F216&gt;240),"EXCEEDS"," ")</f>
        <v xml:space="preserve"> </v>
      </c>
    </row>
    <row r="217" spans="1:7">
      <c r="A217" s="248">
        <v>314.8</v>
      </c>
      <c r="B217" s="93" t="s">
        <v>30</v>
      </c>
      <c r="C217" s="94">
        <v>42115</v>
      </c>
      <c r="D217" s="94"/>
      <c r="E217" s="97">
        <v>229</v>
      </c>
      <c r="F217" s="102">
        <v>180</v>
      </c>
      <c r="G217" s="249" t="str">
        <f>IF(OR(F217&gt;240),"EXCEEDS"," ")</f>
        <v xml:space="preserve"> </v>
      </c>
    </row>
    <row r="218" spans="1:7">
      <c r="A218" s="248">
        <v>314.8</v>
      </c>
      <c r="B218" s="93" t="s">
        <v>30</v>
      </c>
      <c r="C218" s="94">
        <v>42117</v>
      </c>
      <c r="D218" s="94"/>
      <c r="E218" s="97">
        <v>92</v>
      </c>
      <c r="F218" s="102">
        <v>74</v>
      </c>
      <c r="G218" s="249" t="str">
        <f>IF(OR(F218&gt;240),"EXCEEDS"," ")</f>
        <v xml:space="preserve"> </v>
      </c>
    </row>
    <row r="219" spans="1:7">
      <c r="A219" s="248">
        <v>314.8</v>
      </c>
      <c r="B219" s="93" t="s">
        <v>30</v>
      </c>
      <c r="C219" s="94">
        <v>42122</v>
      </c>
      <c r="D219" s="94"/>
      <c r="E219" s="97">
        <v>88</v>
      </c>
      <c r="F219" s="102">
        <v>71</v>
      </c>
      <c r="G219" s="249" t="str">
        <f>IF(OR(F219&gt;240),"EXCEEDS"," ")</f>
        <v xml:space="preserve"> </v>
      </c>
    </row>
    <row r="220" spans="1:7">
      <c r="A220" s="248"/>
      <c r="B220" s="93"/>
      <c r="C220" s="94"/>
      <c r="D220" s="94"/>
      <c r="E220" s="97"/>
      <c r="F220" s="102"/>
      <c r="G220" s="249"/>
    </row>
    <row r="221" spans="1:7">
      <c r="A221" s="248">
        <v>314.8</v>
      </c>
      <c r="B221" s="93" t="s">
        <v>30</v>
      </c>
      <c r="C221" s="94">
        <v>42129</v>
      </c>
      <c r="D221" s="94"/>
      <c r="E221" s="97">
        <v>44</v>
      </c>
      <c r="F221" s="102">
        <v>32</v>
      </c>
      <c r="G221" s="249" t="str">
        <f>IF(OR(F221&gt;240),"EXCEEDS"," ")</f>
        <v xml:space="preserve"> </v>
      </c>
    </row>
    <row r="222" spans="1:7">
      <c r="A222" s="248">
        <v>314.8</v>
      </c>
      <c r="B222" s="93" t="s">
        <v>30</v>
      </c>
      <c r="C222" s="94">
        <v>42136</v>
      </c>
      <c r="D222" s="94"/>
      <c r="E222" s="97">
        <v>580</v>
      </c>
      <c r="F222" s="102">
        <v>460</v>
      </c>
      <c r="G222" s="249" t="str">
        <f>IF(OR(F222&gt;240),"EXCEEDS"," ")</f>
        <v>EXCEEDS</v>
      </c>
    </row>
    <row r="223" spans="1:7">
      <c r="A223" s="248">
        <v>314.8</v>
      </c>
      <c r="B223" s="93" t="s">
        <v>30</v>
      </c>
      <c r="C223" s="94">
        <v>42143</v>
      </c>
      <c r="D223" s="94"/>
      <c r="E223" s="97">
        <v>108</v>
      </c>
      <c r="F223" s="102">
        <v>48</v>
      </c>
      <c r="G223" s="249" t="str">
        <f>IF(OR(F223&gt;240),"EXCEEDS"," ")</f>
        <v xml:space="preserve"> </v>
      </c>
    </row>
    <row r="224" spans="1:7">
      <c r="A224" s="248">
        <v>314.8</v>
      </c>
      <c r="B224" s="93" t="s">
        <v>30</v>
      </c>
      <c r="C224" s="94">
        <v>42145</v>
      </c>
      <c r="D224" s="94"/>
      <c r="E224" s="97">
        <v>63</v>
      </c>
      <c r="F224" s="102">
        <v>40</v>
      </c>
      <c r="G224" s="249" t="str">
        <f>IF(OR(F224&gt;240),"EXCEEDS"," ")</f>
        <v xml:space="preserve"> </v>
      </c>
    </row>
    <row r="225" spans="1:7">
      <c r="A225" s="248">
        <v>314.8</v>
      </c>
      <c r="B225" s="93" t="s">
        <v>30</v>
      </c>
      <c r="C225" s="94">
        <v>42150</v>
      </c>
      <c r="D225" s="94"/>
      <c r="E225" s="97">
        <v>66</v>
      </c>
      <c r="F225" s="102">
        <v>32</v>
      </c>
      <c r="G225" s="249" t="str">
        <f>IF(OR(F225&gt;240),"EXCEEDS"," ")</f>
        <v xml:space="preserve"> </v>
      </c>
    </row>
    <row r="226" spans="1:7">
      <c r="A226" s="248"/>
      <c r="B226" s="93"/>
      <c r="C226" s="94"/>
      <c r="D226" s="94"/>
      <c r="E226" s="97"/>
      <c r="F226" s="102"/>
      <c r="G226" s="249"/>
    </row>
    <row r="227" spans="1:7">
      <c r="A227" s="248">
        <v>314.8</v>
      </c>
      <c r="B227" s="93" t="s">
        <v>30</v>
      </c>
      <c r="C227" s="94">
        <v>42157</v>
      </c>
      <c r="D227" s="94"/>
      <c r="E227" s="97">
        <v>88</v>
      </c>
      <c r="F227" s="102">
        <v>54</v>
      </c>
      <c r="G227" s="249" t="str">
        <f>IF(OR(F227&gt;240),"EXCEEDS"," ")</f>
        <v xml:space="preserve"> </v>
      </c>
    </row>
    <row r="228" spans="1:7">
      <c r="A228" s="248">
        <v>314.8</v>
      </c>
      <c r="B228" s="93" t="s">
        <v>30</v>
      </c>
      <c r="C228" s="94">
        <v>42164</v>
      </c>
      <c r="D228" s="94"/>
      <c r="E228" s="97">
        <v>609</v>
      </c>
      <c r="F228" s="102">
        <v>510</v>
      </c>
      <c r="G228" s="249" t="str">
        <f>IF(OR(F228&gt;240),"EXCEEDS"," ")</f>
        <v>EXCEEDS</v>
      </c>
    </row>
    <row r="229" spans="1:7">
      <c r="A229" s="248">
        <v>314.8</v>
      </c>
      <c r="B229" s="93" t="s">
        <v>30</v>
      </c>
      <c r="C229" s="94">
        <v>42171</v>
      </c>
      <c r="D229" s="94"/>
      <c r="E229" s="97">
        <v>128</v>
      </c>
      <c r="F229" s="102">
        <v>112</v>
      </c>
      <c r="G229" s="249" t="str">
        <f>IF(OR(F229&gt;240),"EXCEEDS"," ")</f>
        <v xml:space="preserve"> </v>
      </c>
    </row>
    <row r="230" spans="1:7">
      <c r="A230" s="248">
        <v>314.8</v>
      </c>
      <c r="B230" s="93" t="s">
        <v>30</v>
      </c>
      <c r="C230" s="94">
        <v>42178</v>
      </c>
      <c r="D230" s="94"/>
      <c r="E230" s="97">
        <v>140</v>
      </c>
      <c r="F230" s="102">
        <v>104</v>
      </c>
      <c r="G230" s="249" t="str">
        <f>IF(OR(F230&gt;240),"EXCEEDS"," ")</f>
        <v xml:space="preserve"> </v>
      </c>
    </row>
    <row r="231" spans="1:7" ht="15.75" thickBot="1">
      <c r="A231" s="248">
        <v>314.8</v>
      </c>
      <c r="B231" s="93" t="s">
        <v>30</v>
      </c>
      <c r="C231" s="94">
        <v>42185</v>
      </c>
      <c r="D231" s="94"/>
      <c r="E231" s="97">
        <v>320</v>
      </c>
      <c r="F231" s="102">
        <v>120</v>
      </c>
      <c r="G231" s="249" t="str">
        <f>IF(OR(F231&gt;240),"EXCEEDS"," ")</f>
        <v xml:space="preserve"> </v>
      </c>
    </row>
    <row r="232" spans="1:7" ht="15.75" thickBot="1">
      <c r="A232" s="248"/>
      <c r="B232" s="93"/>
      <c r="C232" s="282"/>
      <c r="D232" s="254" t="s">
        <v>52</v>
      </c>
      <c r="E232" s="96">
        <f>GEOMEAN(E215:E231)</f>
        <v>149.59528788943706</v>
      </c>
      <c r="F232" s="255">
        <f>GEOMEAN(F215:F231)</f>
        <v>103.02643413699015</v>
      </c>
      <c r="G232" s="249" t="str">
        <f>IF(OR(E232&gt;240,F232&gt;130),"EXCEEDS"," ")</f>
        <v xml:space="preserve"> </v>
      </c>
    </row>
    <row r="233" spans="1:7">
      <c r="A233" s="248">
        <v>314.8</v>
      </c>
      <c r="B233" s="93" t="s">
        <v>30</v>
      </c>
      <c r="C233" s="94">
        <v>42192</v>
      </c>
      <c r="D233" s="94"/>
      <c r="E233" s="97">
        <v>400</v>
      </c>
      <c r="F233" s="102">
        <v>239</v>
      </c>
      <c r="G233" s="249" t="str">
        <f>IF(OR(F233&gt;240),"EXCEEDS"," ")</f>
        <v xml:space="preserve"> </v>
      </c>
    </row>
    <row r="234" spans="1:7">
      <c r="A234" s="248">
        <v>314.8</v>
      </c>
      <c r="B234" s="93" t="s">
        <v>30</v>
      </c>
      <c r="C234" s="94">
        <v>42199</v>
      </c>
      <c r="D234" s="94"/>
      <c r="E234" s="97">
        <v>2300</v>
      </c>
      <c r="F234" s="102">
        <v>909</v>
      </c>
      <c r="G234" s="249" t="str">
        <f>IF(OR(F234&gt;240),"EXCEEDS"," ")</f>
        <v>EXCEEDS</v>
      </c>
    </row>
    <row r="235" spans="1:7">
      <c r="A235" s="248">
        <v>314.8</v>
      </c>
      <c r="B235" s="93" t="s">
        <v>30</v>
      </c>
      <c r="C235" s="94">
        <v>42206</v>
      </c>
      <c r="D235" s="94"/>
      <c r="E235" s="97">
        <v>4800</v>
      </c>
      <c r="F235" s="102">
        <v>2373</v>
      </c>
      <c r="G235" s="249" t="str">
        <f>IF(OR(F235&gt;240),"EXCEEDS"," ")</f>
        <v>EXCEEDS</v>
      </c>
    </row>
    <row r="236" spans="1:7">
      <c r="A236" s="248">
        <v>314.8</v>
      </c>
      <c r="B236" s="93" t="s">
        <v>30</v>
      </c>
      <c r="C236" s="94">
        <v>42208</v>
      </c>
      <c r="D236" s="94"/>
      <c r="E236" s="97">
        <v>257</v>
      </c>
      <c r="F236" s="102">
        <v>108</v>
      </c>
      <c r="G236" s="249" t="str">
        <f>IF(OR(F236&gt;240),"EXCEEDS"," ")</f>
        <v xml:space="preserve"> </v>
      </c>
    </row>
    <row r="237" spans="1:7" ht="15.75" thickBot="1">
      <c r="A237" s="248">
        <v>314.8</v>
      </c>
      <c r="B237" s="93" t="s">
        <v>30</v>
      </c>
      <c r="C237" s="94">
        <v>42213</v>
      </c>
      <c r="D237" s="94"/>
      <c r="E237" s="97">
        <v>200</v>
      </c>
      <c r="F237" s="102">
        <v>169</v>
      </c>
      <c r="G237" s="249" t="str">
        <f>IF(OR(F237&gt;240),"EXCEEDS"," ")</f>
        <v xml:space="preserve"> </v>
      </c>
    </row>
    <row r="238" spans="1:7" ht="15.75" thickBot="1">
      <c r="A238" s="248"/>
      <c r="B238" s="93"/>
      <c r="C238" s="282"/>
      <c r="D238" s="254" t="s">
        <v>52</v>
      </c>
      <c r="E238" s="96">
        <f>GEOMEAN(E221:E237)</f>
        <v>239.80345434928418</v>
      </c>
      <c r="F238" s="255">
        <f>GEOMEAN(F221:F237)</f>
        <v>143.88553576690768</v>
      </c>
      <c r="G238" s="249" t="str">
        <f>IF(OR(E238&gt;240,F238&gt;130),"EXCEEDS"," ")</f>
        <v>EXCEEDS</v>
      </c>
    </row>
    <row r="239" spans="1:7">
      <c r="A239" s="248">
        <v>314.8</v>
      </c>
      <c r="B239" s="93" t="s">
        <v>30</v>
      </c>
      <c r="C239" s="94">
        <v>42220</v>
      </c>
      <c r="D239" s="94"/>
      <c r="E239" s="97">
        <v>8</v>
      </c>
      <c r="F239" s="102">
        <v>4</v>
      </c>
      <c r="G239" s="249" t="str">
        <f>IF(OR(F239&gt;240),"EXCEEDS"," ")</f>
        <v xml:space="preserve"> </v>
      </c>
    </row>
    <row r="240" spans="1:7">
      <c r="A240" s="248">
        <v>314.8</v>
      </c>
      <c r="B240" s="93" t="s">
        <v>30</v>
      </c>
      <c r="C240" s="94">
        <v>42227</v>
      </c>
      <c r="D240" s="94"/>
      <c r="E240" s="97">
        <v>48</v>
      </c>
      <c r="F240" s="102">
        <v>40</v>
      </c>
      <c r="G240" s="249" t="str">
        <f>IF(OR(F240&gt;240),"EXCEEDS"," ")</f>
        <v xml:space="preserve"> </v>
      </c>
    </row>
    <row r="241" spans="1:7">
      <c r="A241" s="248">
        <v>314.8</v>
      </c>
      <c r="B241" s="93" t="s">
        <v>30</v>
      </c>
      <c r="C241" s="94">
        <v>42234</v>
      </c>
      <c r="D241" s="94"/>
      <c r="E241" s="97">
        <v>4</v>
      </c>
      <c r="F241" s="102">
        <v>4</v>
      </c>
      <c r="G241" s="249" t="str">
        <f>IF(OR(F241&gt;240),"EXCEEDS"," ")</f>
        <v xml:space="preserve"> </v>
      </c>
    </row>
    <row r="242" spans="1:7">
      <c r="A242" s="248">
        <v>314.8</v>
      </c>
      <c r="B242" s="93" t="s">
        <v>30</v>
      </c>
      <c r="C242" s="94">
        <v>42236</v>
      </c>
      <c r="D242" s="94"/>
      <c r="E242" s="97">
        <v>12</v>
      </c>
      <c r="F242" s="102">
        <v>12</v>
      </c>
      <c r="G242" s="249" t="str">
        <f>IF(OR(F242&gt;240),"EXCEEDS"," ")</f>
        <v xml:space="preserve"> </v>
      </c>
    </row>
    <row r="243" spans="1:7" ht="15.75" thickBot="1">
      <c r="A243" s="248">
        <v>314.8</v>
      </c>
      <c r="B243" s="93" t="s">
        <v>30</v>
      </c>
      <c r="C243" s="94">
        <v>42241</v>
      </c>
      <c r="D243" s="94"/>
      <c r="E243" s="97">
        <v>16</v>
      </c>
      <c r="F243" s="102">
        <v>4</v>
      </c>
      <c r="G243" s="249" t="str">
        <f>IF(OR(F243&gt;240),"EXCEEDS"," ")</f>
        <v xml:space="preserve"> </v>
      </c>
    </row>
    <row r="244" spans="1:7" ht="15.75" thickBot="1">
      <c r="A244" s="248"/>
      <c r="B244" s="93"/>
      <c r="C244" s="282"/>
      <c r="D244" s="254" t="s">
        <v>52</v>
      </c>
      <c r="E244" s="96">
        <f>GEOMEAN(E227:E243)</f>
        <v>128.79086332641438</v>
      </c>
      <c r="F244" s="255">
        <f>GEOMEAN(F227:F243)</f>
        <v>78.548599086235313</v>
      </c>
      <c r="G244" s="258" t="str">
        <f>IF(OR(E244&gt;240,F244&gt;130),"EXCEEDS"," ")</f>
        <v xml:space="preserve"> </v>
      </c>
    </row>
    <row r="245" spans="1:7">
      <c r="A245" s="248">
        <v>314.8</v>
      </c>
      <c r="B245" s="93" t="s">
        <v>30</v>
      </c>
      <c r="C245" s="94">
        <v>42248</v>
      </c>
      <c r="D245" s="94"/>
      <c r="E245" s="97">
        <v>48</v>
      </c>
      <c r="F245" s="102">
        <v>4</v>
      </c>
      <c r="G245" s="249" t="str">
        <f>IF(OR(F245&gt;240),"EXCEEDS"," ")</f>
        <v xml:space="preserve"> </v>
      </c>
    </row>
    <row r="246" spans="1:7">
      <c r="A246" s="248">
        <v>314.8</v>
      </c>
      <c r="B246" s="93" t="s">
        <v>30</v>
      </c>
      <c r="C246" s="94">
        <v>42255</v>
      </c>
      <c r="D246" s="94"/>
      <c r="E246" s="97">
        <v>4</v>
      </c>
      <c r="F246" s="102">
        <v>4</v>
      </c>
      <c r="G246" s="249" t="str">
        <f>IF(OR(F246&gt;240),"EXCEEDS"," ")</f>
        <v xml:space="preserve"> </v>
      </c>
    </row>
    <row r="247" spans="1:7">
      <c r="A247" s="248">
        <v>314.8</v>
      </c>
      <c r="B247" s="93" t="s">
        <v>30</v>
      </c>
      <c r="C247" s="94">
        <v>42262</v>
      </c>
      <c r="D247" s="94"/>
      <c r="E247" s="97">
        <v>51</v>
      </c>
      <c r="F247" s="102">
        <v>16</v>
      </c>
      <c r="G247" s="249" t="str">
        <f>IF(OR(F247&gt;240),"EXCEEDS"," ")</f>
        <v xml:space="preserve"> </v>
      </c>
    </row>
    <row r="248" spans="1:7">
      <c r="A248" s="248">
        <v>314.8</v>
      </c>
      <c r="B248" s="93" t="s">
        <v>30</v>
      </c>
      <c r="C248" s="94">
        <v>42269</v>
      </c>
      <c r="D248" s="94"/>
      <c r="E248" s="97">
        <v>20</v>
      </c>
      <c r="F248" s="102">
        <v>4</v>
      </c>
      <c r="G248" s="249" t="str">
        <f>IF(OR(F248&gt;240),"EXCEEDS"," ")</f>
        <v xml:space="preserve"> </v>
      </c>
    </row>
    <row r="249" spans="1:7" ht="15.75" thickBot="1">
      <c r="A249" s="248">
        <v>314.8</v>
      </c>
      <c r="B249" s="93" t="s">
        <v>30</v>
      </c>
      <c r="C249" s="94">
        <v>42276</v>
      </c>
      <c r="D249" s="94"/>
      <c r="E249" s="97">
        <v>40</v>
      </c>
      <c r="F249" s="102">
        <v>12</v>
      </c>
      <c r="G249" s="249" t="str">
        <f>IF(OR(F249&gt;240),"EXCEEDS"," ")</f>
        <v xml:space="preserve"> </v>
      </c>
    </row>
    <row r="250" spans="1:7" ht="15.75" thickBot="1">
      <c r="A250" s="248"/>
      <c r="B250" s="93"/>
      <c r="C250" s="282"/>
      <c r="D250" s="254" t="s">
        <v>52</v>
      </c>
      <c r="E250" s="96">
        <f>GEOMEAN(E233:E249)</f>
        <v>68.524561522717036</v>
      </c>
      <c r="F250" s="255">
        <f>GEOMEAN(F233:F249)</f>
        <v>32.069763960193171</v>
      </c>
      <c r="G250" s="258" t="str">
        <f>IF(OR(E250&gt;240,F250&gt;130),"EXCEEDS"," ")</f>
        <v xml:space="preserve"> </v>
      </c>
    </row>
    <row r="251" spans="1:7">
      <c r="A251" s="248">
        <v>314.8</v>
      </c>
      <c r="B251" s="93" t="s">
        <v>30</v>
      </c>
      <c r="C251" s="94">
        <v>42283</v>
      </c>
      <c r="D251" s="94"/>
      <c r="E251" s="97">
        <v>49</v>
      </c>
      <c r="F251" s="102">
        <v>28</v>
      </c>
      <c r="G251" s="249" t="str">
        <f>IF(OR(F251&gt;240),"EXCEEDS"," ")</f>
        <v xml:space="preserve"> </v>
      </c>
    </row>
    <row r="252" spans="1:7">
      <c r="A252" s="248">
        <v>314.8</v>
      </c>
      <c r="B252" s="93" t="s">
        <v>30</v>
      </c>
      <c r="C252" s="94">
        <v>42290</v>
      </c>
      <c r="D252" s="94"/>
      <c r="E252" s="97">
        <v>28</v>
      </c>
      <c r="F252" s="102">
        <v>8</v>
      </c>
      <c r="G252" s="249" t="str">
        <f>IF(OR(F252&gt;240),"EXCEEDS"," ")</f>
        <v xml:space="preserve"> </v>
      </c>
    </row>
    <row r="253" spans="1:7">
      <c r="A253" s="248">
        <v>314.8</v>
      </c>
      <c r="B253" s="93" t="s">
        <v>30</v>
      </c>
      <c r="C253" s="94">
        <v>42297</v>
      </c>
      <c r="D253" s="94"/>
      <c r="E253" s="97">
        <v>4</v>
      </c>
      <c r="F253" s="102">
        <v>12</v>
      </c>
      <c r="G253" s="249" t="str">
        <f>IF(OR(F253&gt;240),"EXCEEDS"," ")</f>
        <v xml:space="preserve"> </v>
      </c>
    </row>
    <row r="254" spans="1:7">
      <c r="A254" s="248">
        <v>314.8</v>
      </c>
      <c r="B254" s="93" t="s">
        <v>30</v>
      </c>
      <c r="C254" s="94">
        <v>42299</v>
      </c>
      <c r="D254" s="94"/>
      <c r="E254" s="97">
        <v>8</v>
      </c>
      <c r="F254" s="102">
        <v>4</v>
      </c>
      <c r="G254" s="249" t="str">
        <f>IF(OR(F254&gt;240),"EXCEEDS"," ")</f>
        <v xml:space="preserve"> </v>
      </c>
    </row>
    <row r="255" spans="1:7" ht="15.75" thickBot="1">
      <c r="A255" s="248">
        <v>314.8</v>
      </c>
      <c r="B255" s="93" t="s">
        <v>30</v>
      </c>
      <c r="C255" s="94">
        <v>42304</v>
      </c>
      <c r="D255" s="94"/>
      <c r="E255" s="97">
        <v>20</v>
      </c>
      <c r="F255" s="102">
        <v>12</v>
      </c>
      <c r="G255" s="249" t="str">
        <f>IF(OR(F255&gt;240),"EXCEEDS"," ")</f>
        <v xml:space="preserve"> </v>
      </c>
    </row>
    <row r="256" spans="1:7" ht="15.75" thickBot="1">
      <c r="A256" s="256"/>
      <c r="B256" s="98"/>
      <c r="C256" s="99"/>
      <c r="D256" s="254" t="s">
        <v>52</v>
      </c>
      <c r="E256" s="96">
        <f>GEOMEAN(E239:E255)</f>
        <v>20.370197957052895</v>
      </c>
      <c r="F256" s="255">
        <f>GEOMEAN(F239:F255)</f>
        <v>10.121012201221951</v>
      </c>
      <c r="G256" s="258" t="str">
        <f>IF(OR(E256&gt;240,F256&gt;130),"EXCEEDS"," ")</f>
        <v xml:space="preserve"> </v>
      </c>
    </row>
    <row r="257" spans="1:7">
      <c r="A257" s="248">
        <v>462.6</v>
      </c>
      <c r="B257" s="93" t="s">
        <v>31</v>
      </c>
      <c r="C257" s="94">
        <v>42101</v>
      </c>
      <c r="D257" s="94"/>
      <c r="E257" s="97">
        <v>450</v>
      </c>
      <c r="F257" s="102">
        <v>360</v>
      </c>
      <c r="G257" s="249" t="str">
        <f>IF(OR(F257&gt;240),"EXCEEDS"," ")</f>
        <v>EXCEEDS</v>
      </c>
    </row>
    <row r="258" spans="1:7">
      <c r="A258" s="248">
        <v>462.6</v>
      </c>
      <c r="B258" s="93" t="s">
        <v>31</v>
      </c>
      <c r="C258" s="94">
        <v>42108</v>
      </c>
      <c r="D258" s="94"/>
      <c r="E258" s="97">
        <v>234</v>
      </c>
      <c r="F258" s="102">
        <v>240</v>
      </c>
      <c r="G258" s="249" t="str">
        <f>IF(OR(F258&gt;240),"EXCEEDS"," ")</f>
        <v xml:space="preserve"> </v>
      </c>
    </row>
    <row r="259" spans="1:7">
      <c r="A259" s="248">
        <v>462.6</v>
      </c>
      <c r="B259" s="93" t="s">
        <v>31</v>
      </c>
      <c r="C259" s="94">
        <v>42115</v>
      </c>
      <c r="D259" s="94"/>
      <c r="E259" s="97">
        <v>560</v>
      </c>
      <c r="F259" s="102">
        <v>400</v>
      </c>
      <c r="G259" s="249" t="str">
        <f>IF(OR(F259&gt;240),"EXCEEDS"," ")</f>
        <v>EXCEEDS</v>
      </c>
    </row>
    <row r="260" spans="1:7">
      <c r="A260" s="248">
        <v>462.6</v>
      </c>
      <c r="B260" s="93" t="s">
        <v>31</v>
      </c>
      <c r="C260" s="94">
        <v>42117</v>
      </c>
      <c r="D260" s="94"/>
      <c r="E260" s="97">
        <v>84</v>
      </c>
      <c r="F260" s="102">
        <v>96</v>
      </c>
      <c r="G260" s="249" t="str">
        <f>IF(OR(F260&gt;240),"EXCEEDS"," ")</f>
        <v xml:space="preserve"> </v>
      </c>
    </row>
    <row r="261" spans="1:7">
      <c r="A261" s="248">
        <v>462.6</v>
      </c>
      <c r="B261" s="93" t="s">
        <v>31</v>
      </c>
      <c r="C261" s="94">
        <v>42122</v>
      </c>
      <c r="D261" s="94"/>
      <c r="E261" s="97">
        <v>200</v>
      </c>
      <c r="F261" s="102">
        <v>164</v>
      </c>
      <c r="G261" s="249" t="str">
        <f>IF(OR(F261&gt;240),"EXCEEDS"," ")</f>
        <v xml:space="preserve"> </v>
      </c>
    </row>
    <row r="262" spans="1:7">
      <c r="A262" s="248"/>
      <c r="B262" s="93"/>
      <c r="C262" s="94"/>
      <c r="D262" s="94"/>
      <c r="E262" s="97"/>
      <c r="F262" s="102"/>
      <c r="G262" s="249"/>
    </row>
    <row r="263" spans="1:7">
      <c r="A263" s="248">
        <v>462.6</v>
      </c>
      <c r="B263" s="93" t="s">
        <v>31</v>
      </c>
      <c r="C263" s="94">
        <v>42129</v>
      </c>
      <c r="D263" s="94"/>
      <c r="E263" s="97">
        <v>16</v>
      </c>
      <c r="F263" s="102">
        <v>8</v>
      </c>
      <c r="G263" s="249" t="str">
        <f>IF(OR(F263&gt;240),"EXCEEDS"," ")</f>
        <v xml:space="preserve"> </v>
      </c>
    </row>
    <row r="264" spans="1:7">
      <c r="A264" s="248">
        <v>462.6</v>
      </c>
      <c r="B264" s="93" t="s">
        <v>31</v>
      </c>
      <c r="C264" s="94">
        <v>42136</v>
      </c>
      <c r="D264" s="94"/>
      <c r="E264" s="97">
        <v>56</v>
      </c>
      <c r="F264" s="102">
        <v>40</v>
      </c>
      <c r="G264" s="249" t="str">
        <f>IF(OR(F264&gt;240),"EXCEEDS"," ")</f>
        <v xml:space="preserve"> </v>
      </c>
    </row>
    <row r="265" spans="1:7">
      <c r="A265" s="248">
        <v>462.6</v>
      </c>
      <c r="B265" s="93" t="s">
        <v>31</v>
      </c>
      <c r="C265" s="94">
        <v>42143</v>
      </c>
      <c r="D265" s="94"/>
      <c r="E265" s="97">
        <v>24</v>
      </c>
      <c r="F265" s="102">
        <v>24</v>
      </c>
      <c r="G265" s="249" t="str">
        <f>IF(OR(F265&gt;240),"EXCEEDS"," ")</f>
        <v xml:space="preserve"> </v>
      </c>
    </row>
    <row r="266" spans="1:7">
      <c r="A266" s="248">
        <v>462.6</v>
      </c>
      <c r="B266" s="93" t="s">
        <v>31</v>
      </c>
      <c r="C266" s="94">
        <v>42145</v>
      </c>
      <c r="D266" s="94"/>
      <c r="E266" s="97">
        <v>16</v>
      </c>
      <c r="F266" s="102">
        <v>32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94">
        <v>42150</v>
      </c>
      <c r="D267" s="94"/>
      <c r="E267" s="97">
        <v>4</v>
      </c>
      <c r="F267" s="102">
        <v>4</v>
      </c>
      <c r="G267" s="249" t="str">
        <f>IF(OR(F267&gt;240),"EXCEEDS"," ")</f>
        <v xml:space="preserve"> </v>
      </c>
    </row>
    <row r="268" spans="1:7">
      <c r="A268" s="248"/>
      <c r="B268" s="93"/>
      <c r="C268" s="94"/>
      <c r="D268" s="94"/>
      <c r="E268" s="97"/>
      <c r="F268" s="102"/>
      <c r="G268" s="249"/>
    </row>
    <row r="269" spans="1:7">
      <c r="A269" s="248">
        <v>462.6</v>
      </c>
      <c r="B269" s="93" t="s">
        <v>31</v>
      </c>
      <c r="C269" s="94">
        <v>42157</v>
      </c>
      <c r="D269" s="94"/>
      <c r="E269" s="97">
        <v>104</v>
      </c>
      <c r="F269" s="102">
        <v>63</v>
      </c>
      <c r="G269" s="249" t="str">
        <f>IF(OR(F269&gt;240),"EXCEEDS"," ")</f>
        <v xml:space="preserve"> </v>
      </c>
    </row>
    <row r="270" spans="1:7">
      <c r="A270" s="248">
        <v>462.6</v>
      </c>
      <c r="B270" s="93" t="s">
        <v>31</v>
      </c>
      <c r="C270" s="94">
        <v>42164</v>
      </c>
      <c r="D270" s="94"/>
      <c r="E270" s="97">
        <v>60</v>
      </c>
      <c r="F270" s="102">
        <v>80</v>
      </c>
      <c r="G270" s="249" t="str">
        <f>IF(OR(F270&gt;240),"EXCEEDS"," ")</f>
        <v xml:space="preserve"> </v>
      </c>
    </row>
    <row r="271" spans="1:7">
      <c r="A271" s="248">
        <v>462.6</v>
      </c>
      <c r="B271" s="93" t="s">
        <v>31</v>
      </c>
      <c r="C271" s="94">
        <v>42171</v>
      </c>
      <c r="D271" s="94"/>
      <c r="E271" s="97">
        <v>430</v>
      </c>
      <c r="F271" s="102">
        <v>337</v>
      </c>
      <c r="G271" s="249" t="str">
        <f>IF(OR(F271&gt;240),"EXCEEDS"," ")</f>
        <v>EXCEEDS</v>
      </c>
    </row>
    <row r="272" spans="1:7">
      <c r="A272" s="248">
        <v>462.6</v>
      </c>
      <c r="B272" s="93" t="s">
        <v>31</v>
      </c>
      <c r="C272" s="94">
        <v>42178</v>
      </c>
      <c r="D272" s="94"/>
      <c r="E272" s="97">
        <v>152</v>
      </c>
      <c r="F272" s="102">
        <v>104</v>
      </c>
      <c r="G272" s="249" t="str">
        <f>IF(OR(F272&gt;240),"EXCEEDS"," ")</f>
        <v xml:space="preserve"> </v>
      </c>
    </row>
    <row r="273" spans="1:7" ht="15.75" thickBot="1">
      <c r="A273" s="248">
        <v>462.6</v>
      </c>
      <c r="B273" s="93" t="s">
        <v>31</v>
      </c>
      <c r="C273" s="94">
        <v>42185</v>
      </c>
      <c r="D273" s="94"/>
      <c r="E273" s="97">
        <v>154</v>
      </c>
      <c r="F273" s="102">
        <v>152</v>
      </c>
      <c r="G273" s="249" t="str">
        <f>IF(OR(F273&gt;240),"EXCEEDS"," ")</f>
        <v xml:space="preserve"> </v>
      </c>
    </row>
    <row r="274" spans="1:7" ht="15.75" thickBot="1">
      <c r="A274" s="248"/>
      <c r="B274" s="93"/>
      <c r="C274" s="282"/>
      <c r="D274" s="254" t="s">
        <v>52</v>
      </c>
      <c r="E274" s="96">
        <f>GEOMEAN(E257:E273)</f>
        <v>84.887318967059088</v>
      </c>
      <c r="F274" s="255">
        <f>GEOMEAN(F257:F273)</f>
        <v>75.360971992702162</v>
      </c>
      <c r="G274" s="249" t="str">
        <f>IF(OR(E274&gt;240,F274&gt;130),"EXCEEDS"," ")</f>
        <v xml:space="preserve"> </v>
      </c>
    </row>
    <row r="275" spans="1:7">
      <c r="A275" s="248">
        <v>462.6</v>
      </c>
      <c r="B275" s="93" t="s">
        <v>31</v>
      </c>
      <c r="C275" s="94">
        <v>42192</v>
      </c>
      <c r="D275" s="94"/>
      <c r="E275" s="97">
        <v>130</v>
      </c>
      <c r="F275" s="102">
        <v>120</v>
      </c>
      <c r="G275" s="249" t="str">
        <f>IF(OR(F275&gt;240),"EXCEEDS"," ")</f>
        <v xml:space="preserve"> </v>
      </c>
    </row>
    <row r="276" spans="1:7">
      <c r="A276" s="248">
        <v>462.6</v>
      </c>
      <c r="B276" s="93" t="s">
        <v>31</v>
      </c>
      <c r="C276" s="94">
        <v>42201</v>
      </c>
      <c r="D276" s="94"/>
      <c r="E276" s="97">
        <v>690</v>
      </c>
      <c r="F276" s="102">
        <v>440</v>
      </c>
      <c r="G276" s="249" t="str">
        <f>IF(OR(F276&gt;240),"EXCEEDS"," ")</f>
        <v>EXCEEDS</v>
      </c>
    </row>
    <row r="277" spans="1:7">
      <c r="A277" s="248">
        <v>462.6</v>
      </c>
      <c r="B277" s="93" t="s">
        <v>31</v>
      </c>
      <c r="C277" s="94">
        <v>42206</v>
      </c>
      <c r="D277" s="94"/>
      <c r="E277" s="97">
        <v>540</v>
      </c>
      <c r="F277" s="102">
        <v>550</v>
      </c>
      <c r="G277" s="249" t="str">
        <f>IF(OR(F277&gt;240),"EXCEEDS"," ")</f>
        <v>EXCEEDS</v>
      </c>
    </row>
    <row r="278" spans="1:7">
      <c r="A278" s="248">
        <v>462.6</v>
      </c>
      <c r="B278" s="93" t="s">
        <v>31</v>
      </c>
      <c r="C278" s="94">
        <v>42208</v>
      </c>
      <c r="D278" s="94"/>
      <c r="E278" s="97">
        <v>176</v>
      </c>
      <c r="F278" s="102">
        <v>140</v>
      </c>
      <c r="G278" s="249" t="str">
        <f>IF(OR(F278&gt;240),"EXCEEDS"," ")</f>
        <v xml:space="preserve"> </v>
      </c>
    </row>
    <row r="279" spans="1:7" ht="15.75" thickBot="1">
      <c r="A279" s="248">
        <v>462.6</v>
      </c>
      <c r="B279" s="93" t="s">
        <v>31</v>
      </c>
      <c r="C279" s="94">
        <v>42213</v>
      </c>
      <c r="D279" s="94"/>
      <c r="E279" s="97">
        <v>144</v>
      </c>
      <c r="F279" s="102">
        <v>112</v>
      </c>
      <c r="G279" s="249" t="str">
        <f>IF(OR(F279&gt;240),"EXCEEDS"," ")</f>
        <v xml:space="preserve"> </v>
      </c>
    </row>
    <row r="280" spans="1:7" ht="15.75" thickBot="1">
      <c r="A280" s="248"/>
      <c r="B280" s="93"/>
      <c r="C280" s="94"/>
      <c r="D280" s="254" t="s">
        <v>52</v>
      </c>
      <c r="E280" s="96">
        <f>GEOMEAN(E263:E279)</f>
        <v>86.032748476017957</v>
      </c>
      <c r="F280" s="255">
        <f>GEOMEAN(F263:F279)</f>
        <v>74.5267799504729</v>
      </c>
      <c r="G280" s="249" t="str">
        <f>IF(OR(E280&gt;240,F280&gt;130),"EXCEEDS"," ")</f>
        <v xml:space="preserve"> </v>
      </c>
    </row>
    <row r="281" spans="1:7">
      <c r="A281" s="248">
        <v>462.6</v>
      </c>
      <c r="B281" s="93" t="s">
        <v>31</v>
      </c>
      <c r="C281" s="94">
        <v>42220</v>
      </c>
      <c r="D281" s="94"/>
      <c r="E281" s="97">
        <v>96</v>
      </c>
      <c r="F281" s="102">
        <v>60</v>
      </c>
      <c r="G281" s="249" t="str">
        <f>IF(OR(F281&gt;240),"EXCEEDS"," ")</f>
        <v xml:space="preserve"> </v>
      </c>
    </row>
    <row r="282" spans="1:7">
      <c r="A282" s="248">
        <v>462.6</v>
      </c>
      <c r="B282" s="93" t="s">
        <v>31</v>
      </c>
      <c r="C282" s="94">
        <v>42227</v>
      </c>
      <c r="D282" s="94"/>
      <c r="E282" s="97">
        <v>64</v>
      </c>
      <c r="F282" s="102">
        <v>40</v>
      </c>
      <c r="G282" s="249" t="str">
        <f>IF(OR(F282&gt;240),"EXCEEDS"," ")</f>
        <v xml:space="preserve"> </v>
      </c>
    </row>
    <row r="283" spans="1:7">
      <c r="A283" s="248">
        <v>462.6</v>
      </c>
      <c r="B283" s="93" t="s">
        <v>31</v>
      </c>
      <c r="C283" s="94">
        <v>42234</v>
      </c>
      <c r="D283" s="94"/>
      <c r="E283" s="97">
        <v>520</v>
      </c>
      <c r="F283" s="102">
        <v>350</v>
      </c>
      <c r="G283" s="249" t="str">
        <f>IF(OR(F283&gt;240),"EXCEEDS"," ")</f>
        <v>EXCEEDS</v>
      </c>
    </row>
    <row r="284" spans="1:7">
      <c r="A284" s="248">
        <v>462.6</v>
      </c>
      <c r="B284" s="93" t="s">
        <v>31</v>
      </c>
      <c r="C284" s="94">
        <v>42236</v>
      </c>
      <c r="D284" s="94"/>
      <c r="E284" s="97">
        <v>490</v>
      </c>
      <c r="F284" s="102">
        <v>470</v>
      </c>
      <c r="G284" s="249" t="str">
        <f>IF(OR(F284&gt;240),"EXCEEDS"," ")</f>
        <v>EXCEEDS</v>
      </c>
    </row>
    <row r="285" spans="1:7" ht="15.75" thickBot="1">
      <c r="A285" s="248">
        <v>462.6</v>
      </c>
      <c r="B285" s="93" t="s">
        <v>31</v>
      </c>
      <c r="C285" s="94">
        <v>42241</v>
      </c>
      <c r="D285" s="94"/>
      <c r="E285" s="97">
        <v>20</v>
      </c>
      <c r="F285" s="102">
        <v>20</v>
      </c>
      <c r="G285" s="249" t="str">
        <f>IF(OR(F285&gt;240),"EXCEEDS"," ")</f>
        <v xml:space="preserve"> </v>
      </c>
    </row>
    <row r="286" spans="1:7" ht="15.75" thickBot="1">
      <c r="A286" s="248"/>
      <c r="B286" s="93"/>
      <c r="C286" s="94"/>
      <c r="D286" s="254" t="s">
        <v>52</v>
      </c>
      <c r="E286" s="96">
        <f>GEOMEAN(E269:E285)</f>
        <v>155.22326743518173</v>
      </c>
      <c r="F286" s="255">
        <f>GEOMEAN(F269:F285)</f>
        <v>126.47613620201798</v>
      </c>
      <c r="G286" s="249" t="str">
        <f>IF(OR(E286&gt;240,F286&gt;130),"EXCEEDS"," ")</f>
        <v xml:space="preserve"> </v>
      </c>
    </row>
    <row r="287" spans="1:7">
      <c r="A287" s="248">
        <v>462.6</v>
      </c>
      <c r="B287" s="93" t="s">
        <v>31</v>
      </c>
      <c r="C287" s="94">
        <v>42248</v>
      </c>
      <c r="D287" s="94"/>
      <c r="E287" s="97">
        <v>36</v>
      </c>
      <c r="F287" s="102">
        <v>48</v>
      </c>
      <c r="G287" s="249" t="str">
        <f>IF(OR(F287&gt;240),"EXCEEDS"," ")</f>
        <v xml:space="preserve"> </v>
      </c>
    </row>
    <row r="288" spans="1:7">
      <c r="A288" s="248">
        <v>462.6</v>
      </c>
      <c r="B288" s="93" t="s">
        <v>31</v>
      </c>
      <c r="C288" s="94">
        <v>42255</v>
      </c>
      <c r="D288" s="94"/>
      <c r="E288" s="97">
        <v>46</v>
      </c>
      <c r="F288" s="102">
        <v>46</v>
      </c>
      <c r="G288" s="249" t="str">
        <f>IF(OR(F288&gt;240),"EXCEEDS"," ")</f>
        <v xml:space="preserve"> </v>
      </c>
    </row>
    <row r="289" spans="1:7">
      <c r="A289" s="248">
        <v>462.6</v>
      </c>
      <c r="B289" s="93" t="s">
        <v>31</v>
      </c>
      <c r="C289" s="94">
        <v>42262</v>
      </c>
      <c r="D289" s="94"/>
      <c r="E289" s="97">
        <v>4</v>
      </c>
      <c r="F289" s="102">
        <v>4</v>
      </c>
      <c r="G289" s="249" t="str">
        <f>IF(OR(F289&gt;240),"EXCEEDS"," ")</f>
        <v xml:space="preserve"> </v>
      </c>
    </row>
    <row r="290" spans="1:7">
      <c r="A290" s="248">
        <v>462.6</v>
      </c>
      <c r="B290" s="93" t="s">
        <v>31</v>
      </c>
      <c r="C290" s="94">
        <v>42269</v>
      </c>
      <c r="D290" s="94"/>
      <c r="E290" s="97">
        <v>4</v>
      </c>
      <c r="F290" s="102">
        <v>4</v>
      </c>
      <c r="G290" s="249" t="str">
        <f>IF(OR(F290&gt;240),"EXCEEDS"," ")</f>
        <v xml:space="preserve"> </v>
      </c>
    </row>
    <row r="291" spans="1:7" ht="15.75" thickBot="1">
      <c r="A291" s="248">
        <v>462.6</v>
      </c>
      <c r="B291" s="93" t="s">
        <v>31</v>
      </c>
      <c r="C291" s="94">
        <v>42276</v>
      </c>
      <c r="D291" s="94"/>
      <c r="E291" s="97">
        <v>108</v>
      </c>
      <c r="F291" s="102">
        <v>120</v>
      </c>
      <c r="G291" s="249" t="str">
        <f>IF(OR(F291&gt;240),"EXCEEDS"," ")</f>
        <v xml:space="preserve"> </v>
      </c>
    </row>
    <row r="292" spans="1:7" ht="15.75" thickBot="1">
      <c r="A292" s="248"/>
      <c r="B292" s="93"/>
      <c r="C292" s="94"/>
      <c r="D292" s="254" t="s">
        <v>52</v>
      </c>
      <c r="E292" s="96">
        <f>GEOMEAN(E275:E291)</f>
        <v>89.330145198212904</v>
      </c>
      <c r="F292" s="255">
        <f>GEOMEAN(F275:F291)</f>
        <v>77.913024233688148</v>
      </c>
      <c r="G292" s="249" t="str">
        <f>IF(OR(E292&gt;240,F292&gt;130),"EXCEEDS"," ")</f>
        <v xml:space="preserve"> </v>
      </c>
    </row>
    <row r="293" spans="1:7">
      <c r="A293" s="248">
        <v>462.6</v>
      </c>
      <c r="B293" s="93" t="s">
        <v>31</v>
      </c>
      <c r="C293" s="94">
        <v>42283</v>
      </c>
      <c r="D293" s="94"/>
      <c r="E293" s="97">
        <v>44</v>
      </c>
      <c r="F293" s="102">
        <v>32</v>
      </c>
      <c r="G293" s="249" t="str">
        <f>IF(OR(F293&gt;240),"EXCEEDS"," ")</f>
        <v xml:space="preserve"> </v>
      </c>
    </row>
    <row r="294" spans="1:7">
      <c r="A294" s="248">
        <v>462.6</v>
      </c>
      <c r="B294" s="93" t="s">
        <v>31</v>
      </c>
      <c r="C294" s="94">
        <v>42289</v>
      </c>
      <c r="D294" s="94"/>
      <c r="E294" s="97">
        <v>8</v>
      </c>
      <c r="F294" s="102">
        <v>4</v>
      </c>
      <c r="G294" s="249" t="str">
        <f>IF(OR(F294&gt;240),"EXCEEDS"," ")</f>
        <v xml:space="preserve"> </v>
      </c>
    </row>
    <row r="295" spans="1:7">
      <c r="A295" s="248">
        <v>462.6</v>
      </c>
      <c r="B295" s="93" t="s">
        <v>31</v>
      </c>
      <c r="C295" s="94">
        <v>42297</v>
      </c>
      <c r="D295" s="94"/>
      <c r="E295" s="97">
        <v>16</v>
      </c>
      <c r="F295" s="102">
        <v>8</v>
      </c>
      <c r="G295" s="249" t="str">
        <f>IF(OR(F295&gt;240),"EXCEEDS"," ")</f>
        <v xml:space="preserve"> </v>
      </c>
    </row>
    <row r="296" spans="1:7">
      <c r="A296" s="248">
        <v>462.6</v>
      </c>
      <c r="B296" s="93" t="s">
        <v>31</v>
      </c>
      <c r="C296" s="94">
        <v>42299</v>
      </c>
      <c r="D296" s="94"/>
      <c r="E296" s="97">
        <v>4</v>
      </c>
      <c r="F296" s="102">
        <v>4</v>
      </c>
      <c r="G296" s="249" t="str">
        <f>IF(OR(F296&gt;240),"EXCEEDS"," ")</f>
        <v xml:space="preserve"> </v>
      </c>
    </row>
    <row r="297" spans="1:7" ht="15.75" thickBot="1">
      <c r="A297" s="248">
        <v>462.6</v>
      </c>
      <c r="B297" s="93" t="s">
        <v>31</v>
      </c>
      <c r="C297" s="94">
        <v>42304</v>
      </c>
      <c r="D297" s="94"/>
      <c r="E297" s="97">
        <v>8</v>
      </c>
      <c r="F297" s="102">
        <v>16</v>
      </c>
      <c r="G297" s="249" t="str">
        <f>IF(OR(F297&gt;240),"EXCEEDS"," ")</f>
        <v xml:space="preserve"> </v>
      </c>
    </row>
    <row r="298" spans="1:7" ht="15.75" thickBot="1">
      <c r="A298" s="248"/>
      <c r="B298" s="93"/>
      <c r="C298" s="94"/>
      <c r="D298" s="254" t="s">
        <v>52</v>
      </c>
      <c r="E298" s="96">
        <f>GEOMEAN(E281:E297)</f>
        <v>35.481589702788852</v>
      </c>
      <c r="F298" s="255">
        <f>GEOMEAN(F281:F297)</f>
        <v>30.923077368970478</v>
      </c>
      <c r="G298" s="249" t="str">
        <f>IF(OR(E298&gt;240,F298&gt;130),"EXCEEDS"," ")</f>
        <v xml:space="preserve"> </v>
      </c>
    </row>
    <row r="299" spans="1:7">
      <c r="A299" s="248">
        <v>470</v>
      </c>
      <c r="B299" s="93" t="s">
        <v>31</v>
      </c>
      <c r="C299" s="94">
        <v>42101</v>
      </c>
      <c r="D299" s="94"/>
      <c r="E299" s="97">
        <v>600</v>
      </c>
      <c r="F299" s="102">
        <v>500</v>
      </c>
      <c r="G299" s="249" t="str">
        <f>IF(OR(F299&gt;240),"EXCEEDS"," ")</f>
        <v>EXCEEDS</v>
      </c>
    </row>
    <row r="300" spans="1:7">
      <c r="A300" s="248">
        <v>470</v>
      </c>
      <c r="B300" s="93" t="s">
        <v>31</v>
      </c>
      <c r="C300" s="94">
        <v>42108</v>
      </c>
      <c r="D300" s="94"/>
      <c r="E300" s="97">
        <v>240</v>
      </c>
      <c r="F300" s="102">
        <v>251</v>
      </c>
      <c r="G300" s="249" t="str">
        <f>IF(OR(F300&gt;240),"EXCEEDS"," ")</f>
        <v>EXCEEDS</v>
      </c>
    </row>
    <row r="301" spans="1:7">
      <c r="A301" s="248">
        <v>470</v>
      </c>
      <c r="B301" s="93" t="s">
        <v>31</v>
      </c>
      <c r="C301" s="94">
        <v>42115</v>
      </c>
      <c r="D301" s="94"/>
      <c r="E301" s="97">
        <v>600</v>
      </c>
      <c r="F301" s="102">
        <v>530</v>
      </c>
      <c r="G301" s="249" t="str">
        <f>IF(OR(F301&gt;240),"EXCEEDS"," ")</f>
        <v>EXCEEDS</v>
      </c>
    </row>
    <row r="302" spans="1:7">
      <c r="A302" s="248">
        <v>470</v>
      </c>
      <c r="B302" s="93" t="s">
        <v>31</v>
      </c>
      <c r="C302" s="94">
        <v>42117</v>
      </c>
      <c r="D302" s="94"/>
      <c r="E302" s="97">
        <v>124</v>
      </c>
      <c r="F302" s="102">
        <v>77</v>
      </c>
      <c r="G302" s="249" t="str">
        <f>IF(OR(F302&gt;240),"EXCEEDS"," ")</f>
        <v xml:space="preserve"> </v>
      </c>
    </row>
    <row r="303" spans="1:7">
      <c r="A303" s="248">
        <v>470</v>
      </c>
      <c r="B303" s="93" t="s">
        <v>31</v>
      </c>
      <c r="C303" s="94">
        <v>42122</v>
      </c>
      <c r="D303" s="94"/>
      <c r="E303" s="97">
        <v>180</v>
      </c>
      <c r="F303" s="102">
        <v>156</v>
      </c>
      <c r="G303" s="249" t="str">
        <f>IF(OR(F303&gt;240),"EXCEEDS"," ")</f>
        <v xml:space="preserve"> </v>
      </c>
    </row>
    <row r="304" spans="1:7">
      <c r="A304" s="248"/>
      <c r="B304" s="93"/>
      <c r="C304" s="94"/>
      <c r="D304" s="94"/>
      <c r="E304" s="97"/>
      <c r="F304" s="102"/>
      <c r="G304" s="249"/>
    </row>
    <row r="305" spans="1:7">
      <c r="A305" s="248">
        <v>470</v>
      </c>
      <c r="B305" s="93" t="s">
        <v>31</v>
      </c>
      <c r="C305" s="94">
        <v>42129</v>
      </c>
      <c r="D305" s="94"/>
      <c r="E305" s="97">
        <v>12</v>
      </c>
      <c r="F305" s="102">
        <v>16</v>
      </c>
      <c r="G305" s="249" t="str">
        <f>IF(OR(F305&gt;240),"EXCEEDS"," ")</f>
        <v xml:space="preserve"> </v>
      </c>
    </row>
    <row r="306" spans="1:7">
      <c r="A306" s="248">
        <v>470</v>
      </c>
      <c r="B306" s="93" t="s">
        <v>31</v>
      </c>
      <c r="C306" s="94">
        <v>42136</v>
      </c>
      <c r="D306" s="94"/>
      <c r="E306" s="97">
        <v>32</v>
      </c>
      <c r="F306" s="102">
        <v>20</v>
      </c>
      <c r="G306" s="249" t="str">
        <f>IF(OR(F306&gt;240),"EXCEEDS"," ")</f>
        <v xml:space="preserve"> </v>
      </c>
    </row>
    <row r="307" spans="1:7">
      <c r="A307" s="248">
        <v>470</v>
      </c>
      <c r="B307" s="93" t="s">
        <v>31</v>
      </c>
      <c r="C307" s="94">
        <v>42143</v>
      </c>
      <c r="D307" s="94"/>
      <c r="E307" s="97">
        <v>16</v>
      </c>
      <c r="F307" s="102">
        <v>16</v>
      </c>
      <c r="G307" s="249" t="str">
        <f>IF(OR(F307&gt;240),"EXCEEDS"," ")</f>
        <v xml:space="preserve"> </v>
      </c>
    </row>
    <row r="308" spans="1:7">
      <c r="A308" s="248">
        <v>470</v>
      </c>
      <c r="B308" s="93" t="s">
        <v>31</v>
      </c>
      <c r="C308" s="94">
        <v>42145</v>
      </c>
      <c r="D308" s="94"/>
      <c r="E308" s="97">
        <v>8</v>
      </c>
      <c r="F308" s="102">
        <v>16</v>
      </c>
      <c r="G308" s="249" t="str">
        <f>IF(OR(F308&gt;240),"EXCEEDS"," ")</f>
        <v xml:space="preserve"> </v>
      </c>
    </row>
    <row r="309" spans="1:7">
      <c r="A309" s="248">
        <v>470</v>
      </c>
      <c r="B309" s="93" t="s">
        <v>31</v>
      </c>
      <c r="C309" s="94">
        <v>42150</v>
      </c>
      <c r="D309" s="94"/>
      <c r="E309" s="97">
        <v>4</v>
      </c>
      <c r="F309" s="102">
        <v>4</v>
      </c>
      <c r="G309" s="249" t="str">
        <f>IF(OR(F309&gt;240),"EXCEEDS"," ")</f>
        <v xml:space="preserve"> </v>
      </c>
    </row>
    <row r="310" spans="1:7">
      <c r="A310" s="248"/>
      <c r="B310" s="93"/>
      <c r="C310" s="94"/>
      <c r="D310" s="94"/>
      <c r="E310" s="97"/>
      <c r="F310" s="102"/>
      <c r="G310" s="249"/>
    </row>
    <row r="311" spans="1:7">
      <c r="A311" s="248">
        <v>470</v>
      </c>
      <c r="B311" s="93" t="s">
        <v>31</v>
      </c>
      <c r="C311" s="94">
        <v>42157</v>
      </c>
      <c r="D311" s="94"/>
      <c r="E311" s="97">
        <v>24</v>
      </c>
      <c r="F311" s="102">
        <v>12</v>
      </c>
      <c r="G311" s="249" t="str">
        <f>IF(OR(F311&gt;240),"EXCEEDS"," ")</f>
        <v xml:space="preserve"> </v>
      </c>
    </row>
    <row r="312" spans="1:7">
      <c r="A312" s="248">
        <v>470</v>
      </c>
      <c r="B312" s="93" t="s">
        <v>31</v>
      </c>
      <c r="C312" s="94">
        <v>42164</v>
      </c>
      <c r="D312" s="94"/>
      <c r="E312" s="97">
        <v>540</v>
      </c>
      <c r="F312" s="102">
        <v>220</v>
      </c>
      <c r="G312" s="249" t="str">
        <f>IF(OR(F312&gt;240),"EXCEEDS"," ")</f>
        <v xml:space="preserve"> </v>
      </c>
    </row>
    <row r="313" spans="1:7">
      <c r="A313" s="248">
        <v>470</v>
      </c>
      <c r="B313" s="93" t="s">
        <v>31</v>
      </c>
      <c r="C313" s="94">
        <v>42171</v>
      </c>
      <c r="D313" s="94"/>
      <c r="E313" s="97">
        <v>570</v>
      </c>
      <c r="F313" s="102">
        <v>330</v>
      </c>
      <c r="G313" s="249" t="str">
        <f>IF(OR(F313&gt;240),"EXCEEDS"," ")</f>
        <v>EXCEEDS</v>
      </c>
    </row>
    <row r="314" spans="1:7">
      <c r="A314" s="248">
        <v>470</v>
      </c>
      <c r="B314" s="93" t="s">
        <v>31</v>
      </c>
      <c r="C314" s="94">
        <v>42178</v>
      </c>
      <c r="D314" s="94"/>
      <c r="E314" s="97">
        <v>220</v>
      </c>
      <c r="F314" s="102">
        <v>88</v>
      </c>
      <c r="G314" s="249" t="str">
        <f>IF(OR(F314&gt;240),"EXCEEDS"," ")</f>
        <v xml:space="preserve"> </v>
      </c>
    </row>
    <row r="315" spans="1:7" ht="15.75" thickBot="1">
      <c r="A315" s="248">
        <v>470</v>
      </c>
      <c r="B315" s="93" t="s">
        <v>31</v>
      </c>
      <c r="C315" s="94">
        <v>42185</v>
      </c>
      <c r="D315" s="94"/>
      <c r="E315" s="97">
        <v>700</v>
      </c>
      <c r="F315" s="102">
        <v>380</v>
      </c>
      <c r="G315" s="249" t="str">
        <f>IF(OR(F315&gt;240),"EXCEEDS"," ")</f>
        <v>EXCEEDS</v>
      </c>
    </row>
    <row r="316" spans="1:7" ht="15.75" thickBot="1">
      <c r="A316" s="248"/>
      <c r="B316" s="93"/>
      <c r="C316" s="94"/>
      <c r="D316" s="254" t="s">
        <v>52</v>
      </c>
      <c r="E316" s="96">
        <f>GEOMEAN(E299:E315)</f>
        <v>94.548355559479148</v>
      </c>
      <c r="F316" s="255">
        <f>GEOMEAN(F299:F315)</f>
        <v>72.247795385132989</v>
      </c>
      <c r="G316" s="249" t="str">
        <f>IF(OR(E316&gt;240,F316&gt;130),"EXCEEDS"," ")</f>
        <v xml:space="preserve"> </v>
      </c>
    </row>
    <row r="317" spans="1:7">
      <c r="A317" s="248">
        <v>470</v>
      </c>
      <c r="B317" s="93" t="s">
        <v>31</v>
      </c>
      <c r="C317" s="94">
        <v>42192</v>
      </c>
      <c r="D317" s="94"/>
      <c r="E317" s="97">
        <v>130</v>
      </c>
      <c r="F317" s="102">
        <v>80</v>
      </c>
      <c r="G317" s="249" t="str">
        <f>IF(OR(F317&gt;240),"EXCEEDS"," ")</f>
        <v xml:space="preserve"> </v>
      </c>
    </row>
    <row r="318" spans="1:7">
      <c r="A318" s="248">
        <v>470</v>
      </c>
      <c r="B318" s="93" t="s">
        <v>31</v>
      </c>
      <c r="C318" s="94">
        <v>42201</v>
      </c>
      <c r="D318" s="94"/>
      <c r="E318" s="97">
        <v>580</v>
      </c>
      <c r="F318" s="102">
        <v>460</v>
      </c>
      <c r="G318" s="249" t="str">
        <f>IF(OR(F318&gt;240),"EXCEEDS"," ")</f>
        <v>EXCEEDS</v>
      </c>
    </row>
    <row r="319" spans="1:7">
      <c r="A319" s="248">
        <v>470</v>
      </c>
      <c r="B319" s="93" t="s">
        <v>31</v>
      </c>
      <c r="C319" s="94">
        <v>42206</v>
      </c>
      <c r="D319" s="94"/>
      <c r="E319" s="97">
        <v>2200</v>
      </c>
      <c r="F319" s="102">
        <v>1020</v>
      </c>
      <c r="G319" s="249" t="str">
        <f>IF(OR(F319&gt;240),"EXCEEDS"," ")</f>
        <v>EXCEEDS</v>
      </c>
    </row>
    <row r="320" spans="1:7">
      <c r="A320" s="248">
        <v>470</v>
      </c>
      <c r="B320" s="93" t="s">
        <v>31</v>
      </c>
      <c r="C320" s="94">
        <v>42208</v>
      </c>
      <c r="D320" s="94"/>
      <c r="E320" s="97">
        <v>320</v>
      </c>
      <c r="F320" s="102">
        <v>220</v>
      </c>
      <c r="G320" s="249" t="str">
        <f>IF(OR(F320&gt;240),"EXCEEDS"," ")</f>
        <v xml:space="preserve"> </v>
      </c>
    </row>
    <row r="321" spans="1:7" ht="15.75" thickBot="1">
      <c r="A321" s="248">
        <v>470</v>
      </c>
      <c r="B321" s="93" t="s">
        <v>31</v>
      </c>
      <c r="C321" s="94">
        <v>42213</v>
      </c>
      <c r="D321" s="94"/>
      <c r="E321" s="97">
        <v>88</v>
      </c>
      <c r="F321" s="102">
        <v>96</v>
      </c>
      <c r="G321" s="249" t="str">
        <f>IF(OR(F321&gt;240),"EXCEEDS"," ")</f>
        <v xml:space="preserve"> </v>
      </c>
    </row>
    <row r="322" spans="1:7" ht="15.75" thickBot="1">
      <c r="A322" s="248"/>
      <c r="B322" s="93"/>
      <c r="C322" s="94"/>
      <c r="D322" s="254" t="s">
        <v>52</v>
      </c>
      <c r="E322" s="96">
        <f>GEOMEAN(E305:E321)</f>
        <v>99.923503150215879</v>
      </c>
      <c r="F322" s="255">
        <f>GEOMEAN(F305:F321)</f>
        <v>72.212525827511811</v>
      </c>
      <c r="G322" s="249" t="str">
        <f>IF(OR(E322&gt;240,F322&gt;130),"EXCEEDS"," ")</f>
        <v xml:space="preserve"> </v>
      </c>
    </row>
    <row r="323" spans="1:7">
      <c r="A323" s="248">
        <v>470</v>
      </c>
      <c r="B323" s="93" t="s">
        <v>31</v>
      </c>
      <c r="C323" s="94">
        <v>42220</v>
      </c>
      <c r="D323" s="94"/>
      <c r="E323" s="97">
        <v>166</v>
      </c>
      <c r="F323" s="102">
        <v>124</v>
      </c>
      <c r="G323" s="249" t="str">
        <f>IF(OR(F323&gt;240),"EXCEEDS"," ")</f>
        <v xml:space="preserve"> </v>
      </c>
    </row>
    <row r="324" spans="1:7">
      <c r="A324" s="248">
        <v>470</v>
      </c>
      <c r="B324" s="93" t="s">
        <v>31</v>
      </c>
      <c r="C324" s="94">
        <v>42227</v>
      </c>
      <c r="D324" s="94"/>
      <c r="E324" s="97">
        <v>88</v>
      </c>
      <c r="F324" s="102">
        <v>84</v>
      </c>
      <c r="G324" s="249" t="str">
        <f>IF(OR(F324&gt;240),"EXCEEDS"," ")</f>
        <v xml:space="preserve"> </v>
      </c>
    </row>
    <row r="325" spans="1:7">
      <c r="A325" s="248">
        <v>470</v>
      </c>
      <c r="B325" s="93" t="s">
        <v>31</v>
      </c>
      <c r="C325" s="94">
        <v>42234</v>
      </c>
      <c r="D325" s="94"/>
      <c r="E325" s="97">
        <v>20</v>
      </c>
      <c r="F325" s="102">
        <v>4</v>
      </c>
      <c r="G325" s="249" t="str">
        <f>IF(OR(F325&gt;240),"EXCEEDS"," ")</f>
        <v xml:space="preserve"> </v>
      </c>
    </row>
    <row r="326" spans="1:7">
      <c r="A326" s="248">
        <v>470</v>
      </c>
      <c r="B326" s="93" t="s">
        <v>31</v>
      </c>
      <c r="C326" s="94">
        <v>42236</v>
      </c>
      <c r="D326" s="94"/>
      <c r="E326" s="97">
        <v>560</v>
      </c>
      <c r="F326" s="102">
        <v>300</v>
      </c>
      <c r="G326" s="249" t="str">
        <f>IF(OR(F326&gt;240),"EXCEEDS"," ")</f>
        <v>EXCEEDS</v>
      </c>
    </row>
    <row r="327" spans="1:7" ht="15.75" thickBot="1">
      <c r="A327" s="248">
        <v>470</v>
      </c>
      <c r="B327" s="93" t="s">
        <v>31</v>
      </c>
      <c r="C327" s="94">
        <v>41876</v>
      </c>
      <c r="D327" s="94"/>
      <c r="E327" s="97">
        <v>16</v>
      </c>
      <c r="F327" s="102">
        <v>8</v>
      </c>
      <c r="G327" s="249" t="str">
        <f>IF(OR(F327&gt;240),"EXCEEDS"," ")</f>
        <v xml:space="preserve"> </v>
      </c>
    </row>
    <row r="328" spans="1:7" ht="15.75" thickBot="1">
      <c r="A328" s="248"/>
      <c r="B328" s="93"/>
      <c r="C328" s="94"/>
      <c r="D328" s="254" t="s">
        <v>52</v>
      </c>
      <c r="E328" s="96">
        <f>GEOMEAN(E311:E327)</f>
        <v>174.69286040500489</v>
      </c>
      <c r="F328" s="255">
        <f>GEOMEAN(F311:F327)</f>
        <v>101.10226952483677</v>
      </c>
      <c r="G328" s="258" t="str">
        <f>IF(OR(E328&gt;240,F328&gt;130),"EXCEEDS"," ")</f>
        <v xml:space="preserve"> </v>
      </c>
    </row>
    <row r="329" spans="1:7">
      <c r="A329" s="248">
        <v>470</v>
      </c>
      <c r="B329" s="93" t="s">
        <v>31</v>
      </c>
      <c r="C329" s="94">
        <v>42248</v>
      </c>
      <c r="D329" s="94"/>
      <c r="E329" s="97">
        <v>96</v>
      </c>
      <c r="F329" s="102">
        <v>66</v>
      </c>
      <c r="G329" s="249" t="str">
        <f>IF(OR(F329&gt;240),"EXCEEDS"," ")</f>
        <v xml:space="preserve"> </v>
      </c>
    </row>
    <row r="330" spans="1:7">
      <c r="A330" s="248">
        <v>470</v>
      </c>
      <c r="B330" s="93" t="s">
        <v>31</v>
      </c>
      <c r="C330" s="94">
        <v>42255</v>
      </c>
      <c r="D330" s="94"/>
      <c r="E330" s="97">
        <v>71</v>
      </c>
      <c r="F330" s="102">
        <v>36</v>
      </c>
      <c r="G330" s="249" t="str">
        <f>IF(OR(F330&gt;240),"EXCEEDS"," ")</f>
        <v xml:space="preserve"> </v>
      </c>
    </row>
    <row r="331" spans="1:7">
      <c r="A331" s="248">
        <v>470</v>
      </c>
      <c r="B331" s="93" t="s">
        <v>31</v>
      </c>
      <c r="C331" s="94">
        <v>42262</v>
      </c>
      <c r="D331" s="94"/>
      <c r="E331" s="97">
        <v>20</v>
      </c>
      <c r="F331" s="102">
        <v>4</v>
      </c>
      <c r="G331" s="249" t="str">
        <f>IF(OR(F331&gt;240),"EXCEEDS"," ")</f>
        <v xml:space="preserve"> </v>
      </c>
    </row>
    <row r="332" spans="1:7">
      <c r="A332" s="248">
        <v>470</v>
      </c>
      <c r="B332" s="93" t="s">
        <v>31</v>
      </c>
      <c r="C332" s="94">
        <v>42269</v>
      </c>
      <c r="D332" s="94"/>
      <c r="E332" s="97">
        <v>4</v>
      </c>
      <c r="F332" s="102">
        <v>4</v>
      </c>
      <c r="G332" s="249" t="str">
        <f>IF(OR(F332&gt;240),"EXCEEDS"," ")</f>
        <v xml:space="preserve"> </v>
      </c>
    </row>
    <row r="333" spans="1:7" ht="15.75" thickBot="1">
      <c r="A333" s="248">
        <v>470</v>
      </c>
      <c r="B333" s="93" t="s">
        <v>31</v>
      </c>
      <c r="C333" s="94">
        <v>42276</v>
      </c>
      <c r="D333" s="94"/>
      <c r="E333" s="97">
        <v>4</v>
      </c>
      <c r="F333" s="102">
        <v>4</v>
      </c>
      <c r="G333" s="249" t="str">
        <f>IF(OR(F333&gt;240),"EXCEEDS"," ")</f>
        <v xml:space="preserve"> </v>
      </c>
    </row>
    <row r="334" spans="1:7" ht="15.75" thickBot="1">
      <c r="A334" s="248"/>
      <c r="B334" s="93"/>
      <c r="C334" s="94"/>
      <c r="D334" s="254" t="s">
        <v>52</v>
      </c>
      <c r="E334" s="96">
        <f>GEOMEAN(E317:E333)</f>
        <v>83.492170925810811</v>
      </c>
      <c r="F334" s="255">
        <f>GEOMEAN(F317:F333)</f>
        <v>50.421814253812897</v>
      </c>
      <c r="G334" s="258" t="str">
        <f>IF(OR(E334&gt;240,F334&gt;130),"EXCEEDS"," ")</f>
        <v xml:space="preserve"> </v>
      </c>
    </row>
    <row r="335" spans="1:7">
      <c r="A335" s="248">
        <v>470</v>
      </c>
      <c r="B335" s="93" t="s">
        <v>31</v>
      </c>
      <c r="C335" s="94">
        <v>42283</v>
      </c>
      <c r="D335" s="94"/>
      <c r="E335" s="97">
        <v>8</v>
      </c>
      <c r="F335" s="102">
        <v>4</v>
      </c>
      <c r="G335" s="249" t="str">
        <f>IF(OR(F335&gt;240),"EXCEEDS"," ")</f>
        <v xml:space="preserve"> </v>
      </c>
    </row>
    <row r="336" spans="1:7">
      <c r="A336" s="248">
        <v>470</v>
      </c>
      <c r="B336" s="93" t="s">
        <v>31</v>
      </c>
      <c r="C336" s="94">
        <v>42289</v>
      </c>
      <c r="D336" s="94"/>
      <c r="E336" s="97">
        <v>8</v>
      </c>
      <c r="F336" s="102">
        <v>8</v>
      </c>
      <c r="G336" s="249" t="str">
        <f>IF(OR(F336&gt;240),"EXCEEDS"," ")</f>
        <v xml:space="preserve"> </v>
      </c>
    </row>
    <row r="337" spans="1:7">
      <c r="A337" s="248">
        <v>470</v>
      </c>
      <c r="B337" s="93" t="s">
        <v>31</v>
      </c>
      <c r="C337" s="94">
        <v>42297</v>
      </c>
      <c r="D337" s="94"/>
      <c r="E337" s="97">
        <v>4</v>
      </c>
      <c r="F337" s="102">
        <v>8</v>
      </c>
      <c r="G337" s="249" t="str">
        <f>IF(OR(F337&gt;240),"EXCEEDS"," ")</f>
        <v xml:space="preserve"> </v>
      </c>
    </row>
    <row r="338" spans="1:7">
      <c r="A338" s="248">
        <v>470</v>
      </c>
      <c r="B338" s="93" t="s">
        <v>31</v>
      </c>
      <c r="C338" s="94">
        <v>42299</v>
      </c>
      <c r="D338" s="94"/>
      <c r="E338" s="97">
        <v>4</v>
      </c>
      <c r="F338" s="102">
        <v>10</v>
      </c>
      <c r="G338" s="249" t="str">
        <f>IF(OR(F338&gt;240),"EXCEEDS"," ")</f>
        <v xml:space="preserve"> </v>
      </c>
    </row>
    <row r="339" spans="1:7" ht="15.75" thickBot="1">
      <c r="A339" s="248">
        <v>470</v>
      </c>
      <c r="B339" s="93" t="s">
        <v>31</v>
      </c>
      <c r="C339" s="94">
        <v>42304</v>
      </c>
      <c r="D339" s="94"/>
      <c r="E339" s="97">
        <v>20</v>
      </c>
      <c r="F339" s="102">
        <v>16</v>
      </c>
      <c r="G339" s="249" t="str">
        <f>IF(OR(F339&gt;240),"EXCEEDS"," ")</f>
        <v xml:space="preserve"> </v>
      </c>
    </row>
    <row r="340" spans="1:7" ht="15.75" thickBot="1">
      <c r="A340" s="248"/>
      <c r="B340" s="93"/>
      <c r="C340" s="94"/>
      <c r="D340" s="254" t="s">
        <v>52</v>
      </c>
      <c r="E340" s="96">
        <f>GEOMEAN(E323:E339)</f>
        <v>26.63198157039826</v>
      </c>
      <c r="F340" s="255">
        <f>GEOMEAN(F323:F339)</f>
        <v>18.399588650983759</v>
      </c>
      <c r="G340" s="258" t="str">
        <f>IF(OR(E340&gt;240,F340&gt;130),"EXCEEDS"," ")</f>
        <v xml:space="preserve"> </v>
      </c>
    </row>
    <row r="341" spans="1:7">
      <c r="A341" s="248">
        <v>477.5</v>
      </c>
      <c r="B341" s="93" t="s">
        <v>31</v>
      </c>
      <c r="C341" s="94">
        <v>42101</v>
      </c>
      <c r="D341" s="94"/>
      <c r="E341" s="97">
        <v>1500</v>
      </c>
      <c r="F341" s="102">
        <v>510</v>
      </c>
      <c r="G341" s="249" t="str">
        <f>IF(OR(F341&gt;240),"EXCEEDS"," ")</f>
        <v>EXCEEDS</v>
      </c>
    </row>
    <row r="342" spans="1:7">
      <c r="A342" s="248">
        <v>477.5</v>
      </c>
      <c r="B342" s="93" t="s">
        <v>31</v>
      </c>
      <c r="C342" s="94">
        <v>42108</v>
      </c>
      <c r="D342" s="94"/>
      <c r="E342" s="97">
        <v>1000</v>
      </c>
      <c r="F342" s="102">
        <v>330</v>
      </c>
      <c r="G342" s="249" t="str">
        <f>IF(OR(F342&gt;240),"EXCEEDS"," ")</f>
        <v>EXCEEDS</v>
      </c>
    </row>
    <row r="343" spans="1:7">
      <c r="A343" s="248">
        <v>477.5</v>
      </c>
      <c r="B343" s="93" t="s">
        <v>31</v>
      </c>
      <c r="C343" s="94">
        <v>42115</v>
      </c>
      <c r="D343" s="94"/>
      <c r="E343" s="97">
        <v>310</v>
      </c>
      <c r="F343" s="102">
        <v>370</v>
      </c>
      <c r="G343" s="249" t="str">
        <f>IF(OR(F343&gt;240),"EXCEEDS"," ")</f>
        <v>EXCEEDS</v>
      </c>
    </row>
    <row r="344" spans="1:7">
      <c r="A344" s="248">
        <v>477.5</v>
      </c>
      <c r="B344" s="93" t="s">
        <v>31</v>
      </c>
      <c r="C344" s="94">
        <v>42117</v>
      </c>
      <c r="D344" s="94"/>
      <c r="E344" s="97">
        <v>152</v>
      </c>
      <c r="F344" s="102">
        <v>108</v>
      </c>
      <c r="G344" s="249" t="str">
        <f>IF(OR(F344&gt;240),"EXCEEDS"," ")</f>
        <v xml:space="preserve"> </v>
      </c>
    </row>
    <row r="345" spans="1:7">
      <c r="A345" s="248">
        <v>477.5</v>
      </c>
      <c r="B345" s="93" t="s">
        <v>31</v>
      </c>
      <c r="C345" s="94">
        <v>42122</v>
      </c>
      <c r="D345" s="94"/>
      <c r="E345" s="97">
        <v>136</v>
      </c>
      <c r="F345" s="102">
        <v>128</v>
      </c>
      <c r="G345" s="249" t="str">
        <f>IF(OR(F345&gt;240),"EXCEEDS"," ")</f>
        <v xml:space="preserve"> </v>
      </c>
    </row>
    <row r="346" spans="1:7">
      <c r="A346" s="248"/>
      <c r="B346" s="93"/>
      <c r="C346" s="94"/>
      <c r="D346" s="94"/>
      <c r="E346" s="97"/>
      <c r="F346" s="102"/>
      <c r="G346" s="249"/>
    </row>
    <row r="347" spans="1:7">
      <c r="A347" s="248">
        <v>477.5</v>
      </c>
      <c r="B347" s="93" t="s">
        <v>31</v>
      </c>
      <c r="C347" s="94">
        <v>42129</v>
      </c>
      <c r="D347" s="94"/>
      <c r="E347" s="97">
        <v>20</v>
      </c>
      <c r="F347" s="102">
        <v>8</v>
      </c>
      <c r="G347" s="249" t="str">
        <f>IF(OR(F347&gt;240),"EXCEEDS"," ")</f>
        <v xml:space="preserve"> </v>
      </c>
    </row>
    <row r="348" spans="1:7">
      <c r="A348" s="248">
        <v>477.5</v>
      </c>
      <c r="B348" s="93" t="s">
        <v>31</v>
      </c>
      <c r="C348" s="94">
        <v>42136</v>
      </c>
      <c r="D348" s="94"/>
      <c r="E348" s="97">
        <v>500</v>
      </c>
      <c r="F348" s="102">
        <v>297</v>
      </c>
      <c r="G348" s="249" t="str">
        <f>IF(OR(F348&gt;240),"EXCEEDS"," ")</f>
        <v>EXCEEDS</v>
      </c>
    </row>
    <row r="349" spans="1:7">
      <c r="A349" s="248">
        <v>477.5</v>
      </c>
      <c r="B349" s="93" t="s">
        <v>31</v>
      </c>
      <c r="C349" s="94">
        <v>42143</v>
      </c>
      <c r="D349" s="94"/>
      <c r="E349" s="97">
        <v>28</v>
      </c>
      <c r="F349" s="102">
        <v>8</v>
      </c>
      <c r="G349" s="249" t="str">
        <f>IF(OR(F349&gt;240),"EXCEEDS"," ")</f>
        <v xml:space="preserve"> </v>
      </c>
    </row>
    <row r="350" spans="1:7">
      <c r="A350" s="248">
        <v>477.5</v>
      </c>
      <c r="B350" s="93" t="s">
        <v>31</v>
      </c>
      <c r="C350" s="94">
        <v>42145</v>
      </c>
      <c r="D350" s="94"/>
      <c r="E350" s="97">
        <v>12</v>
      </c>
      <c r="F350" s="102">
        <v>4</v>
      </c>
      <c r="G350" s="249" t="str">
        <f>IF(OR(F350&gt;240),"EXCEEDS"," ")</f>
        <v xml:space="preserve"> </v>
      </c>
    </row>
    <row r="351" spans="1:7">
      <c r="A351" s="248">
        <v>477.5</v>
      </c>
      <c r="B351" s="93" t="s">
        <v>31</v>
      </c>
      <c r="C351" s="94">
        <v>42150</v>
      </c>
      <c r="D351" s="94"/>
      <c r="E351" s="97">
        <v>20</v>
      </c>
      <c r="F351" s="102">
        <v>8</v>
      </c>
      <c r="G351" s="249" t="str">
        <f>IF(OR(F351&gt;240),"EXCEEDS"," ")</f>
        <v xml:space="preserve"> </v>
      </c>
    </row>
    <row r="352" spans="1:7">
      <c r="A352" s="248"/>
      <c r="B352" s="93"/>
      <c r="C352" s="94"/>
      <c r="D352" s="94"/>
      <c r="E352" s="97"/>
      <c r="F352" s="102"/>
      <c r="G352" s="249"/>
    </row>
    <row r="353" spans="1:7">
      <c r="A353" s="248">
        <v>477.5</v>
      </c>
      <c r="B353" s="93" t="s">
        <v>31</v>
      </c>
      <c r="C353" s="94">
        <v>42157</v>
      </c>
      <c r="D353" s="94"/>
      <c r="E353" s="97">
        <v>72</v>
      </c>
      <c r="F353" s="102">
        <v>36</v>
      </c>
      <c r="G353" s="249" t="str">
        <f>IF(OR(F353&gt;240),"EXCEEDS"," ")</f>
        <v xml:space="preserve"> </v>
      </c>
    </row>
    <row r="354" spans="1:7">
      <c r="A354" s="248">
        <v>477.5</v>
      </c>
      <c r="B354" s="93" t="s">
        <v>31</v>
      </c>
      <c r="C354" s="94">
        <v>42164</v>
      </c>
      <c r="D354" s="94"/>
      <c r="E354" s="97">
        <v>13600</v>
      </c>
      <c r="F354" s="102">
        <v>6500</v>
      </c>
      <c r="G354" s="249" t="str">
        <f>IF(OR(F354&gt;240),"EXCEEDS"," ")</f>
        <v>EXCEEDS</v>
      </c>
    </row>
    <row r="355" spans="1:7">
      <c r="A355" s="248">
        <v>477.5</v>
      </c>
      <c r="B355" s="93" t="s">
        <v>31</v>
      </c>
      <c r="C355" s="94">
        <v>42171</v>
      </c>
      <c r="D355" s="94"/>
      <c r="E355" s="97">
        <v>5200</v>
      </c>
      <c r="F355" s="102">
        <v>4400</v>
      </c>
      <c r="G355" s="249" t="str">
        <f>IF(OR(F355&gt;240),"EXCEEDS"," ")</f>
        <v>EXCEEDS</v>
      </c>
    </row>
    <row r="356" spans="1:7">
      <c r="A356" s="248">
        <v>477.5</v>
      </c>
      <c r="B356" s="93" t="s">
        <v>31</v>
      </c>
      <c r="C356" s="94">
        <v>42178</v>
      </c>
      <c r="D356" s="94"/>
      <c r="E356" s="97">
        <v>116</v>
      </c>
      <c r="F356" s="102">
        <v>63</v>
      </c>
      <c r="G356" s="249" t="str">
        <f>IF(OR(F356&gt;240),"EXCEEDS"," ")</f>
        <v xml:space="preserve"> </v>
      </c>
    </row>
    <row r="357" spans="1:7" ht="15.75" thickBot="1">
      <c r="A357" s="248">
        <v>477.5</v>
      </c>
      <c r="B357" s="93" t="s">
        <v>31</v>
      </c>
      <c r="C357" s="94">
        <v>42185</v>
      </c>
      <c r="D357" s="94"/>
      <c r="E357" s="97">
        <v>230</v>
      </c>
      <c r="F357" s="102">
        <v>226</v>
      </c>
      <c r="G357" s="249" t="str">
        <f>IF(OR(F357&gt;240),"EXCEEDS"," ")</f>
        <v xml:space="preserve"> </v>
      </c>
    </row>
    <row r="358" spans="1:7" ht="15.75" thickBot="1">
      <c r="A358" s="248"/>
      <c r="B358" s="93"/>
      <c r="C358" s="282"/>
      <c r="D358" s="254" t="s">
        <v>52</v>
      </c>
      <c r="E358" s="96">
        <f>GEOMEAN(E341:E357)</f>
        <v>213.57529737351368</v>
      </c>
      <c r="F358" s="255">
        <f>GEOMEAN(F341:F357)</f>
        <v>114.55346563468783</v>
      </c>
      <c r="G358" s="249" t="str">
        <f>IF(OR(E358&gt;240,F358&gt;130),"EXCEEDS"," ")</f>
        <v xml:space="preserve"> </v>
      </c>
    </row>
    <row r="359" spans="1:7">
      <c r="A359" s="248">
        <v>477.5</v>
      </c>
      <c r="B359" s="93" t="s">
        <v>31</v>
      </c>
      <c r="C359" s="94">
        <v>42192</v>
      </c>
      <c r="D359" s="94"/>
      <c r="E359" s="97">
        <v>100</v>
      </c>
      <c r="F359" s="102">
        <v>84</v>
      </c>
      <c r="G359" s="249" t="str">
        <f>IF(OR(F359&gt;240),"EXCEEDS"," ")</f>
        <v xml:space="preserve"> </v>
      </c>
    </row>
    <row r="360" spans="1:7">
      <c r="A360" s="248">
        <v>477.5</v>
      </c>
      <c r="B360" s="93" t="s">
        <v>31</v>
      </c>
      <c r="C360" s="94">
        <v>42201</v>
      </c>
      <c r="D360" s="94"/>
      <c r="E360" s="97">
        <v>664</v>
      </c>
      <c r="F360" s="102">
        <v>380</v>
      </c>
      <c r="G360" s="249" t="str">
        <f>IF(OR(F360&gt;240),"EXCEEDS"," ")</f>
        <v>EXCEEDS</v>
      </c>
    </row>
    <row r="361" spans="1:7">
      <c r="A361" s="248">
        <v>477.5</v>
      </c>
      <c r="B361" s="93" t="s">
        <v>31</v>
      </c>
      <c r="C361" s="94">
        <v>42206</v>
      </c>
      <c r="D361" s="94"/>
      <c r="E361" s="97">
        <v>3200</v>
      </c>
      <c r="F361" s="102">
        <v>1100</v>
      </c>
      <c r="G361" s="249" t="str">
        <f>IF(OR(F361&gt;240),"EXCEEDS"," ")</f>
        <v>EXCEEDS</v>
      </c>
    </row>
    <row r="362" spans="1:7">
      <c r="A362" s="248">
        <v>477.5</v>
      </c>
      <c r="B362" s="93" t="s">
        <v>31</v>
      </c>
      <c r="C362" s="94">
        <v>42208</v>
      </c>
      <c r="D362" s="94"/>
      <c r="E362" s="97">
        <v>168</v>
      </c>
      <c r="F362" s="102">
        <v>206</v>
      </c>
      <c r="G362" s="249" t="str">
        <f>IF(OR(F362&gt;240),"EXCEEDS"," ")</f>
        <v xml:space="preserve"> </v>
      </c>
    </row>
    <row r="363" spans="1:7" ht="15.75" thickBot="1">
      <c r="A363" s="248">
        <v>477.5</v>
      </c>
      <c r="B363" s="93" t="s">
        <v>31</v>
      </c>
      <c r="C363" s="94">
        <v>42213</v>
      </c>
      <c r="D363" s="94"/>
      <c r="E363" s="97">
        <v>132</v>
      </c>
      <c r="F363" s="102">
        <v>84</v>
      </c>
      <c r="G363" s="249" t="str">
        <f>IF(OR(F363&gt;240),"EXCEEDS"," ")</f>
        <v xml:space="preserve"> </v>
      </c>
    </row>
    <row r="364" spans="1:7" ht="15.75" thickBot="1">
      <c r="A364" s="248"/>
      <c r="B364" s="93"/>
      <c r="C364" s="282"/>
      <c r="D364" s="254" t="s">
        <v>52</v>
      </c>
      <c r="E364" s="96">
        <f>GEOMEAN(E347:E363)</f>
        <v>204.26731652090839</v>
      </c>
      <c r="F364" s="255">
        <f>GEOMEAN(F347:F363)</f>
        <v>112.08587576011972</v>
      </c>
      <c r="G364" s="249" t="str">
        <f>IF(OR(E364&gt;240,F364&gt;130),"EXCEEDS"," ")</f>
        <v xml:space="preserve"> </v>
      </c>
    </row>
    <row r="365" spans="1:7">
      <c r="A365" s="248">
        <v>477.5</v>
      </c>
      <c r="B365" s="93" t="s">
        <v>31</v>
      </c>
      <c r="C365" s="94">
        <v>42220</v>
      </c>
      <c r="D365" s="94"/>
      <c r="E365" s="97">
        <v>3600</v>
      </c>
      <c r="F365" s="102">
        <v>780</v>
      </c>
      <c r="G365" s="249" t="str">
        <f>IF(OR(F365&gt;240),"EXCEEDS"," ")</f>
        <v>EXCEEDS</v>
      </c>
    </row>
    <row r="366" spans="1:7">
      <c r="A366" s="248">
        <v>477.5</v>
      </c>
      <c r="B366" s="93" t="s">
        <v>31</v>
      </c>
      <c r="C366" s="94">
        <v>42227</v>
      </c>
      <c r="D366" s="94"/>
      <c r="E366" s="97">
        <v>5000</v>
      </c>
      <c r="F366" s="102">
        <v>3100</v>
      </c>
      <c r="G366" s="249" t="str">
        <f>IF(OR(F366&gt;240),"EXCEEDS"," ")</f>
        <v>EXCEEDS</v>
      </c>
    </row>
    <row r="367" spans="1:7">
      <c r="A367" s="248">
        <v>477.5</v>
      </c>
      <c r="B367" s="93" t="s">
        <v>31</v>
      </c>
      <c r="C367" s="94">
        <v>42234</v>
      </c>
      <c r="D367" s="94"/>
      <c r="E367" s="97">
        <v>60</v>
      </c>
      <c r="F367" s="102">
        <v>60</v>
      </c>
      <c r="G367" s="249" t="str">
        <f>IF(OR(F367&gt;240),"EXCEEDS"," ")</f>
        <v xml:space="preserve"> </v>
      </c>
    </row>
    <row r="368" spans="1:7">
      <c r="A368" s="248">
        <v>477.5</v>
      </c>
      <c r="B368" s="93" t="s">
        <v>31</v>
      </c>
      <c r="C368" s="94">
        <v>42236</v>
      </c>
      <c r="D368" s="94"/>
      <c r="E368" s="97">
        <v>745</v>
      </c>
      <c r="F368" s="102">
        <v>390</v>
      </c>
      <c r="G368" s="249" t="str">
        <f>IF(OR(F368&gt;240),"EXCEEDS"," ")</f>
        <v>EXCEEDS</v>
      </c>
    </row>
    <row r="369" spans="1:7" ht="15.75" thickBot="1">
      <c r="A369" s="248">
        <v>477.5</v>
      </c>
      <c r="B369" s="93" t="s">
        <v>31</v>
      </c>
      <c r="C369" s="94">
        <v>42241</v>
      </c>
      <c r="D369" s="94"/>
      <c r="E369" s="97">
        <v>16</v>
      </c>
      <c r="F369" s="102">
        <v>8</v>
      </c>
      <c r="G369" s="249" t="str">
        <f>IF(OR(F369&gt;240),"EXCEEDS"," ")</f>
        <v xml:space="preserve"> </v>
      </c>
    </row>
    <row r="370" spans="1:7" ht="15.75" thickBot="1">
      <c r="A370" s="248"/>
      <c r="B370" s="93"/>
      <c r="C370" s="282"/>
      <c r="D370" s="254" t="s">
        <v>52</v>
      </c>
      <c r="E370" s="96">
        <f>GEOMEAN(E353:E369)</f>
        <v>417.75746687498645</v>
      </c>
      <c r="F370" s="255">
        <f>GEOMEAN(F353:F369)</f>
        <v>248.28105377466667</v>
      </c>
      <c r="G370" s="258" t="str">
        <f>IF(OR(E370&gt;240,F370&gt;130),"EXCEEDS"," ")</f>
        <v>EXCEEDS</v>
      </c>
    </row>
    <row r="371" spans="1:7">
      <c r="A371" s="248">
        <v>477.5</v>
      </c>
      <c r="B371" s="93" t="s">
        <v>31</v>
      </c>
      <c r="C371" s="94">
        <v>42248</v>
      </c>
      <c r="D371" s="94"/>
      <c r="E371" s="97">
        <v>4</v>
      </c>
      <c r="F371" s="102">
        <v>4</v>
      </c>
      <c r="G371" s="249" t="str">
        <f>IF(OR(F371&gt;240),"EXCEEDS"," ")</f>
        <v xml:space="preserve"> </v>
      </c>
    </row>
    <row r="372" spans="1:7">
      <c r="A372" s="248">
        <v>477.5</v>
      </c>
      <c r="B372" s="93" t="s">
        <v>31</v>
      </c>
      <c r="C372" s="94">
        <v>42255</v>
      </c>
      <c r="D372" s="94"/>
      <c r="E372" s="97">
        <v>60</v>
      </c>
      <c r="F372" s="102">
        <v>36</v>
      </c>
      <c r="G372" s="249" t="str">
        <f>IF(OR(F372&gt;240),"EXCEEDS"," ")</f>
        <v xml:space="preserve"> </v>
      </c>
    </row>
    <row r="373" spans="1:7">
      <c r="A373" s="248">
        <v>477.5</v>
      </c>
      <c r="B373" s="93" t="s">
        <v>31</v>
      </c>
      <c r="C373" s="94">
        <v>42262</v>
      </c>
      <c r="D373" s="94"/>
      <c r="E373" s="97">
        <v>36</v>
      </c>
      <c r="F373" s="102">
        <v>4</v>
      </c>
      <c r="G373" s="249" t="str">
        <f>IF(OR(F373&gt;240),"EXCEEDS"," ")</f>
        <v xml:space="preserve"> </v>
      </c>
    </row>
    <row r="374" spans="1:7">
      <c r="A374" s="248">
        <v>477.5</v>
      </c>
      <c r="B374" s="93" t="s">
        <v>31</v>
      </c>
      <c r="C374" s="94">
        <v>42269</v>
      </c>
      <c r="D374" s="94"/>
      <c r="E374" s="97">
        <v>4</v>
      </c>
      <c r="F374" s="102">
        <v>4</v>
      </c>
      <c r="G374" s="249" t="str">
        <f>IF(OR(F374&gt;240),"EXCEEDS"," ")</f>
        <v xml:space="preserve"> </v>
      </c>
    </row>
    <row r="375" spans="1:7" ht="15.75" thickBot="1">
      <c r="A375" s="248">
        <v>477.5</v>
      </c>
      <c r="B375" s="93" t="s">
        <v>31</v>
      </c>
      <c r="C375" s="94">
        <v>42276</v>
      </c>
      <c r="D375" s="94"/>
      <c r="E375" s="97">
        <v>28</v>
      </c>
      <c r="F375" s="102">
        <v>8</v>
      </c>
      <c r="G375" s="249" t="str">
        <f>IF(OR(F375&gt;240),"EXCEEDS"," ")</f>
        <v xml:space="preserve"> </v>
      </c>
    </row>
    <row r="376" spans="1:7" ht="15.75" thickBot="1">
      <c r="A376" s="248"/>
      <c r="B376" s="93"/>
      <c r="C376" s="282"/>
      <c r="D376" s="254" t="s">
        <v>52</v>
      </c>
      <c r="E376" s="96">
        <f>GEOMEAN(E359:E375)</f>
        <v>144.14818729207661</v>
      </c>
      <c r="F376" s="255">
        <f>GEOMEAN(F359:F375)</f>
        <v>77.829279248721448</v>
      </c>
      <c r="G376" s="257" t="str">
        <f>IF(OR(E376&gt;240,F376&gt;130),"EXCEEDS"," ")</f>
        <v xml:space="preserve"> </v>
      </c>
    </row>
    <row r="377" spans="1:7">
      <c r="A377" s="248">
        <v>477.5</v>
      </c>
      <c r="B377" s="93" t="s">
        <v>31</v>
      </c>
      <c r="C377" s="94">
        <v>42283</v>
      </c>
      <c r="D377" s="94"/>
      <c r="E377" s="97">
        <v>16</v>
      </c>
      <c r="F377" s="102">
        <v>8</v>
      </c>
      <c r="G377" s="249" t="str">
        <f>IF(OR(F377&gt;240),"EXCEEDS"," ")</f>
        <v xml:space="preserve"> </v>
      </c>
    </row>
    <row r="378" spans="1:7">
      <c r="A378" s="248">
        <v>477.5</v>
      </c>
      <c r="B378" s="93" t="s">
        <v>31</v>
      </c>
      <c r="C378" s="94">
        <v>42289</v>
      </c>
      <c r="D378" s="94"/>
      <c r="E378" s="97">
        <v>10</v>
      </c>
      <c r="F378" s="102">
        <v>4</v>
      </c>
      <c r="G378" s="249" t="str">
        <f>IF(OR(F378&gt;240),"EXCEEDS"," ")</f>
        <v xml:space="preserve"> </v>
      </c>
    </row>
    <row r="379" spans="1:7">
      <c r="A379" s="248">
        <v>477.5</v>
      </c>
      <c r="B379" s="93" t="s">
        <v>31</v>
      </c>
      <c r="C379" s="94">
        <v>42297</v>
      </c>
      <c r="D379" s="94"/>
      <c r="E379" s="97">
        <v>12</v>
      </c>
      <c r="F379" s="102">
        <v>8</v>
      </c>
      <c r="G379" s="249" t="str">
        <f>IF(OR(F379&gt;240),"EXCEEDS"," ")</f>
        <v xml:space="preserve"> </v>
      </c>
    </row>
    <row r="380" spans="1:7">
      <c r="A380" s="248">
        <v>477.5</v>
      </c>
      <c r="B380" s="93" t="s">
        <v>31</v>
      </c>
      <c r="C380" s="94">
        <v>42299</v>
      </c>
      <c r="D380" s="94"/>
      <c r="E380" s="97">
        <v>20</v>
      </c>
      <c r="F380" s="102">
        <v>8</v>
      </c>
      <c r="G380" s="249" t="str">
        <f>IF(OR(F380&gt;240),"EXCEEDS"," ")</f>
        <v xml:space="preserve"> </v>
      </c>
    </row>
    <row r="381" spans="1:7" ht="15.75" thickBot="1">
      <c r="A381" s="248">
        <v>477.5</v>
      </c>
      <c r="B381" s="93" t="s">
        <v>31</v>
      </c>
      <c r="C381" s="94">
        <v>42304</v>
      </c>
      <c r="D381" s="94"/>
      <c r="E381" s="97">
        <v>16</v>
      </c>
      <c r="F381" s="102">
        <v>28</v>
      </c>
      <c r="G381" s="249" t="str">
        <f>IF(OR(F381&gt;240),"EXCEEDS"," ")</f>
        <v xml:space="preserve"> </v>
      </c>
    </row>
    <row r="382" spans="1:7" ht="15.75" thickBot="1">
      <c r="A382" s="256"/>
      <c r="B382" s="98"/>
      <c r="C382" s="99"/>
      <c r="D382" s="254" t="s">
        <v>52</v>
      </c>
      <c r="E382" s="96">
        <f>GEOMEAN(E365:E381)</f>
        <v>55.580008792968705</v>
      </c>
      <c r="F382" s="255">
        <f>GEOMEAN(F365:F381)</f>
        <v>29.415950946629085</v>
      </c>
      <c r="G382" s="257" t="str">
        <f>IF(OR(E382&gt;240,F382&gt;130),"EXCEEDS"," ")</f>
        <v xml:space="preserve"> </v>
      </c>
    </row>
    <row r="383" spans="1:7">
      <c r="A383" s="248">
        <v>594</v>
      </c>
      <c r="B383" s="93" t="s">
        <v>34</v>
      </c>
      <c r="C383" s="94">
        <v>42102</v>
      </c>
      <c r="D383" s="94"/>
      <c r="E383" s="97">
        <v>900</v>
      </c>
      <c r="F383" s="102">
        <v>1100</v>
      </c>
      <c r="G383" s="249" t="str">
        <f>IF(OR(F383&gt;240),"EXCEEDS"," ")</f>
        <v>EXCEEDS</v>
      </c>
    </row>
    <row r="384" spans="1:7">
      <c r="A384" s="248">
        <v>594</v>
      </c>
      <c r="B384" s="93" t="s">
        <v>34</v>
      </c>
      <c r="C384" s="94">
        <v>42110</v>
      </c>
      <c r="D384" s="94"/>
      <c r="E384" s="97">
        <v>194</v>
      </c>
      <c r="F384" s="102">
        <v>145</v>
      </c>
      <c r="G384" s="249" t="str">
        <f>IF(OR(F384&gt;240),"EXCEEDS"," ")</f>
        <v xml:space="preserve"> </v>
      </c>
    </row>
    <row r="385" spans="1:7">
      <c r="A385" s="248">
        <v>594</v>
      </c>
      <c r="B385" s="93" t="s">
        <v>34</v>
      </c>
      <c r="C385" s="94">
        <v>42115</v>
      </c>
      <c r="D385" s="94"/>
      <c r="E385" s="97">
        <v>1255</v>
      </c>
      <c r="F385" s="102">
        <v>1100</v>
      </c>
      <c r="G385" s="249" t="str">
        <f>IF(OR(F385&gt;240),"EXCEEDS"," ")</f>
        <v>EXCEEDS</v>
      </c>
    </row>
    <row r="386" spans="1:7">
      <c r="A386" s="248">
        <v>594</v>
      </c>
      <c r="B386" s="93" t="s">
        <v>34</v>
      </c>
      <c r="C386" s="94">
        <v>42122</v>
      </c>
      <c r="D386" s="94"/>
      <c r="E386" s="97">
        <v>92</v>
      </c>
      <c r="F386" s="102">
        <v>100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94">
        <v>42124</v>
      </c>
      <c r="D387" s="94"/>
      <c r="E387" s="97">
        <v>71</v>
      </c>
      <c r="F387" s="102">
        <v>100</v>
      </c>
      <c r="G387" s="249" t="str">
        <f>IF(OR(F387&gt;240),"EXCEEDS"," ")</f>
        <v xml:space="preserve"> </v>
      </c>
    </row>
    <row r="388" spans="1:7">
      <c r="A388" s="248"/>
      <c r="B388" s="93"/>
      <c r="C388" s="94"/>
      <c r="D388" s="94"/>
      <c r="E388" s="97"/>
      <c r="F388" s="102"/>
      <c r="G388" s="249"/>
    </row>
    <row r="389" spans="1:7">
      <c r="A389" s="248">
        <v>594</v>
      </c>
      <c r="B389" s="93" t="s">
        <v>34</v>
      </c>
      <c r="C389" s="94">
        <v>42129</v>
      </c>
      <c r="D389" s="94"/>
      <c r="E389" s="97">
        <v>12</v>
      </c>
      <c r="F389" s="102">
        <v>20</v>
      </c>
      <c r="G389" s="249" t="str">
        <f>IF(OR(F389&gt;240),"EXCEEDS"," ")</f>
        <v xml:space="preserve"> </v>
      </c>
    </row>
    <row r="390" spans="1:7">
      <c r="A390" s="248">
        <v>594</v>
      </c>
      <c r="B390" s="93" t="s">
        <v>34</v>
      </c>
      <c r="C390" s="94">
        <v>42136</v>
      </c>
      <c r="D390" s="94"/>
      <c r="E390" s="97">
        <v>20</v>
      </c>
      <c r="F390" s="102">
        <v>8</v>
      </c>
      <c r="G390" s="249" t="str">
        <f>IF(OR(F390&gt;240),"EXCEEDS"," ")</f>
        <v xml:space="preserve"> </v>
      </c>
    </row>
    <row r="391" spans="1:7">
      <c r="A391" s="248">
        <v>594</v>
      </c>
      <c r="B391" s="93" t="s">
        <v>34</v>
      </c>
      <c r="C391" s="94">
        <v>42143</v>
      </c>
      <c r="D391" s="94"/>
      <c r="E391" s="97">
        <v>28</v>
      </c>
      <c r="F391" s="102">
        <v>12</v>
      </c>
      <c r="G391" s="249" t="str">
        <f>IF(OR(F391&gt;240),"EXCEEDS"," ")</f>
        <v xml:space="preserve"> </v>
      </c>
    </row>
    <row r="392" spans="1:7">
      <c r="A392" s="248">
        <v>594</v>
      </c>
      <c r="B392" s="93" t="s">
        <v>34</v>
      </c>
      <c r="C392" s="94">
        <v>42145</v>
      </c>
      <c r="D392" s="94"/>
      <c r="E392" s="97">
        <v>8</v>
      </c>
      <c r="F392" s="102">
        <v>4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94">
        <v>42150</v>
      </c>
      <c r="D393" s="94"/>
      <c r="E393" s="97">
        <v>24</v>
      </c>
      <c r="F393" s="102">
        <v>20</v>
      </c>
      <c r="G393" s="249" t="str">
        <f>IF(OR(F393&gt;240),"EXCEEDS"," ")</f>
        <v xml:space="preserve"> </v>
      </c>
    </row>
    <row r="394" spans="1:7">
      <c r="A394" s="248"/>
      <c r="B394" s="93"/>
      <c r="C394" s="94"/>
      <c r="D394" s="94"/>
      <c r="E394" s="97"/>
      <c r="F394" s="102"/>
      <c r="G394" s="249"/>
    </row>
    <row r="395" spans="1:7">
      <c r="A395" s="248">
        <v>594</v>
      </c>
      <c r="B395" s="93" t="s">
        <v>34</v>
      </c>
      <c r="C395" s="94">
        <v>42157</v>
      </c>
      <c r="D395" s="94"/>
      <c r="E395" s="97">
        <v>4</v>
      </c>
      <c r="F395" s="102">
        <v>4</v>
      </c>
      <c r="G395" s="249" t="str">
        <f>IF(OR(F395&gt;240),"EXCEEDS"," ")</f>
        <v xml:space="preserve"> </v>
      </c>
    </row>
    <row r="396" spans="1:7">
      <c r="A396" s="248">
        <v>594</v>
      </c>
      <c r="B396" s="93" t="s">
        <v>34</v>
      </c>
      <c r="C396" s="94">
        <v>42164</v>
      </c>
      <c r="D396" s="94"/>
      <c r="E396" s="97">
        <v>24</v>
      </c>
      <c r="F396" s="102">
        <v>8</v>
      </c>
      <c r="G396" s="249" t="str">
        <f>IF(OR(F396&gt;240),"EXCEEDS"," ")</f>
        <v xml:space="preserve"> </v>
      </c>
    </row>
    <row r="397" spans="1:7">
      <c r="A397" s="248">
        <v>594</v>
      </c>
      <c r="B397" s="93" t="s">
        <v>34</v>
      </c>
      <c r="C397" s="94">
        <v>42171</v>
      </c>
      <c r="D397" s="94"/>
      <c r="E397" s="97">
        <v>8</v>
      </c>
      <c r="F397" s="102">
        <v>8</v>
      </c>
      <c r="G397" s="249" t="str">
        <f>IF(OR(F397&gt;240),"EXCEEDS"," ")</f>
        <v xml:space="preserve"> </v>
      </c>
    </row>
    <row r="398" spans="1:7">
      <c r="A398" s="248">
        <v>594</v>
      </c>
      <c r="B398" s="93" t="s">
        <v>34</v>
      </c>
      <c r="C398" s="94">
        <v>42173</v>
      </c>
      <c r="D398" s="94"/>
      <c r="E398" s="97">
        <v>164</v>
      </c>
      <c r="F398" s="102">
        <v>176</v>
      </c>
      <c r="G398" s="249" t="str">
        <f>IF(OR(F398&gt;240),"EXCEEDS"," ")</f>
        <v xml:space="preserve"> </v>
      </c>
    </row>
    <row r="399" spans="1:7" ht="15.75" thickBot="1">
      <c r="A399" s="248">
        <v>594</v>
      </c>
      <c r="B399" s="93" t="s">
        <v>34</v>
      </c>
      <c r="C399" s="94">
        <v>42185</v>
      </c>
      <c r="D399" s="94"/>
      <c r="E399" s="97">
        <v>271</v>
      </c>
      <c r="F399" s="102">
        <v>134</v>
      </c>
      <c r="G399" s="249" t="str">
        <f>IF(OR(F399&gt;240),"EXCEEDS"," ")</f>
        <v xml:space="preserve"> </v>
      </c>
    </row>
    <row r="400" spans="1:7" ht="15.75" thickBot="1">
      <c r="A400" s="248"/>
      <c r="B400" s="93"/>
      <c r="C400" s="94"/>
      <c r="D400" s="254" t="s">
        <v>52</v>
      </c>
      <c r="E400" s="96">
        <f>GEOMEAN(E383:E399)</f>
        <v>52.477354535545544</v>
      </c>
      <c r="F400" s="255">
        <f>GEOMEAN(F383:F399)</f>
        <v>41.123821744095615</v>
      </c>
      <c r="G400" s="249" t="str">
        <f>IF(OR(E400&gt;240,F400&gt;130),"EXCEEDS"," ")</f>
        <v xml:space="preserve"> </v>
      </c>
    </row>
    <row r="401" spans="1:7">
      <c r="A401" s="248">
        <v>594</v>
      </c>
      <c r="B401" s="93" t="s">
        <v>34</v>
      </c>
      <c r="C401" s="94">
        <v>42192</v>
      </c>
      <c r="D401" s="94"/>
      <c r="E401" s="97">
        <v>340</v>
      </c>
      <c r="F401" s="102">
        <v>80</v>
      </c>
      <c r="G401" s="249" t="str">
        <f>IF(OR(F401&gt;240),"EXCEEDS"," ")</f>
        <v xml:space="preserve"> </v>
      </c>
    </row>
    <row r="402" spans="1:7">
      <c r="A402" s="248">
        <v>594</v>
      </c>
      <c r="B402" s="93" t="s">
        <v>34</v>
      </c>
      <c r="C402" s="94">
        <v>42199</v>
      </c>
      <c r="D402" s="94"/>
      <c r="E402" s="97">
        <v>3600</v>
      </c>
      <c r="F402" s="102">
        <v>2400</v>
      </c>
      <c r="G402" s="249" t="str">
        <f>IF(OR(F402&gt;240),"EXCEEDS"," ")</f>
        <v>EXCEEDS</v>
      </c>
    </row>
    <row r="403" spans="1:7">
      <c r="A403" s="248">
        <v>594</v>
      </c>
      <c r="B403" s="93" t="s">
        <v>34</v>
      </c>
      <c r="C403" s="94">
        <v>42206</v>
      </c>
      <c r="D403" s="94"/>
      <c r="E403" s="97">
        <v>900</v>
      </c>
      <c r="F403" s="102">
        <v>240</v>
      </c>
      <c r="G403" s="249" t="str">
        <f>IF(OR(F403&gt;240),"EXCEEDS"," ")</f>
        <v xml:space="preserve"> </v>
      </c>
    </row>
    <row r="404" spans="1:7">
      <c r="A404" s="248">
        <v>594</v>
      </c>
      <c r="B404" s="93" t="s">
        <v>34</v>
      </c>
      <c r="C404" s="94">
        <v>42208</v>
      </c>
      <c r="D404" s="94"/>
      <c r="E404" s="97">
        <v>320</v>
      </c>
      <c r="F404" s="102">
        <v>97</v>
      </c>
      <c r="G404" s="249" t="str">
        <f>IF(OR(F404&gt;240),"EXCEEDS"," ")</f>
        <v xml:space="preserve"> </v>
      </c>
    </row>
    <row r="405" spans="1:7" ht="15.75" thickBot="1">
      <c r="A405" s="248">
        <v>594</v>
      </c>
      <c r="B405" s="93" t="s">
        <v>34</v>
      </c>
      <c r="C405" s="94">
        <v>42213</v>
      </c>
      <c r="D405" s="94"/>
      <c r="E405" s="97">
        <v>71</v>
      </c>
      <c r="F405" s="102">
        <v>37</v>
      </c>
      <c r="G405" s="249" t="str">
        <f>IF(OR(F405&gt;240),"EXCEEDS"," ")</f>
        <v xml:space="preserve"> </v>
      </c>
    </row>
    <row r="406" spans="1:7" ht="15.75" thickBot="1">
      <c r="A406" s="248"/>
      <c r="B406" s="93"/>
      <c r="C406" s="94"/>
      <c r="D406" s="254" t="s">
        <v>52</v>
      </c>
      <c r="E406" s="96">
        <f>GEOMEAN(E389:E405)</f>
        <v>62.753877488505708</v>
      </c>
      <c r="F406" s="255">
        <f>GEOMEAN(F389:F405)</f>
        <v>35.480460896348184</v>
      </c>
      <c r="G406" s="249" t="str">
        <f>IF(OR(E406&gt;240,F406&gt;130),"EXCEEDS"," ")</f>
        <v xml:space="preserve"> </v>
      </c>
    </row>
    <row r="407" spans="1:7">
      <c r="A407" s="248">
        <v>594</v>
      </c>
      <c r="B407" s="93" t="s">
        <v>34</v>
      </c>
      <c r="C407" s="94">
        <v>42221</v>
      </c>
      <c r="D407" s="94"/>
      <c r="E407" s="97">
        <v>219</v>
      </c>
      <c r="F407" s="102">
        <v>16</v>
      </c>
      <c r="G407" s="249" t="str">
        <f>IF(OR(F407&gt;240),"EXCEEDS"," ")</f>
        <v xml:space="preserve"> </v>
      </c>
    </row>
    <row r="408" spans="1:7">
      <c r="A408" s="248">
        <v>594</v>
      </c>
      <c r="B408" s="93" t="s">
        <v>34</v>
      </c>
      <c r="C408" s="94">
        <v>42227</v>
      </c>
      <c r="D408" s="94"/>
      <c r="E408" s="97">
        <v>20</v>
      </c>
      <c r="F408" s="102">
        <v>4</v>
      </c>
      <c r="G408" s="249" t="str">
        <f>IF(OR(F408&gt;240),"EXCEEDS"," ")</f>
        <v xml:space="preserve"> </v>
      </c>
    </row>
    <row r="409" spans="1:7">
      <c r="A409" s="248">
        <v>594</v>
      </c>
      <c r="B409" s="93" t="s">
        <v>34</v>
      </c>
      <c r="C409" s="94">
        <v>42234</v>
      </c>
      <c r="D409" s="94"/>
      <c r="E409" s="97">
        <v>8</v>
      </c>
      <c r="F409" s="102">
        <v>24</v>
      </c>
      <c r="G409" s="249" t="str">
        <f>IF(OR(F409&gt;240),"EXCEEDS"," ")</f>
        <v xml:space="preserve"> </v>
      </c>
    </row>
    <row r="410" spans="1:7">
      <c r="A410" s="248">
        <v>594</v>
      </c>
      <c r="B410" s="93" t="s">
        <v>34</v>
      </c>
      <c r="C410" s="94">
        <v>42236</v>
      </c>
      <c r="D410" s="94"/>
      <c r="E410" s="97">
        <v>156</v>
      </c>
      <c r="F410" s="102">
        <v>96</v>
      </c>
      <c r="G410" s="249" t="str">
        <f>IF(OR(F410&gt;240),"EXCEEDS"," ")</f>
        <v xml:space="preserve"> </v>
      </c>
    </row>
    <row r="411" spans="1:7" ht="15.75" thickBot="1">
      <c r="A411" s="248">
        <v>594</v>
      </c>
      <c r="B411" s="93" t="s">
        <v>34</v>
      </c>
      <c r="C411" s="94">
        <v>42241</v>
      </c>
      <c r="D411" s="94"/>
      <c r="E411" s="97">
        <v>4</v>
      </c>
      <c r="F411" s="102">
        <v>4</v>
      </c>
      <c r="G411" s="249" t="str">
        <f>IF(OR(F411&gt;240),"EXCEEDS"," ")</f>
        <v xml:space="preserve"> </v>
      </c>
    </row>
    <row r="412" spans="1:7" ht="15.75" thickBot="1">
      <c r="A412" s="248"/>
      <c r="B412" s="93"/>
      <c r="C412" s="94"/>
      <c r="D412" s="254" t="s">
        <v>52</v>
      </c>
      <c r="E412" s="96">
        <f>GEOMEAN(E395:E411)</f>
        <v>74.120660771864706</v>
      </c>
      <c r="F412" s="255">
        <f>GEOMEAN(F395:F411)</f>
        <v>38.402692756434753</v>
      </c>
      <c r="G412" s="249" t="str">
        <f>IF(OR(E412&gt;240,F412&gt;130),"EXCEEDS"," ")</f>
        <v xml:space="preserve"> </v>
      </c>
    </row>
    <row r="413" spans="1:7">
      <c r="A413" s="248">
        <v>594</v>
      </c>
      <c r="B413" s="93" t="s">
        <v>34</v>
      </c>
      <c r="C413" s="94">
        <v>42248</v>
      </c>
      <c r="D413" s="94"/>
      <c r="E413" s="97">
        <v>77</v>
      </c>
      <c r="F413" s="102">
        <v>92</v>
      </c>
      <c r="G413" s="249" t="str">
        <f>IF(OR(F413&gt;240),"EXCEEDS"," ")</f>
        <v xml:space="preserve"> </v>
      </c>
    </row>
    <row r="414" spans="1:7">
      <c r="A414" s="248">
        <v>594</v>
      </c>
      <c r="B414" s="93" t="s">
        <v>34</v>
      </c>
      <c r="C414" s="94">
        <v>42255</v>
      </c>
      <c r="D414" s="94"/>
      <c r="E414" s="97">
        <v>32</v>
      </c>
      <c r="F414" s="102">
        <v>4</v>
      </c>
      <c r="G414" s="249" t="str">
        <f>IF(OR(F414&gt;240),"EXCEEDS"," ")</f>
        <v xml:space="preserve"> </v>
      </c>
    </row>
    <row r="415" spans="1:7">
      <c r="A415" s="248">
        <v>594</v>
      </c>
      <c r="B415" s="93" t="s">
        <v>34</v>
      </c>
      <c r="C415" s="94">
        <v>42262</v>
      </c>
      <c r="D415" s="94"/>
      <c r="E415" s="97">
        <v>4</v>
      </c>
      <c r="F415" s="102">
        <v>4</v>
      </c>
      <c r="G415" s="249" t="str">
        <f>IF(OR(F415&gt;240),"EXCEEDS"," ")</f>
        <v xml:space="preserve"> </v>
      </c>
    </row>
    <row r="416" spans="1:7">
      <c r="A416" s="248">
        <v>594</v>
      </c>
      <c r="B416" s="93" t="s">
        <v>34</v>
      </c>
      <c r="C416" s="94">
        <v>42269</v>
      </c>
      <c r="D416" s="94"/>
      <c r="E416" s="97">
        <v>100</v>
      </c>
      <c r="F416" s="102">
        <v>84</v>
      </c>
      <c r="G416" s="249" t="str">
        <f>IF(OR(F416&gt;240),"EXCEEDS"," ")</f>
        <v xml:space="preserve"> </v>
      </c>
    </row>
    <row r="417" spans="1:7" ht="15.75" thickBot="1">
      <c r="A417" s="248">
        <v>594</v>
      </c>
      <c r="B417" s="93" t="s">
        <v>34</v>
      </c>
      <c r="C417" s="94">
        <v>42276</v>
      </c>
      <c r="D417" s="94"/>
      <c r="E417" s="97">
        <v>100</v>
      </c>
      <c r="F417" s="102">
        <v>51</v>
      </c>
      <c r="G417" s="249" t="str">
        <f>IF(OR(F417&gt;240),"EXCEEDS"," ")</f>
        <v xml:space="preserve"> </v>
      </c>
    </row>
    <row r="418" spans="1:7" ht="15.75" thickBot="1">
      <c r="A418" s="248"/>
      <c r="B418" s="93"/>
      <c r="C418" s="94"/>
      <c r="D418" s="254" t="s">
        <v>52</v>
      </c>
      <c r="E418" s="96">
        <f>GEOMEAN(E401:E417)</f>
        <v>80.510157369260213</v>
      </c>
      <c r="F418" s="255">
        <f>GEOMEAN(F401:F417)</f>
        <v>38.346391702077227</v>
      </c>
      <c r="G418" s="249" t="str">
        <f>IF(OR(E418&gt;240,F418&gt;130),"EXCEEDS"," ")</f>
        <v xml:space="preserve"> </v>
      </c>
    </row>
    <row r="419" spans="1:7">
      <c r="A419" s="248">
        <v>594</v>
      </c>
      <c r="B419" s="93" t="s">
        <v>34</v>
      </c>
      <c r="C419" s="94">
        <v>42283</v>
      </c>
      <c r="D419" s="94"/>
      <c r="E419" s="97">
        <v>180</v>
      </c>
      <c r="F419" s="102">
        <v>180</v>
      </c>
      <c r="G419" s="249" t="str">
        <f>IF(OR(F419&gt;240),"EXCEEDS"," ")</f>
        <v xml:space="preserve"> </v>
      </c>
    </row>
    <row r="420" spans="1:7">
      <c r="A420" s="248">
        <v>594</v>
      </c>
      <c r="B420" s="93" t="s">
        <v>34</v>
      </c>
      <c r="C420" s="94">
        <v>42290</v>
      </c>
      <c r="D420" s="94"/>
      <c r="E420" s="97">
        <v>640</v>
      </c>
      <c r="F420" s="102">
        <v>510</v>
      </c>
      <c r="G420" s="249" t="str">
        <f>IF(OR(F420&gt;240),"EXCEEDS"," ")</f>
        <v>EXCEEDS</v>
      </c>
    </row>
    <row r="421" spans="1:7">
      <c r="A421" s="248">
        <v>594</v>
      </c>
      <c r="B421" s="93" t="s">
        <v>34</v>
      </c>
      <c r="C421" s="94">
        <v>42298</v>
      </c>
      <c r="D421" s="94"/>
      <c r="E421" s="97">
        <v>694</v>
      </c>
      <c r="F421" s="102">
        <v>3100</v>
      </c>
      <c r="G421" s="249" t="str">
        <f>IF(OR(F421&gt;240),"EXCEEDS"," ")</f>
        <v>EXCEEDS</v>
      </c>
    </row>
    <row r="422" spans="1:7">
      <c r="A422" s="248">
        <v>594</v>
      </c>
      <c r="B422" s="93" t="s">
        <v>34</v>
      </c>
      <c r="C422" s="94">
        <v>42304</v>
      </c>
      <c r="D422" s="94"/>
      <c r="E422" s="97">
        <v>80</v>
      </c>
      <c r="F422" s="102">
        <v>60</v>
      </c>
      <c r="G422" s="249" t="str">
        <f>IF(OR(F422&gt;240),"EXCEEDS"," ")</f>
        <v xml:space="preserve"> </v>
      </c>
    </row>
    <row r="423" spans="1:7" ht="15.75" thickBot="1">
      <c r="A423" s="248">
        <v>594</v>
      </c>
      <c r="B423" s="93" t="s">
        <v>34</v>
      </c>
      <c r="C423" s="94">
        <v>42306</v>
      </c>
      <c r="D423" s="94"/>
      <c r="E423" s="97">
        <v>156</v>
      </c>
      <c r="F423" s="102">
        <v>180</v>
      </c>
      <c r="G423" s="249" t="str">
        <f>IF(OR(F423&gt;240),"EXCEEDS"," ")</f>
        <v xml:space="preserve"> </v>
      </c>
    </row>
    <row r="424" spans="1:7" ht="15.75" thickBot="1">
      <c r="A424" s="248"/>
      <c r="B424" s="93"/>
      <c r="C424" s="94"/>
      <c r="D424" s="254" t="s">
        <v>52</v>
      </c>
      <c r="E424" s="96">
        <f>GEOMEAN(E407:E423)</f>
        <v>67.592419523452321</v>
      </c>
      <c r="F424" s="255">
        <f>GEOMEAN(F407:F423)</f>
        <v>45.747182785231033</v>
      </c>
      <c r="G424" s="249" t="str">
        <f>IF(OR(E424&gt;240,F424&gt;130),"EXCEEDS"," ")</f>
        <v xml:space="preserve"> </v>
      </c>
    </row>
    <row r="425" spans="1:7">
      <c r="A425" s="248">
        <v>619.29999999999995</v>
      </c>
      <c r="B425" s="93" t="s">
        <v>34</v>
      </c>
      <c r="C425" s="94">
        <v>42102</v>
      </c>
      <c r="D425" s="94"/>
      <c r="E425" s="97">
        <v>600</v>
      </c>
      <c r="F425" s="102">
        <v>1200</v>
      </c>
      <c r="G425" s="249" t="str">
        <f>IF(OR(F425&gt;240),"EXCEEDS"," ")</f>
        <v>EXCEEDS</v>
      </c>
    </row>
    <row r="426" spans="1:7">
      <c r="A426" s="248">
        <v>619.29999999999995</v>
      </c>
      <c r="B426" s="93" t="s">
        <v>34</v>
      </c>
      <c r="C426" s="94">
        <v>42110</v>
      </c>
      <c r="D426" s="94"/>
      <c r="E426" s="97">
        <v>196</v>
      </c>
      <c r="F426" s="102">
        <v>189</v>
      </c>
      <c r="G426" s="249" t="str">
        <f>IF(OR(F426&gt;240),"EXCEEDS"," ")</f>
        <v xml:space="preserve"> </v>
      </c>
    </row>
    <row r="427" spans="1:7">
      <c r="A427" s="248">
        <v>619.29999999999995</v>
      </c>
      <c r="B427" s="93" t="s">
        <v>34</v>
      </c>
      <c r="C427" s="94">
        <v>42115</v>
      </c>
      <c r="D427" s="94"/>
      <c r="E427" s="97">
        <v>210</v>
      </c>
      <c r="F427" s="102">
        <v>223</v>
      </c>
      <c r="G427" s="249" t="str">
        <f>IF(OR(F427&gt;240),"EXCEEDS"," ")</f>
        <v xml:space="preserve"> </v>
      </c>
    </row>
    <row r="428" spans="1:7">
      <c r="A428" s="248">
        <v>619.29999999999995</v>
      </c>
      <c r="B428" s="93" t="s">
        <v>34</v>
      </c>
      <c r="C428" s="94">
        <v>42122</v>
      </c>
      <c r="D428" s="94"/>
      <c r="E428" s="97">
        <v>210</v>
      </c>
      <c r="F428" s="102">
        <v>190</v>
      </c>
      <c r="G428" s="249" t="str">
        <f>IF(OR(F428&gt;240),"EXCEEDS"," ")</f>
        <v xml:space="preserve"> </v>
      </c>
    </row>
    <row r="429" spans="1:7">
      <c r="A429" s="248">
        <v>619.29999999999995</v>
      </c>
      <c r="B429" s="93" t="s">
        <v>34</v>
      </c>
      <c r="C429" s="94">
        <v>42124</v>
      </c>
      <c r="D429" s="94"/>
      <c r="E429" s="97">
        <v>100</v>
      </c>
      <c r="F429" s="102">
        <v>120</v>
      </c>
      <c r="G429" s="249" t="str">
        <f>IF(OR(F429&gt;240),"EXCEEDS"," ")</f>
        <v xml:space="preserve"> </v>
      </c>
    </row>
    <row r="430" spans="1:7">
      <c r="A430" s="248"/>
      <c r="B430" s="93"/>
      <c r="C430" s="94"/>
      <c r="D430" s="94"/>
      <c r="E430" s="97"/>
      <c r="F430" s="102"/>
      <c r="G430" s="249"/>
    </row>
    <row r="431" spans="1:7">
      <c r="A431" s="248">
        <v>619.29999999999995</v>
      </c>
      <c r="B431" s="93" t="s">
        <v>34</v>
      </c>
      <c r="C431" s="94">
        <v>42129</v>
      </c>
      <c r="D431" s="94"/>
      <c r="E431" s="97">
        <v>48</v>
      </c>
      <c r="F431" s="102">
        <v>32</v>
      </c>
      <c r="G431" s="249" t="str">
        <f>IF(OR(F431&gt;240),"EXCEEDS"," ")</f>
        <v xml:space="preserve"> </v>
      </c>
    </row>
    <row r="432" spans="1:7">
      <c r="A432" s="248">
        <v>619.29999999999995</v>
      </c>
      <c r="B432" s="93" t="s">
        <v>34</v>
      </c>
      <c r="C432" s="94">
        <v>42136</v>
      </c>
      <c r="D432" s="94"/>
      <c r="E432" s="97">
        <v>220</v>
      </c>
      <c r="F432" s="102">
        <v>236</v>
      </c>
      <c r="G432" s="249" t="str">
        <f>IF(OR(F432&gt;240),"EXCEEDS"," ")</f>
        <v xml:space="preserve"> </v>
      </c>
    </row>
    <row r="433" spans="1:7">
      <c r="A433" s="248">
        <v>619.29999999999995</v>
      </c>
      <c r="B433" s="93" t="s">
        <v>34</v>
      </c>
      <c r="C433" s="94">
        <v>42143</v>
      </c>
      <c r="D433" s="94"/>
      <c r="E433" s="97">
        <v>48</v>
      </c>
      <c r="F433" s="102">
        <v>16</v>
      </c>
      <c r="G433" s="249" t="str">
        <f>IF(OR(F433&gt;240),"EXCEEDS"," ")</f>
        <v xml:space="preserve"> </v>
      </c>
    </row>
    <row r="434" spans="1:7">
      <c r="A434" s="248">
        <v>619.29999999999995</v>
      </c>
      <c r="B434" s="93" t="s">
        <v>34</v>
      </c>
      <c r="C434" s="94">
        <v>42145</v>
      </c>
      <c r="D434" s="94"/>
      <c r="E434" s="97">
        <v>20</v>
      </c>
      <c r="F434" s="102">
        <v>12</v>
      </c>
      <c r="G434" s="249" t="str">
        <f>IF(OR(F434&gt;240),"EXCEEDS"," ")</f>
        <v xml:space="preserve"> </v>
      </c>
    </row>
    <row r="435" spans="1:7">
      <c r="A435" s="248">
        <v>619.29999999999995</v>
      </c>
      <c r="B435" s="93" t="s">
        <v>34</v>
      </c>
      <c r="C435" s="94">
        <v>42150</v>
      </c>
      <c r="D435" s="94"/>
      <c r="E435" s="97">
        <v>52</v>
      </c>
      <c r="F435" s="102">
        <v>40</v>
      </c>
      <c r="G435" s="249" t="str">
        <f>IF(OR(F435&gt;240),"EXCEEDS"," ")</f>
        <v xml:space="preserve"> </v>
      </c>
    </row>
    <row r="436" spans="1:7">
      <c r="A436" s="248"/>
      <c r="B436" s="93"/>
      <c r="C436" s="94"/>
      <c r="D436" s="94"/>
      <c r="E436" s="97"/>
      <c r="F436" s="102"/>
      <c r="G436" s="249"/>
    </row>
    <row r="437" spans="1:7">
      <c r="A437" s="248">
        <v>619.29999999999995</v>
      </c>
      <c r="B437" s="93" t="s">
        <v>34</v>
      </c>
      <c r="C437" s="94">
        <v>42157</v>
      </c>
      <c r="D437" s="94"/>
      <c r="E437" s="97">
        <v>60</v>
      </c>
      <c r="F437" s="102">
        <v>92</v>
      </c>
      <c r="G437" s="249" t="str">
        <f>IF(OR(F437&gt;240),"EXCEEDS"," ")</f>
        <v xml:space="preserve"> </v>
      </c>
    </row>
    <row r="438" spans="1:7">
      <c r="A438" s="248">
        <v>619.29999999999995</v>
      </c>
      <c r="B438" s="93" t="s">
        <v>34</v>
      </c>
      <c r="C438" s="94">
        <v>42164</v>
      </c>
      <c r="D438" s="94"/>
      <c r="E438" s="97">
        <v>36</v>
      </c>
      <c r="F438" s="102">
        <v>40</v>
      </c>
      <c r="G438" s="249" t="str">
        <f>IF(OR(F438&gt;240),"EXCEEDS"," ")</f>
        <v xml:space="preserve"> </v>
      </c>
    </row>
    <row r="439" spans="1:7">
      <c r="A439" s="248">
        <v>619.29999999999995</v>
      </c>
      <c r="B439" s="93" t="s">
        <v>34</v>
      </c>
      <c r="C439" s="94">
        <v>42171</v>
      </c>
      <c r="D439" s="94"/>
      <c r="E439" s="97">
        <v>100</v>
      </c>
      <c r="F439" s="102">
        <v>60</v>
      </c>
      <c r="G439" s="249" t="str">
        <f>IF(OR(F439&gt;240),"EXCEEDS"," ")</f>
        <v xml:space="preserve"> </v>
      </c>
    </row>
    <row r="440" spans="1:7">
      <c r="A440" s="248">
        <v>619.29999999999995</v>
      </c>
      <c r="B440" s="93" t="s">
        <v>34</v>
      </c>
      <c r="C440" s="94">
        <v>42173</v>
      </c>
      <c r="D440" s="94"/>
      <c r="E440" s="97">
        <v>100</v>
      </c>
      <c r="F440" s="102">
        <v>92</v>
      </c>
      <c r="G440" s="249" t="str">
        <f>IF(OR(F440&gt;240),"EXCEEDS"," ")</f>
        <v xml:space="preserve"> </v>
      </c>
    </row>
    <row r="441" spans="1:7" ht="15.75" thickBot="1">
      <c r="A441" s="248">
        <v>619.29999999999995</v>
      </c>
      <c r="B441" s="93" t="s">
        <v>34</v>
      </c>
      <c r="C441" s="94">
        <v>42185</v>
      </c>
      <c r="D441" s="94"/>
      <c r="E441" s="97">
        <v>360</v>
      </c>
      <c r="F441" s="102">
        <v>208</v>
      </c>
      <c r="G441" s="249" t="str">
        <f>IF(OR(F441&gt;240),"EXCEEDS"," ")</f>
        <v xml:space="preserve"> </v>
      </c>
    </row>
    <row r="442" spans="1:7" ht="15.75" thickBot="1">
      <c r="A442" s="248"/>
      <c r="B442" s="93"/>
      <c r="C442" s="282"/>
      <c r="D442" s="254" t="s">
        <v>52</v>
      </c>
      <c r="E442" s="96">
        <f>GEOMEAN(E425:E441)</f>
        <v>105.15648090298717</v>
      </c>
      <c r="F442" s="255">
        <f>GEOMEAN(F425:F441)</f>
        <v>91.920084065372535</v>
      </c>
      <c r="G442" s="249" t="str">
        <f>IF(OR(E442&gt;240,F442&gt;130),"EXCEEDS"," ")</f>
        <v xml:space="preserve"> </v>
      </c>
    </row>
    <row r="443" spans="1:7">
      <c r="A443" s="248">
        <v>619.29999999999995</v>
      </c>
      <c r="B443" s="93" t="s">
        <v>34</v>
      </c>
      <c r="C443" s="94">
        <v>42192</v>
      </c>
      <c r="D443" s="94"/>
      <c r="E443" s="97">
        <v>320</v>
      </c>
      <c r="F443" s="102">
        <v>100</v>
      </c>
      <c r="G443" s="249" t="str">
        <f>IF(OR(F443&gt;240),"EXCEEDS"," ")</f>
        <v xml:space="preserve"> </v>
      </c>
    </row>
    <row r="444" spans="1:7">
      <c r="A444" s="248">
        <v>619.29999999999995</v>
      </c>
      <c r="B444" s="93" t="s">
        <v>34</v>
      </c>
      <c r="C444" s="94">
        <v>42199</v>
      </c>
      <c r="D444" s="94"/>
      <c r="E444" s="97">
        <v>2900</v>
      </c>
      <c r="F444" s="102">
        <v>1100</v>
      </c>
      <c r="G444" s="249" t="str">
        <f>IF(OR(F444&gt;240),"EXCEEDS"," ")</f>
        <v>EXCEEDS</v>
      </c>
    </row>
    <row r="445" spans="1:7">
      <c r="A445" s="248">
        <v>619.29999999999995</v>
      </c>
      <c r="B445" s="93" t="s">
        <v>34</v>
      </c>
      <c r="C445" s="94">
        <v>42208</v>
      </c>
      <c r="D445" s="94"/>
      <c r="E445" s="97">
        <v>340</v>
      </c>
      <c r="F445" s="102">
        <v>260</v>
      </c>
      <c r="G445" s="249" t="str">
        <f>IF(OR(F445&gt;240),"EXCEEDS"," ")</f>
        <v>EXCEEDS</v>
      </c>
    </row>
    <row r="446" spans="1:7">
      <c r="A446" s="248">
        <v>619.29999999999995</v>
      </c>
      <c r="B446" s="93" t="s">
        <v>34</v>
      </c>
      <c r="C446" s="94">
        <v>42213</v>
      </c>
      <c r="D446" s="94"/>
      <c r="E446" s="97">
        <v>120</v>
      </c>
      <c r="F446" s="102">
        <v>54</v>
      </c>
      <c r="G446" s="249" t="str">
        <f>IF(OR(F446&gt;240),"EXCEEDS"," ")</f>
        <v xml:space="preserve"> </v>
      </c>
    </row>
    <row r="447" spans="1:7">
      <c r="A447" s="248"/>
      <c r="B447" s="93"/>
      <c r="C447" s="94"/>
      <c r="D447" s="94"/>
      <c r="E447" s="97"/>
      <c r="F447" s="259"/>
      <c r="G447" s="266"/>
    </row>
    <row r="448" spans="1:7">
      <c r="A448" s="248">
        <v>619.29999999999995</v>
      </c>
      <c r="B448" s="93" t="s">
        <v>34</v>
      </c>
      <c r="C448" s="94">
        <v>42221</v>
      </c>
      <c r="D448" s="94"/>
      <c r="E448" s="97">
        <v>20000</v>
      </c>
      <c r="F448" s="102">
        <v>20000</v>
      </c>
      <c r="G448" s="249" t="str">
        <f>IF(OR(F448&gt;240),"EXCEEDS"," ")</f>
        <v>EXCEEDS</v>
      </c>
    </row>
    <row r="449" spans="1:7">
      <c r="A449" s="248">
        <v>619.29999999999995</v>
      </c>
      <c r="B449" s="93" t="s">
        <v>34</v>
      </c>
      <c r="C449" s="94">
        <v>42227</v>
      </c>
      <c r="D449" s="94"/>
      <c r="E449" s="97">
        <v>8</v>
      </c>
      <c r="F449" s="102">
        <v>4</v>
      </c>
      <c r="G449" s="249" t="str">
        <f>IF(OR(F449&gt;240),"EXCEEDS"," ")</f>
        <v xml:space="preserve"> </v>
      </c>
    </row>
    <row r="450" spans="1:7">
      <c r="A450" s="248">
        <v>619.29999999999995</v>
      </c>
      <c r="B450" s="93" t="s">
        <v>34</v>
      </c>
      <c r="C450" s="94">
        <v>42234</v>
      </c>
      <c r="D450" s="94"/>
      <c r="E450" s="97">
        <v>60</v>
      </c>
      <c r="F450" s="102">
        <v>40</v>
      </c>
      <c r="G450" s="249" t="str">
        <f>IF(OR(F450&gt;240),"EXCEEDS"," ")</f>
        <v xml:space="preserve"> </v>
      </c>
    </row>
    <row r="451" spans="1:7">
      <c r="A451" s="248">
        <v>619.29999999999995</v>
      </c>
      <c r="B451" s="93" t="s">
        <v>34</v>
      </c>
      <c r="C451" s="94">
        <v>42236</v>
      </c>
      <c r="D451" s="94"/>
      <c r="E451" s="97">
        <v>20000</v>
      </c>
      <c r="F451" s="102">
        <v>20000</v>
      </c>
      <c r="G451" s="249" t="str">
        <f>IF(OR(F451&gt;240),"EXCEEDS"," ")</f>
        <v>EXCEEDS</v>
      </c>
    </row>
    <row r="452" spans="1:7">
      <c r="A452" s="248">
        <v>619.29999999999995</v>
      </c>
      <c r="B452" s="93" t="s">
        <v>34</v>
      </c>
      <c r="C452" s="94">
        <v>42241</v>
      </c>
      <c r="D452" s="94"/>
      <c r="E452" s="97">
        <v>12</v>
      </c>
      <c r="F452" s="102">
        <v>8</v>
      </c>
      <c r="G452" s="249" t="str">
        <f>IF(OR(F452&gt;240),"EXCEEDS"," ")</f>
        <v xml:space="preserve"> </v>
      </c>
    </row>
    <row r="453" spans="1:7">
      <c r="A453" s="248"/>
      <c r="B453" s="93"/>
      <c r="C453" s="94"/>
      <c r="D453" s="94"/>
      <c r="E453" s="97"/>
      <c r="F453" s="102"/>
      <c r="G453" s="249"/>
    </row>
    <row r="454" spans="1:7">
      <c r="A454" s="248">
        <v>619.29999999999995</v>
      </c>
      <c r="B454" s="93" t="s">
        <v>34</v>
      </c>
      <c r="C454" s="94">
        <v>42248</v>
      </c>
      <c r="D454" s="94"/>
      <c r="E454" s="97">
        <v>48</v>
      </c>
      <c r="F454" s="102">
        <v>4</v>
      </c>
      <c r="G454" s="249" t="str">
        <f>IF(OR(F454&gt;240),"EXCEEDS"," ")</f>
        <v xml:space="preserve"> </v>
      </c>
    </row>
    <row r="455" spans="1:7">
      <c r="A455" s="248">
        <v>619.29999999999995</v>
      </c>
      <c r="B455" s="93" t="s">
        <v>34</v>
      </c>
      <c r="C455" s="94">
        <v>42255</v>
      </c>
      <c r="D455" s="94"/>
      <c r="E455" s="97">
        <v>32</v>
      </c>
      <c r="F455" s="102">
        <v>100</v>
      </c>
      <c r="G455" s="249" t="str">
        <f>IF(OR(F455&gt;240),"EXCEEDS"," ")</f>
        <v xml:space="preserve"> </v>
      </c>
    </row>
    <row r="456" spans="1:7">
      <c r="A456" s="248">
        <v>619.29999999999995</v>
      </c>
      <c r="B456" s="93" t="s">
        <v>34</v>
      </c>
      <c r="C456" s="94">
        <v>42262</v>
      </c>
      <c r="D456" s="94"/>
      <c r="E456" s="97">
        <v>172</v>
      </c>
      <c r="F456" s="102">
        <v>16</v>
      </c>
      <c r="G456" s="249" t="str">
        <f>IF(OR(F456&gt;240),"EXCEEDS"," ")</f>
        <v xml:space="preserve"> </v>
      </c>
    </row>
    <row r="457" spans="1:7">
      <c r="A457" s="248">
        <v>619.29999999999995</v>
      </c>
      <c r="B457" s="93" t="s">
        <v>34</v>
      </c>
      <c r="C457" s="94">
        <v>42269</v>
      </c>
      <c r="D457" s="94"/>
      <c r="E457" s="97">
        <v>4</v>
      </c>
      <c r="F457" s="102">
        <v>4</v>
      </c>
      <c r="G457" s="249" t="str">
        <f>IF(OR(F457&gt;240),"EXCEEDS"," ")</f>
        <v xml:space="preserve"> </v>
      </c>
    </row>
    <row r="458" spans="1:7">
      <c r="A458" s="248">
        <v>619.29999999999995</v>
      </c>
      <c r="B458" s="93" t="s">
        <v>34</v>
      </c>
      <c r="C458" s="94">
        <v>42276</v>
      </c>
      <c r="D458" s="94"/>
      <c r="E458" s="97">
        <v>49</v>
      </c>
      <c r="F458" s="102">
        <v>60</v>
      </c>
      <c r="G458" s="249" t="str">
        <f>IF(OR(F458&gt;240),"EXCEEDS"," ")</f>
        <v xml:space="preserve"> </v>
      </c>
    </row>
    <row r="459" spans="1:7">
      <c r="A459" s="248"/>
      <c r="B459" s="93"/>
      <c r="C459" s="94"/>
      <c r="D459" s="94"/>
      <c r="E459" s="97"/>
      <c r="F459" s="102"/>
      <c r="G459" s="249"/>
    </row>
    <row r="460" spans="1:7">
      <c r="A460" s="248">
        <v>619.29999999999995</v>
      </c>
      <c r="B460" s="93" t="s">
        <v>34</v>
      </c>
      <c r="C460" s="94">
        <v>42283</v>
      </c>
      <c r="D460" s="94"/>
      <c r="E460" s="97">
        <v>36</v>
      </c>
      <c r="F460" s="102">
        <v>52</v>
      </c>
      <c r="G460" s="249" t="str">
        <f>IF(OR(F460&gt;240),"EXCEEDS"," ")</f>
        <v xml:space="preserve"> </v>
      </c>
    </row>
    <row r="461" spans="1:7">
      <c r="A461" s="248">
        <v>619.29999999999995</v>
      </c>
      <c r="B461" s="93" t="s">
        <v>34</v>
      </c>
      <c r="C461" s="94">
        <v>42290</v>
      </c>
      <c r="D461" s="94"/>
      <c r="E461" s="97">
        <v>189</v>
      </c>
      <c r="F461" s="102">
        <v>163</v>
      </c>
      <c r="G461" s="249" t="str">
        <f>IF(OR(F461&gt;240),"EXCEEDS"," ")</f>
        <v xml:space="preserve"> </v>
      </c>
    </row>
    <row r="462" spans="1:7">
      <c r="A462" s="248">
        <v>619.29999999999995</v>
      </c>
      <c r="B462" s="93" t="s">
        <v>34</v>
      </c>
      <c r="C462" s="94">
        <v>42298</v>
      </c>
      <c r="D462" s="94"/>
      <c r="E462" s="97">
        <v>12</v>
      </c>
      <c r="F462" s="102">
        <v>10</v>
      </c>
      <c r="G462" s="249" t="str">
        <f>IF(OR(F462&gt;240),"EXCEEDS"," ")</f>
        <v xml:space="preserve"> </v>
      </c>
    </row>
    <row r="463" spans="1:7">
      <c r="A463" s="248">
        <v>619.29999999999995</v>
      </c>
      <c r="B463" s="93" t="s">
        <v>34</v>
      </c>
      <c r="C463" s="94">
        <v>42304</v>
      </c>
      <c r="D463" s="94"/>
      <c r="E463" s="97">
        <v>8</v>
      </c>
      <c r="F463" s="102">
        <v>4</v>
      </c>
      <c r="G463" s="249" t="str">
        <f>IF(OR(F463&gt;240),"EXCEEDS"," ")</f>
        <v xml:space="preserve"> </v>
      </c>
    </row>
    <row r="464" spans="1:7" ht="15.75" thickBot="1">
      <c r="A464" s="248">
        <v>619.29999999999995</v>
      </c>
      <c r="B464" s="93" t="s">
        <v>34</v>
      </c>
      <c r="C464" s="94">
        <v>42306</v>
      </c>
      <c r="D464" s="94"/>
      <c r="E464" s="97">
        <v>2400</v>
      </c>
      <c r="F464" s="102">
        <v>1300</v>
      </c>
      <c r="G464" s="249" t="str">
        <f>IF(OR(F464&gt;240),"EXCEEDS"," ")</f>
        <v>EXCEEDS</v>
      </c>
    </row>
    <row r="465" spans="1:7" ht="15.75" thickBot="1">
      <c r="A465" s="256"/>
      <c r="B465" s="98"/>
      <c r="C465" s="99"/>
      <c r="D465" s="254" t="s">
        <v>52</v>
      </c>
      <c r="E465" s="96">
        <f>GEOMEAN(E448:E464)</f>
        <v>89.425284924345164</v>
      </c>
      <c r="F465" s="255">
        <f>GEOMEAN(F448:F464)</f>
        <v>58.79273962066776</v>
      </c>
      <c r="G465" s="249" t="str">
        <f>IF(OR(E465&gt;240,F465&gt;130),"EXCEEDS"," ")</f>
        <v xml:space="preserve"> </v>
      </c>
    </row>
    <row r="466" spans="1:7">
      <c r="A466" s="248">
        <v>791.5</v>
      </c>
      <c r="B466" s="93" t="s">
        <v>35</v>
      </c>
      <c r="C466" s="94">
        <v>42101</v>
      </c>
      <c r="D466" s="94"/>
      <c r="E466" s="97">
        <v>500</v>
      </c>
      <c r="F466" s="102">
        <v>500</v>
      </c>
      <c r="G466" s="249" t="str">
        <f>IF(OR(F466&gt;240),"EXCEEDS"," ")</f>
        <v>EXCEEDS</v>
      </c>
    </row>
    <row r="467" spans="1:7">
      <c r="A467" s="248">
        <v>791.5</v>
      </c>
      <c r="B467" s="93" t="s">
        <v>35</v>
      </c>
      <c r="C467" s="94">
        <v>42108</v>
      </c>
      <c r="D467" s="94"/>
      <c r="E467" s="97">
        <v>120</v>
      </c>
      <c r="F467" s="102">
        <v>96</v>
      </c>
      <c r="G467" s="249" t="str">
        <f>IF(OR(F467&gt;240),"EXCEEDS"," ")</f>
        <v xml:space="preserve"> </v>
      </c>
    </row>
    <row r="468" spans="1:7">
      <c r="A468" s="248">
        <v>791.5</v>
      </c>
      <c r="B468" s="93" t="s">
        <v>35</v>
      </c>
      <c r="C468" s="94">
        <v>41750</v>
      </c>
      <c r="D468" s="94"/>
      <c r="E468" s="97">
        <v>130</v>
      </c>
      <c r="F468" s="102">
        <v>110</v>
      </c>
      <c r="G468" s="249" t="str">
        <f>IF(OR(F468&gt;240),"EXCEEDS"," ")</f>
        <v xml:space="preserve"> </v>
      </c>
    </row>
    <row r="469" spans="1:7">
      <c r="A469" s="248">
        <v>791.5</v>
      </c>
      <c r="B469" s="93" t="s">
        <v>35</v>
      </c>
      <c r="C469" s="94">
        <v>42117</v>
      </c>
      <c r="D469" s="94"/>
      <c r="E469" s="97">
        <v>80</v>
      </c>
      <c r="F469" s="102">
        <v>108</v>
      </c>
      <c r="G469" s="249" t="str">
        <f>IF(OR(F469&gt;240),"EXCEEDS"," ")</f>
        <v xml:space="preserve"> </v>
      </c>
    </row>
    <row r="470" spans="1:7">
      <c r="A470" s="248">
        <v>791.5</v>
      </c>
      <c r="B470" s="93" t="s">
        <v>35</v>
      </c>
      <c r="C470" s="94">
        <v>42122</v>
      </c>
      <c r="D470" s="94"/>
      <c r="E470" s="97">
        <v>43</v>
      </c>
      <c r="F470" s="102">
        <v>40</v>
      </c>
      <c r="G470" s="249" t="str">
        <f>IF(OR(F470&gt;240),"EXCEEDS"," ")</f>
        <v xml:space="preserve"> </v>
      </c>
    </row>
    <row r="471" spans="1:7">
      <c r="A471" s="248"/>
      <c r="B471" s="93"/>
      <c r="C471" s="94"/>
      <c r="D471" s="94"/>
      <c r="E471" s="97"/>
      <c r="F471" s="102"/>
      <c r="G471" s="249"/>
    </row>
    <row r="472" spans="1:7">
      <c r="A472" s="248">
        <v>791.5</v>
      </c>
      <c r="B472" s="93" t="s">
        <v>35</v>
      </c>
      <c r="C472" s="94">
        <v>42129</v>
      </c>
      <c r="D472" s="94"/>
      <c r="E472" s="97">
        <v>20</v>
      </c>
      <c r="F472" s="102">
        <v>24</v>
      </c>
      <c r="G472" s="249" t="str">
        <f>IF(OR(F472&gt;240),"EXCEEDS"," ")</f>
        <v xml:space="preserve"> </v>
      </c>
    </row>
    <row r="473" spans="1:7">
      <c r="A473" s="248">
        <v>791.5</v>
      </c>
      <c r="B473" s="93" t="s">
        <v>35</v>
      </c>
      <c r="C473" s="94">
        <v>42136</v>
      </c>
      <c r="D473" s="94"/>
      <c r="E473" s="97">
        <v>100</v>
      </c>
      <c r="F473" s="102">
        <v>48</v>
      </c>
      <c r="G473" s="249" t="str">
        <f>IF(OR(F473&gt;240),"EXCEEDS"," ")</f>
        <v xml:space="preserve"> </v>
      </c>
    </row>
    <row r="474" spans="1:7">
      <c r="A474" s="248">
        <v>791.5</v>
      </c>
      <c r="B474" s="93" t="s">
        <v>35</v>
      </c>
      <c r="C474" s="94">
        <v>42143</v>
      </c>
      <c r="D474" s="94"/>
      <c r="E474" s="97">
        <v>84</v>
      </c>
      <c r="F474" s="102">
        <v>92</v>
      </c>
      <c r="G474" s="249" t="str">
        <f>IF(OR(F474&gt;240),"EXCEEDS"," ")</f>
        <v xml:space="preserve"> </v>
      </c>
    </row>
    <row r="475" spans="1:7">
      <c r="A475" s="248">
        <v>791.5</v>
      </c>
      <c r="B475" s="93" t="s">
        <v>35</v>
      </c>
      <c r="C475" s="94">
        <v>42145</v>
      </c>
      <c r="D475" s="94"/>
      <c r="E475" s="97">
        <v>20</v>
      </c>
      <c r="F475" s="102">
        <v>16</v>
      </c>
      <c r="G475" s="249" t="str">
        <f>IF(OR(F475&gt;240),"EXCEEDS"," ")</f>
        <v xml:space="preserve"> </v>
      </c>
    </row>
    <row r="476" spans="1:7">
      <c r="A476" s="248">
        <v>791.5</v>
      </c>
      <c r="B476" s="93" t="s">
        <v>35</v>
      </c>
      <c r="C476" s="94">
        <v>42150</v>
      </c>
      <c r="D476" s="94"/>
      <c r="E476" s="97">
        <v>76</v>
      </c>
      <c r="F476" s="102">
        <v>30</v>
      </c>
      <c r="G476" s="249" t="str">
        <f>IF(OR(F476&gt;240),"EXCEEDS"," ")</f>
        <v xml:space="preserve"> </v>
      </c>
    </row>
    <row r="477" spans="1:7">
      <c r="A477" s="248"/>
      <c r="B477" s="93"/>
      <c r="C477" s="94"/>
      <c r="D477" s="94"/>
      <c r="E477" s="97"/>
      <c r="F477" s="102"/>
      <c r="G477" s="249"/>
    </row>
    <row r="478" spans="1:7">
      <c r="A478" s="248">
        <v>791.5</v>
      </c>
      <c r="B478" s="93" t="s">
        <v>35</v>
      </c>
      <c r="C478" s="94">
        <v>42157</v>
      </c>
      <c r="D478" s="94"/>
      <c r="E478" s="97">
        <v>40</v>
      </c>
      <c r="F478" s="102">
        <v>8</v>
      </c>
      <c r="G478" s="249" t="str">
        <f>IF(OR(F478&gt;240),"EXCEEDS"," ")</f>
        <v xml:space="preserve"> </v>
      </c>
    </row>
    <row r="479" spans="1:7">
      <c r="A479" s="248">
        <v>791.5</v>
      </c>
      <c r="B479" s="93" t="s">
        <v>35</v>
      </c>
      <c r="C479" s="94">
        <v>42164</v>
      </c>
      <c r="D479" s="94"/>
      <c r="E479" s="97">
        <v>24</v>
      </c>
      <c r="F479" s="102">
        <v>8</v>
      </c>
      <c r="G479" s="249" t="str">
        <f>IF(OR(F479&gt;240),"EXCEEDS"," ")</f>
        <v xml:space="preserve"> </v>
      </c>
    </row>
    <row r="480" spans="1:7">
      <c r="A480" s="248">
        <v>791.5</v>
      </c>
      <c r="B480" s="93" t="s">
        <v>35</v>
      </c>
      <c r="C480" s="94">
        <v>42171</v>
      </c>
      <c r="D480" s="94"/>
      <c r="E480" s="97">
        <v>4</v>
      </c>
      <c r="F480" s="102">
        <v>10</v>
      </c>
      <c r="G480" s="249" t="str">
        <f>IF(OR(F480&gt;240),"EXCEEDS"," ")</f>
        <v xml:space="preserve"> </v>
      </c>
    </row>
    <row r="481" spans="1:7">
      <c r="A481" s="248">
        <v>791.5</v>
      </c>
      <c r="B481" s="93" t="s">
        <v>35</v>
      </c>
      <c r="C481" s="94">
        <v>42178</v>
      </c>
      <c r="D481" s="94"/>
      <c r="E481" s="97">
        <v>100</v>
      </c>
      <c r="F481" s="102">
        <v>700</v>
      </c>
      <c r="G481" s="249" t="str">
        <f>IF(OR(F481&gt;240),"EXCEEDS"," ")</f>
        <v>EXCEEDS</v>
      </c>
    </row>
    <row r="482" spans="1:7" ht="15.75" thickBot="1">
      <c r="A482" s="248">
        <v>791.5</v>
      </c>
      <c r="B482" s="93" t="s">
        <v>35</v>
      </c>
      <c r="C482" s="94">
        <v>42185</v>
      </c>
      <c r="D482" s="94"/>
      <c r="E482" s="97">
        <v>180</v>
      </c>
      <c r="F482" s="102">
        <v>127</v>
      </c>
      <c r="G482" s="249" t="str">
        <f>IF(OR(F482&gt;240),"EXCEEDS"," ")</f>
        <v xml:space="preserve"> </v>
      </c>
    </row>
    <row r="483" spans="1:7" ht="15.75" thickBot="1">
      <c r="A483" s="248"/>
      <c r="B483" s="93"/>
      <c r="C483" s="282"/>
      <c r="D483" s="254" t="s">
        <v>52</v>
      </c>
      <c r="E483" s="96">
        <f>GEOMEAN(E466:E482)</f>
        <v>60.028935628538754</v>
      </c>
      <c r="F483" s="255">
        <f>GEOMEAN(F466:F482)</f>
        <v>52.639537302494858</v>
      </c>
      <c r="G483" s="249" t="str">
        <f>IF(OR(E483&gt;240,F483&gt;130),"EXCEEDS"," ")</f>
        <v xml:space="preserve"> </v>
      </c>
    </row>
    <row r="484" spans="1:7">
      <c r="A484" s="248">
        <v>791.5</v>
      </c>
      <c r="B484" s="93" t="s">
        <v>35</v>
      </c>
      <c r="C484" s="94">
        <v>42192</v>
      </c>
      <c r="D484" s="94"/>
      <c r="E484" s="97">
        <v>270</v>
      </c>
      <c r="F484" s="102">
        <v>190</v>
      </c>
      <c r="G484" s="249" t="str">
        <f>IF(OR(F484&gt;240),"EXCEEDS"," ")</f>
        <v xml:space="preserve"> </v>
      </c>
    </row>
    <row r="485" spans="1:7">
      <c r="A485" s="248">
        <v>791.5</v>
      </c>
      <c r="B485" s="93" t="s">
        <v>35</v>
      </c>
      <c r="C485" s="94">
        <v>42199</v>
      </c>
      <c r="D485" s="94"/>
      <c r="E485" s="97">
        <v>200</v>
      </c>
      <c r="F485" s="102">
        <v>200</v>
      </c>
      <c r="G485" s="249" t="str">
        <f>IF(OR(F485&gt;240),"EXCEEDS"," ")</f>
        <v xml:space="preserve"> </v>
      </c>
    </row>
    <row r="486" spans="1:7">
      <c r="A486" s="248">
        <v>791.5</v>
      </c>
      <c r="B486" s="93" t="s">
        <v>35</v>
      </c>
      <c r="C486" s="94">
        <v>42206</v>
      </c>
      <c r="D486" s="94"/>
      <c r="E486" s="97">
        <v>500</v>
      </c>
      <c r="F486" s="102">
        <v>220</v>
      </c>
      <c r="G486" s="249" t="str">
        <f>IF(OR(F486&gt;240),"EXCEEDS"," ")</f>
        <v xml:space="preserve"> </v>
      </c>
    </row>
    <row r="487" spans="1:7">
      <c r="A487" s="248">
        <v>791.5</v>
      </c>
      <c r="B487" s="93" t="s">
        <v>35</v>
      </c>
      <c r="C487" s="94">
        <v>42208</v>
      </c>
      <c r="D487" s="94"/>
      <c r="E487" s="97">
        <v>112</v>
      </c>
      <c r="F487" s="102">
        <v>104</v>
      </c>
      <c r="G487" s="249" t="str">
        <f>IF(OR(F487&gt;240),"EXCEEDS"," ")</f>
        <v xml:space="preserve"> </v>
      </c>
    </row>
    <row r="488" spans="1:7" ht="15.75" thickBot="1">
      <c r="A488" s="248">
        <v>791.5</v>
      </c>
      <c r="B488" s="93" t="s">
        <v>35</v>
      </c>
      <c r="C488" s="94">
        <v>42213</v>
      </c>
      <c r="D488" s="94"/>
      <c r="E488" s="97">
        <v>112</v>
      </c>
      <c r="F488" s="102">
        <v>80</v>
      </c>
      <c r="G488" s="249" t="str">
        <f>IF(OR(F488&gt;240),"EXCEEDS"," ")</f>
        <v xml:space="preserve"> </v>
      </c>
    </row>
    <row r="489" spans="1:7" ht="15.75" thickBot="1">
      <c r="A489" s="248"/>
      <c r="B489" s="93"/>
      <c r="C489" s="94"/>
      <c r="D489" s="254" t="s">
        <v>52</v>
      </c>
      <c r="E489" s="96">
        <f>GEOMEAN(E472:E488)</f>
        <v>70.336752982533667</v>
      </c>
      <c r="F489" s="255">
        <f>GEOMEAN(F472:F488)</f>
        <v>56.438480035945588</v>
      </c>
      <c r="G489" s="249" t="str">
        <f>IF(OR(E489&gt;240,F489&gt;130),"EXCEEDS"," ")</f>
        <v xml:space="preserve"> </v>
      </c>
    </row>
    <row r="490" spans="1:7">
      <c r="A490" s="248">
        <v>791.5</v>
      </c>
      <c r="B490" s="93" t="s">
        <v>35</v>
      </c>
      <c r="C490" s="94">
        <v>42220</v>
      </c>
      <c r="D490" s="94"/>
      <c r="E490" s="97">
        <v>8</v>
      </c>
      <c r="F490" s="102">
        <v>20</v>
      </c>
      <c r="G490" s="249" t="str">
        <f>IF(OR(F490&gt;240),"EXCEEDS"," ")</f>
        <v xml:space="preserve"> </v>
      </c>
    </row>
    <row r="491" spans="1:7">
      <c r="A491" s="248">
        <v>791.5</v>
      </c>
      <c r="B491" s="93" t="s">
        <v>35</v>
      </c>
      <c r="C491" s="94">
        <v>42227</v>
      </c>
      <c r="D491" s="94"/>
      <c r="E491" s="97">
        <v>52</v>
      </c>
      <c r="F491" s="102">
        <v>12</v>
      </c>
      <c r="G491" s="249" t="str">
        <f>IF(OR(F491&gt;240),"EXCEEDS"," ")</f>
        <v xml:space="preserve"> </v>
      </c>
    </row>
    <row r="492" spans="1:7">
      <c r="A492" s="248">
        <v>791.5</v>
      </c>
      <c r="B492" s="93" t="s">
        <v>35</v>
      </c>
      <c r="C492" s="94">
        <v>42234</v>
      </c>
      <c r="D492" s="94"/>
      <c r="E492" s="97">
        <v>4</v>
      </c>
      <c r="F492" s="102">
        <v>4</v>
      </c>
      <c r="G492" s="249" t="str">
        <f>IF(OR(F492&gt;240),"EXCEEDS"," ")</f>
        <v xml:space="preserve"> </v>
      </c>
    </row>
    <row r="493" spans="1:7">
      <c r="A493" s="248">
        <v>791.5</v>
      </c>
      <c r="B493" s="93" t="s">
        <v>35</v>
      </c>
      <c r="C493" s="94">
        <v>42236</v>
      </c>
      <c r="D493" s="94"/>
      <c r="E493" s="97">
        <v>80</v>
      </c>
      <c r="F493" s="102">
        <v>57</v>
      </c>
      <c r="G493" s="249" t="str">
        <f>IF(OR(F493&gt;240),"EXCEEDS"," ")</f>
        <v xml:space="preserve"> </v>
      </c>
    </row>
    <row r="494" spans="1:7" ht="15.75" thickBot="1">
      <c r="A494" s="248">
        <v>791.5</v>
      </c>
      <c r="B494" s="93" t="s">
        <v>35</v>
      </c>
      <c r="C494" s="94">
        <v>42241</v>
      </c>
      <c r="D494" s="94"/>
      <c r="E494" s="97">
        <v>400</v>
      </c>
      <c r="F494" s="102">
        <v>12</v>
      </c>
      <c r="G494" s="249" t="str">
        <f>IF(OR(F494&gt;240),"EXCEEDS"," ")</f>
        <v xml:space="preserve"> </v>
      </c>
    </row>
    <row r="495" spans="1:7" ht="15.75" thickBot="1">
      <c r="A495" s="248"/>
      <c r="B495" s="93"/>
      <c r="C495" s="94"/>
      <c r="D495" s="254" t="s">
        <v>52</v>
      </c>
      <c r="E495" s="96">
        <f>GEOMEAN(E478:E494)</f>
        <v>64.140499993453005</v>
      </c>
      <c r="F495" s="255">
        <f>GEOMEAN(F478:F494)</f>
        <v>43.696695058573702</v>
      </c>
      <c r="G495" s="249" t="str">
        <f>IF(OR(E495&gt;240,F495&gt;130),"EXCEEDS"," ")</f>
        <v xml:space="preserve"> </v>
      </c>
    </row>
    <row r="496" spans="1:7">
      <c r="A496" s="248">
        <v>791.5</v>
      </c>
      <c r="B496" s="93" t="s">
        <v>35</v>
      </c>
      <c r="C496" s="94">
        <v>42248</v>
      </c>
      <c r="D496" s="94"/>
      <c r="E496" s="97">
        <v>28</v>
      </c>
      <c r="F496" s="102">
        <v>24</v>
      </c>
      <c r="G496" s="249" t="str">
        <f>IF(OR(F496&gt;240),"EXCEEDS"," ")</f>
        <v xml:space="preserve"> </v>
      </c>
    </row>
    <row r="497" spans="1:7">
      <c r="A497" s="248">
        <v>791.5</v>
      </c>
      <c r="B497" s="93" t="s">
        <v>35</v>
      </c>
      <c r="C497" s="94">
        <v>42255</v>
      </c>
      <c r="D497" s="94"/>
      <c r="E497" s="97">
        <v>4</v>
      </c>
      <c r="F497" s="102">
        <v>4</v>
      </c>
      <c r="G497" s="249" t="str">
        <f>IF(OR(F497&gt;240),"EXCEEDS"," ")</f>
        <v xml:space="preserve"> </v>
      </c>
    </row>
    <row r="498" spans="1:7">
      <c r="A498" s="248">
        <v>791.5</v>
      </c>
      <c r="B498" s="93" t="s">
        <v>35</v>
      </c>
      <c r="C498" s="94">
        <v>42262</v>
      </c>
      <c r="D498" s="94"/>
      <c r="E498" s="97">
        <v>20</v>
      </c>
      <c r="F498" s="102">
        <v>16</v>
      </c>
      <c r="G498" s="249" t="str">
        <f>IF(OR(F498&gt;240),"EXCEEDS"," ")</f>
        <v xml:space="preserve"> </v>
      </c>
    </row>
    <row r="499" spans="1:7">
      <c r="A499" s="248">
        <v>791.5</v>
      </c>
      <c r="B499" s="93" t="s">
        <v>35</v>
      </c>
      <c r="C499" s="94">
        <v>42269</v>
      </c>
      <c r="D499" s="94"/>
      <c r="E499" s="97">
        <v>4</v>
      </c>
      <c r="F499" s="102">
        <v>4</v>
      </c>
      <c r="G499" s="249" t="str">
        <f>IF(OR(F499&gt;240),"EXCEEDS"," ")</f>
        <v xml:space="preserve"> </v>
      </c>
    </row>
    <row r="500" spans="1:7" ht="15.75" thickBot="1">
      <c r="A500" s="248">
        <v>791.5</v>
      </c>
      <c r="B500" s="93" t="s">
        <v>35</v>
      </c>
      <c r="C500" s="94">
        <v>42276</v>
      </c>
      <c r="D500" s="94"/>
      <c r="E500" s="97">
        <v>350</v>
      </c>
      <c r="F500" s="102">
        <v>645</v>
      </c>
      <c r="G500" s="249" t="str">
        <f>IF(OR(F500&gt;240),"EXCEEDS"," ")</f>
        <v>EXCEEDS</v>
      </c>
    </row>
    <row r="501" spans="1:7" ht="15.75" thickBot="1">
      <c r="A501" s="248"/>
      <c r="B501" s="93"/>
      <c r="C501" s="94"/>
      <c r="D501" s="254" t="s">
        <v>52</v>
      </c>
      <c r="E501" s="96">
        <f>GEOMEAN(E484:E500)</f>
        <v>53.679863301549297</v>
      </c>
      <c r="F501" s="255">
        <f>GEOMEAN(F484:F500)</f>
        <v>36.951232355601988</v>
      </c>
      <c r="G501" s="249" t="str">
        <f>IF(OR(E501&gt;240,F501&gt;130),"EXCEEDS"," ")</f>
        <v xml:space="preserve"> </v>
      </c>
    </row>
    <row r="502" spans="1:7">
      <c r="A502" s="248">
        <v>791.5</v>
      </c>
      <c r="B502" s="93" t="s">
        <v>35</v>
      </c>
      <c r="C502" s="94">
        <v>42283</v>
      </c>
      <c r="D502" s="94"/>
      <c r="E502" s="97">
        <v>8</v>
      </c>
      <c r="F502" s="102">
        <v>4</v>
      </c>
      <c r="G502" s="249" t="str">
        <f>IF(OR(F502&gt;240),"EXCEEDS"," ")</f>
        <v xml:space="preserve"> </v>
      </c>
    </row>
    <row r="503" spans="1:7">
      <c r="A503" s="248">
        <v>791.5</v>
      </c>
      <c r="B503" s="93" t="s">
        <v>35</v>
      </c>
      <c r="C503" s="94">
        <v>42290</v>
      </c>
      <c r="D503" s="94"/>
      <c r="E503" s="97">
        <v>16</v>
      </c>
      <c r="F503" s="102">
        <v>20</v>
      </c>
      <c r="G503" s="249" t="str">
        <f>IF(OR(F503&gt;240),"EXCEEDS"," ")</f>
        <v xml:space="preserve"> </v>
      </c>
    </row>
    <row r="504" spans="1:7">
      <c r="A504" s="248">
        <v>791.5</v>
      </c>
      <c r="B504" s="93" t="s">
        <v>35</v>
      </c>
      <c r="C504" s="94">
        <v>42297</v>
      </c>
      <c r="D504" s="94"/>
      <c r="E504" s="97">
        <v>4</v>
      </c>
      <c r="F504" s="102">
        <v>4</v>
      </c>
      <c r="G504" s="249" t="str">
        <f>IF(OR(F504&gt;240),"EXCEEDS"," ")</f>
        <v xml:space="preserve"> </v>
      </c>
    </row>
    <row r="505" spans="1:7">
      <c r="A505" s="248">
        <v>791.5</v>
      </c>
      <c r="B505" s="93" t="s">
        <v>35</v>
      </c>
      <c r="C505" s="94">
        <v>42299</v>
      </c>
      <c r="D505" s="94"/>
      <c r="E505" s="97">
        <v>8</v>
      </c>
      <c r="F505" s="102">
        <v>4</v>
      </c>
      <c r="G505" s="249" t="str">
        <f>IF(OR(F505&gt;240),"EXCEEDS"," ")</f>
        <v xml:space="preserve"> </v>
      </c>
    </row>
    <row r="506" spans="1:7" ht="15.75" thickBot="1">
      <c r="A506" s="248">
        <v>791.5</v>
      </c>
      <c r="B506" s="93" t="s">
        <v>35</v>
      </c>
      <c r="C506" s="94">
        <v>42304</v>
      </c>
      <c r="D506" s="94"/>
      <c r="E506" s="97">
        <v>8</v>
      </c>
      <c r="F506" s="102">
        <v>4</v>
      </c>
      <c r="G506" s="249" t="str">
        <f>IF(OR(F506&gt;240),"EXCEEDS"," ")</f>
        <v xml:space="preserve"> </v>
      </c>
    </row>
    <row r="507" spans="1:7" ht="15.75" thickBot="1">
      <c r="A507" s="248"/>
      <c r="B507" s="93"/>
      <c r="C507" s="94"/>
      <c r="D507" s="254" t="s">
        <v>52</v>
      </c>
      <c r="E507" s="96">
        <f>GEOMEAN(E490:E506)</f>
        <v>20.431413513600447</v>
      </c>
      <c r="F507" s="255">
        <f>GEOMEAN(F490:F506)</f>
        <v>13.715663069499168</v>
      </c>
      <c r="G507" s="249" t="str">
        <f>IF(OR(E507&gt;240,F507&gt;130),"EXCEEDS"," ")</f>
        <v xml:space="preserve"> </v>
      </c>
    </row>
    <row r="508" spans="1:7">
      <c r="A508" s="248">
        <v>793.7</v>
      </c>
      <c r="B508" s="93" t="s">
        <v>35</v>
      </c>
      <c r="C508" s="94">
        <v>42101</v>
      </c>
      <c r="D508" s="94"/>
      <c r="E508" s="97">
        <v>2000</v>
      </c>
      <c r="F508" s="102">
        <v>2000</v>
      </c>
      <c r="G508" s="249" t="str">
        <f>IF(OR(F508&gt;240),"EXCEEDS"," ")</f>
        <v>EXCEEDS</v>
      </c>
    </row>
    <row r="509" spans="1:7">
      <c r="A509" s="248">
        <v>793.7</v>
      </c>
      <c r="B509" s="93" t="s">
        <v>35</v>
      </c>
      <c r="C509" s="94">
        <v>42108</v>
      </c>
      <c r="D509" s="94"/>
      <c r="E509" s="97">
        <v>550</v>
      </c>
      <c r="F509" s="102">
        <v>480</v>
      </c>
      <c r="G509" s="249" t="str">
        <f>IF(OR(F509&gt;240),"EXCEEDS"," ")</f>
        <v>EXCEEDS</v>
      </c>
    </row>
    <row r="510" spans="1:7">
      <c r="A510" s="248">
        <v>793.7</v>
      </c>
      <c r="B510" s="93" t="s">
        <v>35</v>
      </c>
      <c r="C510" s="94">
        <v>41750</v>
      </c>
      <c r="D510" s="94"/>
      <c r="E510" s="97">
        <v>380</v>
      </c>
      <c r="F510" s="102">
        <v>260</v>
      </c>
      <c r="G510" s="249" t="str">
        <f>IF(OR(F510&gt;240),"EXCEEDS"," ")</f>
        <v>EXCEEDS</v>
      </c>
    </row>
    <row r="511" spans="1:7">
      <c r="A511" s="248">
        <v>793.7</v>
      </c>
      <c r="B511" s="93" t="s">
        <v>35</v>
      </c>
      <c r="C511" s="94">
        <v>42117</v>
      </c>
      <c r="D511" s="94"/>
      <c r="E511" s="97">
        <v>250</v>
      </c>
      <c r="F511" s="102">
        <v>160</v>
      </c>
      <c r="G511" s="249" t="str">
        <f>IF(OR(F511&gt;240),"EXCEEDS"," ")</f>
        <v xml:space="preserve"> </v>
      </c>
    </row>
    <row r="512" spans="1:7">
      <c r="A512" s="248">
        <v>793.7</v>
      </c>
      <c r="B512" s="93" t="s">
        <v>35</v>
      </c>
      <c r="C512" s="94">
        <v>42122</v>
      </c>
      <c r="D512" s="94"/>
      <c r="E512" s="97">
        <v>57</v>
      </c>
      <c r="F512" s="102">
        <v>63</v>
      </c>
      <c r="G512" s="249" t="str">
        <f>IF(OR(F512&gt;240),"EXCEEDS"," ")</f>
        <v xml:space="preserve"> </v>
      </c>
    </row>
    <row r="513" spans="1:7">
      <c r="A513" s="248"/>
      <c r="B513" s="93"/>
      <c r="C513" s="94"/>
      <c r="D513" s="94"/>
      <c r="E513" s="97"/>
      <c r="F513" s="102"/>
      <c r="G513" s="249"/>
    </row>
    <row r="514" spans="1:7">
      <c r="A514" s="248">
        <v>793.7</v>
      </c>
      <c r="B514" s="93" t="s">
        <v>35</v>
      </c>
      <c r="C514" s="94">
        <v>42129</v>
      </c>
      <c r="D514" s="94"/>
      <c r="E514" s="97">
        <v>12</v>
      </c>
      <c r="F514" s="102">
        <v>28</v>
      </c>
      <c r="G514" s="249" t="str">
        <f>IF(OR(F514&gt;240),"EXCEEDS"," ")</f>
        <v xml:space="preserve"> </v>
      </c>
    </row>
    <row r="515" spans="1:7">
      <c r="A515" s="248">
        <v>793.7</v>
      </c>
      <c r="B515" s="93" t="s">
        <v>35</v>
      </c>
      <c r="C515" s="94">
        <v>42136</v>
      </c>
      <c r="D515" s="94"/>
      <c r="E515" s="97">
        <v>1400</v>
      </c>
      <c r="F515" s="102">
        <v>627</v>
      </c>
      <c r="G515" s="249" t="str">
        <f>IF(OR(F515&gt;240),"EXCEEDS"," ")</f>
        <v>EXCEEDS</v>
      </c>
    </row>
    <row r="516" spans="1:7">
      <c r="A516" s="248">
        <v>793.7</v>
      </c>
      <c r="B516" s="93" t="s">
        <v>35</v>
      </c>
      <c r="C516" s="94">
        <v>42143</v>
      </c>
      <c r="D516" s="94"/>
      <c r="E516" s="97">
        <v>1200</v>
      </c>
      <c r="F516" s="102">
        <v>1200</v>
      </c>
      <c r="G516" s="249" t="str">
        <f>IF(OR(F516&gt;240),"EXCEEDS"," ")</f>
        <v>EXCEEDS</v>
      </c>
    </row>
    <row r="517" spans="1:7">
      <c r="A517" s="248">
        <v>793.7</v>
      </c>
      <c r="B517" s="93" t="s">
        <v>35</v>
      </c>
      <c r="C517" s="94">
        <v>42145</v>
      </c>
      <c r="D517" s="94"/>
      <c r="E517" s="97">
        <v>136</v>
      </c>
      <c r="F517" s="102">
        <v>132</v>
      </c>
      <c r="G517" s="249" t="str">
        <f>IF(OR(F517&gt;240),"EXCEEDS"," ")</f>
        <v xml:space="preserve"> </v>
      </c>
    </row>
    <row r="518" spans="1:7">
      <c r="A518" s="248">
        <v>793.7</v>
      </c>
      <c r="B518" s="93" t="s">
        <v>35</v>
      </c>
      <c r="C518" s="94">
        <v>42150</v>
      </c>
      <c r="D518" s="94"/>
      <c r="E518" s="97">
        <v>192</v>
      </c>
      <c r="F518" s="102">
        <v>136</v>
      </c>
      <c r="G518" s="249" t="str">
        <f>IF(OR(F518&gt;240),"EXCEEDS"," ")</f>
        <v xml:space="preserve"> </v>
      </c>
    </row>
    <row r="519" spans="1:7">
      <c r="A519" s="248"/>
      <c r="B519" s="93"/>
      <c r="C519" s="94"/>
      <c r="D519" s="94"/>
      <c r="E519" s="97"/>
      <c r="F519" s="102"/>
      <c r="G519" s="249"/>
    </row>
    <row r="520" spans="1:7">
      <c r="A520" s="248">
        <v>793.7</v>
      </c>
      <c r="B520" s="93" t="s">
        <v>35</v>
      </c>
      <c r="C520" s="94">
        <v>42157</v>
      </c>
      <c r="D520" s="94"/>
      <c r="E520" s="97">
        <v>32</v>
      </c>
      <c r="F520" s="102">
        <v>36</v>
      </c>
      <c r="G520" s="249" t="str">
        <f>IF(OR(F520&gt;240),"EXCEEDS"," ")</f>
        <v xml:space="preserve"> </v>
      </c>
    </row>
    <row r="521" spans="1:7">
      <c r="A521" s="248">
        <v>793.7</v>
      </c>
      <c r="B521" s="93" t="s">
        <v>35</v>
      </c>
      <c r="C521" s="94">
        <v>42164</v>
      </c>
      <c r="D521" s="94"/>
      <c r="E521" s="97">
        <v>36</v>
      </c>
      <c r="F521" s="102">
        <v>40</v>
      </c>
      <c r="G521" s="249" t="str">
        <f>IF(OR(F521&gt;240),"EXCEEDS"," ")</f>
        <v xml:space="preserve"> </v>
      </c>
    </row>
    <row r="522" spans="1:7">
      <c r="A522" s="248">
        <v>793.7</v>
      </c>
      <c r="B522" s="93" t="s">
        <v>35</v>
      </c>
      <c r="C522" s="94">
        <v>42171</v>
      </c>
      <c r="D522" s="94"/>
      <c r="E522" s="97">
        <v>80</v>
      </c>
      <c r="F522" s="102">
        <v>108</v>
      </c>
      <c r="G522" s="249" t="str">
        <f>IF(OR(F522&gt;240),"EXCEEDS"," ")</f>
        <v xml:space="preserve"> </v>
      </c>
    </row>
    <row r="523" spans="1:7">
      <c r="A523" s="248">
        <v>793.7</v>
      </c>
      <c r="B523" s="93" t="s">
        <v>35</v>
      </c>
      <c r="C523" s="94">
        <v>42178</v>
      </c>
      <c r="D523" s="94"/>
      <c r="E523" s="97">
        <v>300</v>
      </c>
      <c r="F523" s="102">
        <v>260</v>
      </c>
      <c r="G523" s="249" t="str">
        <f>IF(OR(F523&gt;240),"EXCEEDS"," ")</f>
        <v>EXCEEDS</v>
      </c>
    </row>
    <row r="524" spans="1:7" ht="15.75" thickBot="1">
      <c r="A524" s="248">
        <v>793.7</v>
      </c>
      <c r="B524" s="93" t="s">
        <v>35</v>
      </c>
      <c r="C524" s="94">
        <v>42185</v>
      </c>
      <c r="D524" s="94"/>
      <c r="E524" s="97">
        <v>200</v>
      </c>
      <c r="F524" s="102">
        <v>232</v>
      </c>
      <c r="G524" s="249" t="str">
        <f>IF(OR(F524&gt;240),"EXCEEDS"," ")</f>
        <v xml:space="preserve"> </v>
      </c>
    </row>
    <row r="525" spans="1:7" ht="15.75" thickBot="1">
      <c r="A525" s="248"/>
      <c r="B525" s="93"/>
      <c r="C525" s="94"/>
      <c r="D525" s="254" t="s">
        <v>52</v>
      </c>
      <c r="E525" s="96">
        <f>GEOMEAN(E508:E524)</f>
        <v>191.69069640464565</v>
      </c>
      <c r="F525" s="255">
        <f>GEOMEAN(F508:F524)</f>
        <v>183.39105831907005</v>
      </c>
      <c r="G525" s="249" t="str">
        <f>IF(OR(E525&gt;240,F525&gt;130),"EXCEEDS"," ")</f>
        <v>EXCEEDS</v>
      </c>
    </row>
    <row r="526" spans="1:7">
      <c r="A526" s="248">
        <v>793.7</v>
      </c>
      <c r="B526" s="93" t="s">
        <v>35</v>
      </c>
      <c r="C526" s="94">
        <v>42192</v>
      </c>
      <c r="D526" s="94"/>
      <c r="E526" s="97">
        <v>1600</v>
      </c>
      <c r="F526" s="102">
        <v>1800</v>
      </c>
      <c r="G526" s="249" t="str">
        <f>IF(OR(F526&gt;240),"EXCEEDS"," ")</f>
        <v>EXCEEDS</v>
      </c>
    </row>
    <row r="527" spans="1:7">
      <c r="A527" s="248">
        <v>793.7</v>
      </c>
      <c r="B527" s="93" t="s">
        <v>35</v>
      </c>
      <c r="C527" s="94">
        <v>42199</v>
      </c>
      <c r="D527" s="94"/>
      <c r="E527" s="97">
        <v>100</v>
      </c>
      <c r="F527" s="102">
        <v>160</v>
      </c>
      <c r="G527" s="249" t="str">
        <f>IF(OR(F527&gt;240),"EXCEEDS"," ")</f>
        <v xml:space="preserve"> </v>
      </c>
    </row>
    <row r="528" spans="1:7">
      <c r="A528" s="248">
        <v>793.7</v>
      </c>
      <c r="B528" s="93" t="s">
        <v>35</v>
      </c>
      <c r="C528" s="94">
        <v>42206</v>
      </c>
      <c r="D528" s="94"/>
      <c r="E528" s="97">
        <v>200</v>
      </c>
      <c r="F528" s="102">
        <v>420</v>
      </c>
      <c r="G528" s="249" t="str">
        <f>IF(OR(F528&gt;240),"EXCEEDS"," ")</f>
        <v>EXCEEDS</v>
      </c>
    </row>
    <row r="529" spans="1:7">
      <c r="A529" s="248">
        <v>793.7</v>
      </c>
      <c r="B529" s="93" t="s">
        <v>35</v>
      </c>
      <c r="C529" s="94">
        <v>42208</v>
      </c>
      <c r="D529" s="94"/>
      <c r="E529" s="97">
        <v>204</v>
      </c>
      <c r="F529" s="102">
        <v>180</v>
      </c>
      <c r="G529" s="249" t="str">
        <f>IF(OR(F529&gt;240),"EXCEEDS"," ")</f>
        <v xml:space="preserve"> </v>
      </c>
    </row>
    <row r="530" spans="1:7" ht="15.75" thickBot="1">
      <c r="A530" s="248">
        <v>793.7</v>
      </c>
      <c r="B530" s="93" t="s">
        <v>35</v>
      </c>
      <c r="C530" s="94">
        <v>42213</v>
      </c>
      <c r="D530" s="94"/>
      <c r="E530" s="97">
        <v>130</v>
      </c>
      <c r="F530" s="102">
        <v>200</v>
      </c>
      <c r="G530" s="249" t="str">
        <f>IF(OR(F530&gt;240),"EXCEEDS"," ")</f>
        <v xml:space="preserve"> </v>
      </c>
    </row>
    <row r="531" spans="1:7" ht="15.75" thickBot="1">
      <c r="A531" s="248"/>
      <c r="B531" s="93"/>
      <c r="C531" s="282"/>
      <c r="D531" s="254" t="s">
        <v>52</v>
      </c>
      <c r="E531" s="96">
        <f>GEOMEAN(E514:E530)</f>
        <v>169.71073218965262</v>
      </c>
      <c r="F531" s="255">
        <f>GEOMEAN(F514:F530)</f>
        <v>189.78771831910916</v>
      </c>
      <c r="G531" s="258" t="str">
        <f>IF(OR(E531&gt;240,F531&gt;130),"EXCEEDS"," ")</f>
        <v>EXCEEDS</v>
      </c>
    </row>
    <row r="532" spans="1:7">
      <c r="A532" s="248">
        <v>793.7</v>
      </c>
      <c r="B532" s="93" t="s">
        <v>35</v>
      </c>
      <c r="C532" s="94">
        <v>42220</v>
      </c>
      <c r="D532" s="94"/>
      <c r="E532" s="97">
        <v>8</v>
      </c>
      <c r="F532" s="102">
        <v>16</v>
      </c>
      <c r="G532" s="249" t="str">
        <f>IF(OR(F532&gt;240),"EXCEEDS"," ")</f>
        <v xml:space="preserve"> </v>
      </c>
    </row>
    <row r="533" spans="1:7">
      <c r="A533" s="248">
        <v>793.7</v>
      </c>
      <c r="B533" s="93" t="s">
        <v>35</v>
      </c>
      <c r="C533" s="94">
        <v>42227</v>
      </c>
      <c r="D533" s="94"/>
      <c r="E533" s="97">
        <v>60</v>
      </c>
      <c r="F533" s="102">
        <v>40</v>
      </c>
      <c r="G533" s="249" t="str">
        <f>IF(OR(F533&gt;240),"EXCEEDS"," ")</f>
        <v xml:space="preserve"> </v>
      </c>
    </row>
    <row r="534" spans="1:7">
      <c r="A534" s="248">
        <v>793.7</v>
      </c>
      <c r="B534" s="93" t="s">
        <v>35</v>
      </c>
      <c r="C534" s="94">
        <v>42234</v>
      </c>
      <c r="D534" s="94"/>
      <c r="E534" s="97">
        <v>10</v>
      </c>
      <c r="F534" s="102">
        <v>8</v>
      </c>
      <c r="G534" s="249" t="str">
        <f>IF(OR(F534&gt;240),"EXCEEDS"," ")</f>
        <v xml:space="preserve"> </v>
      </c>
    </row>
    <row r="535" spans="1:7">
      <c r="A535" s="248">
        <v>793.7</v>
      </c>
      <c r="B535" s="93" t="s">
        <v>35</v>
      </c>
      <c r="C535" s="94">
        <v>42236</v>
      </c>
      <c r="D535" s="94"/>
      <c r="E535" s="97">
        <v>1300</v>
      </c>
      <c r="F535" s="102">
        <v>1400</v>
      </c>
      <c r="G535" s="249" t="str">
        <f>IF(OR(F535&gt;240),"EXCEEDS"," ")</f>
        <v>EXCEEDS</v>
      </c>
    </row>
    <row r="536" spans="1:7" ht="15.75" thickBot="1">
      <c r="A536" s="248">
        <v>793.7</v>
      </c>
      <c r="B536" s="93" t="s">
        <v>35</v>
      </c>
      <c r="C536" s="94">
        <v>42241</v>
      </c>
      <c r="D536" s="94"/>
      <c r="E536" s="97">
        <v>96</v>
      </c>
      <c r="F536" s="102">
        <v>88</v>
      </c>
      <c r="G536" s="249" t="str">
        <f>IF(OR(F536&gt;240),"EXCEEDS"," ")</f>
        <v xml:space="preserve"> </v>
      </c>
    </row>
    <row r="537" spans="1:7" ht="15.75" thickBot="1">
      <c r="A537" s="248"/>
      <c r="B537" s="93"/>
      <c r="C537" s="94"/>
      <c r="D537" s="254" t="s">
        <v>52</v>
      </c>
      <c r="E537" s="96">
        <f>GEOMEAN(E520:E536)</f>
        <v>113.90432081477806</v>
      </c>
      <c r="F537" s="255">
        <f>GEOMEAN(F520:F536)</f>
        <v>130.27641865576854</v>
      </c>
      <c r="G537" s="258" t="str">
        <f>IF(OR(E537&gt;240,F537&gt;130),"EXCEEDS"," ")</f>
        <v>EXCEEDS</v>
      </c>
    </row>
    <row r="538" spans="1:7">
      <c r="A538" s="248">
        <v>793.7</v>
      </c>
      <c r="B538" s="93" t="s">
        <v>35</v>
      </c>
      <c r="C538" s="94">
        <v>42248</v>
      </c>
      <c r="D538" s="94"/>
      <c r="E538" s="97">
        <v>10</v>
      </c>
      <c r="F538" s="283">
        <v>36</v>
      </c>
      <c r="G538" s="249" t="str">
        <f>IF(OR(F538&gt;240),"EXCEEDS"," ")</f>
        <v xml:space="preserve"> </v>
      </c>
    </row>
    <row r="539" spans="1:7">
      <c r="A539" s="248">
        <v>793.7</v>
      </c>
      <c r="B539" s="93" t="s">
        <v>35</v>
      </c>
      <c r="C539" s="94">
        <v>42255</v>
      </c>
      <c r="D539" s="94"/>
      <c r="E539" s="97">
        <v>4</v>
      </c>
      <c r="F539" s="102">
        <v>4</v>
      </c>
      <c r="G539" s="249" t="str">
        <f>IF(OR(F539&gt;240),"EXCEEDS"," ")</f>
        <v xml:space="preserve"> </v>
      </c>
    </row>
    <row r="540" spans="1:7">
      <c r="A540" s="248">
        <v>793.7</v>
      </c>
      <c r="B540" s="93" t="s">
        <v>35</v>
      </c>
      <c r="C540" s="94">
        <v>42262</v>
      </c>
      <c r="D540" s="94"/>
      <c r="E540" s="97">
        <v>90</v>
      </c>
      <c r="F540" s="102">
        <v>84</v>
      </c>
      <c r="G540" s="249" t="str">
        <f>IF(OR(F540&gt;240),"EXCEEDS"," ")</f>
        <v xml:space="preserve"> </v>
      </c>
    </row>
    <row r="541" spans="1:7">
      <c r="A541" s="248">
        <v>793.7</v>
      </c>
      <c r="B541" s="93" t="s">
        <v>35</v>
      </c>
      <c r="C541" s="94">
        <v>42269</v>
      </c>
      <c r="D541" s="94"/>
      <c r="E541" s="97">
        <v>100</v>
      </c>
      <c r="F541" s="102">
        <v>84</v>
      </c>
      <c r="G541" s="249" t="str">
        <f>IF(OR(F541&gt;240),"EXCEEDS"," ")</f>
        <v xml:space="preserve"> </v>
      </c>
    </row>
    <row r="542" spans="1:7" ht="15.75" thickBot="1">
      <c r="A542" s="248">
        <v>793.7</v>
      </c>
      <c r="B542" s="93" t="s">
        <v>35</v>
      </c>
      <c r="C542" s="94">
        <v>42276</v>
      </c>
      <c r="D542" s="94"/>
      <c r="E542" s="97">
        <v>9700</v>
      </c>
      <c r="F542" s="102">
        <v>10000</v>
      </c>
      <c r="G542" s="249" t="str">
        <f>IF(OR(F542&gt;240),"EXCEEDS"," ")</f>
        <v>EXCEEDS</v>
      </c>
    </row>
    <row r="543" spans="1:7" ht="15.75" thickBot="1">
      <c r="A543" s="248"/>
      <c r="B543" s="93"/>
      <c r="C543" s="282"/>
      <c r="D543" s="262" t="s">
        <v>52</v>
      </c>
      <c r="E543" s="263">
        <f>GEOMEAN(E526:E542)</f>
        <v>107.52270462937707</v>
      </c>
      <c r="F543" s="264">
        <f>GEOMEAN(F526:F542)</f>
        <v>128.28308856035594</v>
      </c>
      <c r="G543" s="249"/>
    </row>
    <row r="544" spans="1:7" ht="15.75" thickTop="1">
      <c r="A544" s="248">
        <v>793.7</v>
      </c>
      <c r="B544" s="93" t="s">
        <v>35</v>
      </c>
      <c r="C544" s="94">
        <v>42283</v>
      </c>
      <c r="D544" s="94"/>
      <c r="E544" s="97">
        <v>63</v>
      </c>
      <c r="F544" s="102">
        <v>57</v>
      </c>
      <c r="G544" s="249" t="str">
        <f>IF(OR(F544&gt;240),"EXCEEDS"," ")</f>
        <v xml:space="preserve"> </v>
      </c>
    </row>
    <row r="545" spans="1:7">
      <c r="A545" s="248">
        <v>793.7</v>
      </c>
      <c r="B545" s="93" t="s">
        <v>35</v>
      </c>
      <c r="C545" s="94">
        <v>42290</v>
      </c>
      <c r="D545" s="94"/>
      <c r="E545" s="97">
        <v>1330</v>
      </c>
      <c r="F545" s="102">
        <v>1180</v>
      </c>
      <c r="G545" s="249" t="str">
        <f>IF(OR(F545&gt;240),"EXCEEDS"," ")</f>
        <v>EXCEEDS</v>
      </c>
    </row>
    <row r="546" spans="1:7">
      <c r="A546" s="248">
        <v>793.7</v>
      </c>
      <c r="B546" s="93" t="s">
        <v>35</v>
      </c>
      <c r="C546" s="94">
        <v>42297</v>
      </c>
      <c r="D546" s="94"/>
      <c r="E546" s="97">
        <v>71</v>
      </c>
      <c r="F546" s="102">
        <v>54</v>
      </c>
      <c r="G546" s="249" t="str">
        <f>IF(OR(F546&gt;240),"EXCEEDS"," ")</f>
        <v xml:space="preserve"> </v>
      </c>
    </row>
    <row r="547" spans="1:7">
      <c r="A547" s="248">
        <v>793.7</v>
      </c>
      <c r="B547" s="93" t="s">
        <v>35</v>
      </c>
      <c r="C547" s="94">
        <v>42299</v>
      </c>
      <c r="D547" s="94"/>
      <c r="E547" s="97">
        <v>20</v>
      </c>
      <c r="F547" s="102">
        <v>12</v>
      </c>
      <c r="G547" s="249" t="str">
        <f>IF(OR(F547&gt;240),"EXCEEDS"," ")</f>
        <v xml:space="preserve"> </v>
      </c>
    </row>
    <row r="548" spans="1:7" ht="15.75" thickBot="1">
      <c r="A548" s="248">
        <v>793.7</v>
      </c>
      <c r="B548" s="93" t="s">
        <v>35</v>
      </c>
      <c r="C548" s="94">
        <v>42304</v>
      </c>
      <c r="D548" s="94"/>
      <c r="E548" s="97">
        <v>50</v>
      </c>
      <c r="F548" s="102">
        <v>43</v>
      </c>
      <c r="G548" s="249" t="str">
        <f>IF(OR(F548&gt;240),"EXCEEDS"," ")</f>
        <v xml:space="preserve"> </v>
      </c>
    </row>
    <row r="549" spans="1:7" ht="15.75" thickBot="1">
      <c r="A549" s="284"/>
      <c r="B549" s="285"/>
      <c r="C549" s="286"/>
      <c r="D549" s="262" t="s">
        <v>52</v>
      </c>
      <c r="E549" s="263">
        <f>GEOMEAN(E532:E548)</f>
        <v>78.184179155449783</v>
      </c>
      <c r="F549" s="264">
        <f>GEOMEAN(F532:F548)</f>
        <v>79.461202658665883</v>
      </c>
      <c r="G549" s="249"/>
    </row>
    <row r="550" spans="1:7" ht="16.5" thickTop="1">
      <c r="A550" s="1"/>
      <c r="B550" s="1"/>
      <c r="C550" s="1"/>
      <c r="D550" s="1"/>
      <c r="E550" s="1"/>
      <c r="F550" s="1"/>
      <c r="G550" s="287" t="str">
        <f>IF(OR(E543&gt;240,F543&gt;130),"EXCEEDS"," ")</f>
        <v xml:space="preserve"> </v>
      </c>
    </row>
    <row r="551" spans="1:7" ht="15.75">
      <c r="A551" s="93"/>
      <c r="B551" s="93"/>
      <c r="C551" s="94"/>
      <c r="D551" s="2"/>
      <c r="E551" s="2"/>
      <c r="F551" s="2"/>
      <c r="G551" s="2"/>
    </row>
    <row r="552" spans="1:7">
      <c r="A552" s="93"/>
      <c r="B552" s="93"/>
      <c r="C552" s="94"/>
      <c r="D552" s="94"/>
      <c r="E552" s="97"/>
      <c r="F552" s="97"/>
      <c r="G552" s="288"/>
    </row>
    <row r="553" spans="1:7">
      <c r="A553" s="93"/>
      <c r="B553" s="93"/>
      <c r="C553" s="94"/>
      <c r="D553" s="94"/>
      <c r="E553" s="97"/>
      <c r="F553" s="97"/>
      <c r="G553" s="288"/>
    </row>
    <row r="554" spans="1:7">
      <c r="A554" s="93"/>
      <c r="B554" s="93"/>
      <c r="C554" s="94"/>
      <c r="D554" s="94"/>
      <c r="E554" s="97"/>
      <c r="F554" s="97"/>
      <c r="G554" s="288"/>
    </row>
    <row r="555" spans="1:7">
      <c r="A555" s="93"/>
      <c r="B555" s="93"/>
      <c r="C555" s="94"/>
      <c r="D555" s="94"/>
      <c r="E555" s="97"/>
      <c r="F555" s="97"/>
      <c r="G555" s="288"/>
    </row>
    <row r="556" spans="1:7">
      <c r="A556" s="93"/>
      <c r="B556" s="93"/>
      <c r="C556" s="94"/>
      <c r="D556" s="94"/>
      <c r="E556" s="97"/>
      <c r="F556" s="103"/>
      <c r="G556" s="288"/>
    </row>
    <row r="557" spans="1:7" ht="15.75">
      <c r="A557" s="2" t="s">
        <v>53</v>
      </c>
      <c r="B557" s="2"/>
      <c r="C557" s="2"/>
      <c r="D557" s="2"/>
      <c r="E557" s="2"/>
      <c r="F557" s="2"/>
      <c r="G557" s="2"/>
    </row>
    <row r="558" spans="1:7" ht="15.75">
      <c r="A558" s="1" t="s">
        <v>54</v>
      </c>
      <c r="B558" s="2"/>
      <c r="C558" s="2"/>
      <c r="D558" s="2"/>
      <c r="E558" s="2"/>
      <c r="F558" s="2"/>
      <c r="G558" s="2"/>
    </row>
  </sheetData>
  <mergeCells count="2">
    <mergeCell ref="A1:G1"/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5"/>
  <sheetViews>
    <sheetView workbookViewId="0">
      <selection activeCell="Q10" sqref="Q10"/>
    </sheetView>
  </sheetViews>
  <sheetFormatPr defaultRowHeight="15"/>
  <cols>
    <col min="1" max="1" width="17.28515625" customWidth="1"/>
    <col min="2" max="2" width="11.28515625" bestFit="1" customWidth="1"/>
    <col min="3" max="3" width="10.710937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01" t="s">
        <v>68</v>
      </c>
      <c r="B1" s="301"/>
      <c r="C1" s="301"/>
      <c r="D1" s="301"/>
      <c r="E1" s="301"/>
      <c r="F1" s="301"/>
      <c r="G1" s="301"/>
    </row>
    <row r="2" spans="1:7" ht="23.25">
      <c r="A2" s="302" t="s">
        <v>69</v>
      </c>
      <c r="B2" s="303"/>
      <c r="C2" s="303"/>
      <c r="D2" s="303"/>
      <c r="E2" s="303"/>
      <c r="F2" s="303"/>
      <c r="G2" s="303"/>
    </row>
    <row r="3" spans="1:7" ht="24" thickBot="1">
      <c r="A3" s="240"/>
      <c r="B3" s="241"/>
      <c r="C3" s="241"/>
      <c r="D3" s="241"/>
      <c r="E3" s="241"/>
      <c r="F3" s="241"/>
      <c r="G3" s="241"/>
    </row>
    <row r="4" spans="1:7" ht="17.25" thickTop="1" thickBot="1">
      <c r="A4" s="289" t="s">
        <v>0</v>
      </c>
      <c r="B4" s="290" t="s">
        <v>1</v>
      </c>
      <c r="C4" s="291" t="s">
        <v>67</v>
      </c>
      <c r="D4" s="291"/>
      <c r="E4" s="292" t="s">
        <v>3</v>
      </c>
      <c r="F4" s="293" t="s">
        <v>4</v>
      </c>
      <c r="G4" s="294"/>
    </row>
    <row r="5" spans="1:7">
      <c r="A5" s="248" t="s">
        <v>10</v>
      </c>
      <c r="B5" s="93" t="s">
        <v>20</v>
      </c>
      <c r="C5" s="295">
        <v>42472</v>
      </c>
      <c r="D5" s="94"/>
      <c r="E5" s="97">
        <v>2300</v>
      </c>
      <c r="F5" s="102">
        <v>1500</v>
      </c>
      <c r="G5" s="249" t="str">
        <f>IF(OR(F5&gt;240),"EXCEEDS"," ")</f>
        <v>EXCEEDS</v>
      </c>
    </row>
    <row r="6" spans="1:7">
      <c r="A6" s="248" t="s">
        <v>10</v>
      </c>
      <c r="B6" s="93" t="s">
        <v>20</v>
      </c>
      <c r="C6" s="295">
        <v>42479</v>
      </c>
      <c r="D6" s="94"/>
      <c r="E6" s="97">
        <v>17.100000000000001</v>
      </c>
      <c r="F6" s="102">
        <v>17.100000000000001</v>
      </c>
      <c r="G6" s="249" t="str">
        <f>IF(OR(F6&gt;240),"EXCEEDS"," ")</f>
        <v xml:space="preserve"> </v>
      </c>
    </row>
    <row r="7" spans="1:7">
      <c r="A7" s="248" t="s">
        <v>10</v>
      </c>
      <c r="B7" s="93" t="s">
        <v>20</v>
      </c>
      <c r="C7" s="295">
        <v>42481</v>
      </c>
      <c r="D7" s="94"/>
      <c r="E7" s="97">
        <v>20</v>
      </c>
      <c r="F7" s="102">
        <v>12</v>
      </c>
      <c r="G7" s="249" t="str">
        <f>IF(OR(F7&gt;240),"EXCEEDS"," ")</f>
        <v xml:space="preserve"> </v>
      </c>
    </row>
    <row r="8" spans="1:7">
      <c r="A8" s="248" t="s">
        <v>10</v>
      </c>
      <c r="B8" s="93" t="s">
        <v>20</v>
      </c>
      <c r="C8" s="295">
        <v>42486</v>
      </c>
      <c r="D8" s="94"/>
      <c r="E8" s="97">
        <v>44.4</v>
      </c>
      <c r="F8" s="102">
        <v>22.2</v>
      </c>
      <c r="G8" s="249" t="str">
        <f>IF(OR(F8&gt;240),"EXCEEDS"," ")</f>
        <v xml:space="preserve"> </v>
      </c>
    </row>
    <row r="9" spans="1:7">
      <c r="A9" s="248" t="s">
        <v>10</v>
      </c>
      <c r="B9" s="93" t="s">
        <v>20</v>
      </c>
      <c r="C9" s="295">
        <v>42488</v>
      </c>
      <c r="D9" s="94"/>
      <c r="E9" s="97">
        <v>91.4</v>
      </c>
      <c r="F9" s="102">
        <v>47.2</v>
      </c>
      <c r="G9" s="249" t="str">
        <f>IF(OR(F9&gt;240),"EXCEEDS"," ")</f>
        <v xml:space="preserve"> </v>
      </c>
    </row>
    <row r="10" spans="1:7">
      <c r="A10" s="248"/>
      <c r="B10" s="93"/>
      <c r="C10" s="295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295">
        <v>42493</v>
      </c>
      <c r="D11" s="94"/>
      <c r="E11" s="97">
        <v>317</v>
      </c>
      <c r="F11" s="102">
        <v>178</v>
      </c>
      <c r="G11" s="249" t="str">
        <f>IF(OR(F11&gt;240),"EXCEEDS"," ")</f>
        <v xml:space="preserve"> </v>
      </c>
    </row>
    <row r="12" spans="1:7">
      <c r="A12" s="248" t="s">
        <v>10</v>
      </c>
      <c r="B12" s="93" t="s">
        <v>20</v>
      </c>
      <c r="C12" s="295">
        <v>42500</v>
      </c>
      <c r="D12" s="94"/>
      <c r="E12" s="97">
        <v>156</v>
      </c>
      <c r="F12" s="102">
        <v>55.6</v>
      </c>
      <c r="G12" s="249" t="str">
        <f>IF(OR(F12&gt;240),"EXCEEDS"," ")</f>
        <v xml:space="preserve"> </v>
      </c>
    </row>
    <row r="13" spans="1:7">
      <c r="A13" s="248" t="s">
        <v>10</v>
      </c>
      <c r="B13" s="93" t="s">
        <v>20</v>
      </c>
      <c r="C13" s="295">
        <v>42507</v>
      </c>
      <c r="D13" s="94"/>
      <c r="E13" s="97">
        <v>150</v>
      </c>
      <c r="F13" s="102">
        <v>50</v>
      </c>
      <c r="G13" s="249" t="str">
        <f>IF(OR(F13&gt;240),"EXCEEDS"," ")</f>
        <v xml:space="preserve"> </v>
      </c>
    </row>
    <row r="14" spans="1:7">
      <c r="A14" s="248" t="s">
        <v>10</v>
      </c>
      <c r="B14" s="93" t="s">
        <v>20</v>
      </c>
      <c r="C14" s="295">
        <v>42514</v>
      </c>
      <c r="D14" s="94"/>
      <c r="E14" s="97">
        <v>550</v>
      </c>
      <c r="F14" s="102">
        <v>190</v>
      </c>
      <c r="G14" s="249" t="str">
        <f>IF(OR(F14&gt;240),"EXCEEDS"," ")</f>
        <v xml:space="preserve"> </v>
      </c>
    </row>
    <row r="15" spans="1:7">
      <c r="A15" s="248" t="s">
        <v>10</v>
      </c>
      <c r="B15" s="93" t="s">
        <v>20</v>
      </c>
      <c r="C15" s="295">
        <v>42521</v>
      </c>
      <c r="D15" s="94"/>
      <c r="E15" s="97">
        <v>181</v>
      </c>
      <c r="F15" s="102">
        <v>96</v>
      </c>
      <c r="G15" s="249" t="str">
        <f>IF(OR(F15&gt;240),"EXCEEDS"," ")</f>
        <v xml:space="preserve"> </v>
      </c>
    </row>
    <row r="16" spans="1:7">
      <c r="A16" s="248"/>
      <c r="B16" s="93"/>
      <c r="C16" s="295"/>
      <c r="D16" s="94"/>
      <c r="E16" s="97"/>
      <c r="F16" s="102"/>
      <c r="G16" s="249"/>
    </row>
    <row r="17" spans="1:7">
      <c r="A17" s="248" t="s">
        <v>10</v>
      </c>
      <c r="B17" s="93" t="s">
        <v>20</v>
      </c>
      <c r="C17" s="295">
        <v>42528</v>
      </c>
      <c r="D17" s="94"/>
      <c r="E17" s="97">
        <v>4800</v>
      </c>
      <c r="F17" s="102">
        <v>2000</v>
      </c>
      <c r="G17" s="249" t="str">
        <f>IF(OR(F17&gt;240),"EXCEEDS"," ")</f>
        <v>EXCEEDS</v>
      </c>
    </row>
    <row r="18" spans="1:7">
      <c r="A18" s="248" t="s">
        <v>10</v>
      </c>
      <c r="B18" s="93" t="s">
        <v>20</v>
      </c>
      <c r="C18" s="295">
        <v>42535</v>
      </c>
      <c r="D18" s="94"/>
      <c r="E18" s="97">
        <v>45.7</v>
      </c>
      <c r="F18" s="102">
        <v>11.4</v>
      </c>
      <c r="G18" s="249" t="str">
        <f>IF(OR(F18&gt;240),"EXCEEDS"," ")</f>
        <v xml:space="preserve"> </v>
      </c>
    </row>
    <row r="19" spans="1:7">
      <c r="A19" s="248" t="s">
        <v>10</v>
      </c>
      <c r="B19" s="93" t="s">
        <v>20</v>
      </c>
      <c r="C19" s="295">
        <v>42542</v>
      </c>
      <c r="D19" s="94"/>
      <c r="E19" s="97">
        <v>270</v>
      </c>
      <c r="F19" s="102">
        <v>92</v>
      </c>
      <c r="G19" s="249" t="str">
        <f>IF(OR(F19&gt;240),"EXCEEDS"," ")</f>
        <v xml:space="preserve"> </v>
      </c>
    </row>
    <row r="20" spans="1:7">
      <c r="A20" s="248" t="s">
        <v>10</v>
      </c>
      <c r="B20" s="93" t="s">
        <v>20</v>
      </c>
      <c r="C20" s="295">
        <v>42544</v>
      </c>
      <c r="D20" s="94"/>
      <c r="E20" s="97">
        <v>2800</v>
      </c>
      <c r="F20" s="102">
        <v>1000</v>
      </c>
      <c r="G20" s="249" t="str">
        <f>IF(OR(F20&gt;240),"EXCEEDS"," ")</f>
        <v>EXCEEDS</v>
      </c>
    </row>
    <row r="21" spans="1:7" ht="15.75" thickBot="1">
      <c r="A21" s="248" t="s">
        <v>10</v>
      </c>
      <c r="B21" s="93" t="s">
        <v>20</v>
      </c>
      <c r="C21" s="295">
        <v>42549</v>
      </c>
      <c r="D21" s="94"/>
      <c r="E21" s="97">
        <v>140</v>
      </c>
      <c r="F21" s="102">
        <v>51</v>
      </c>
      <c r="G21" s="249" t="str">
        <f>IF(OR(F21&gt;240),"EXCEEDS"," ")</f>
        <v xml:space="preserve"> </v>
      </c>
    </row>
    <row r="22" spans="1:7" ht="15.75" thickBot="1">
      <c r="A22" s="248"/>
      <c r="B22" s="93"/>
      <c r="C22" s="296"/>
      <c r="D22" s="254" t="s">
        <v>52</v>
      </c>
      <c r="E22" s="96">
        <f>GEOMEAN(E5:E21)</f>
        <v>206.95715743763657</v>
      </c>
      <c r="F22" s="255">
        <f>GEOMEAN(F5:F21)</f>
        <v>92.517325875792849</v>
      </c>
      <c r="G22" s="258" t="str">
        <f>IF(OR(E22&gt;240,F22&gt;130),"EXCEEDS"," ")</f>
        <v xml:space="preserve"> </v>
      </c>
    </row>
    <row r="23" spans="1:7">
      <c r="A23" s="248" t="s">
        <v>10</v>
      </c>
      <c r="B23" s="93" t="s">
        <v>20</v>
      </c>
      <c r="C23" s="295">
        <v>42556</v>
      </c>
      <c r="D23" s="94"/>
      <c r="E23" s="97">
        <v>116</v>
      </c>
      <c r="F23" s="102">
        <v>64</v>
      </c>
      <c r="G23" s="249" t="str">
        <f>IF(OR(F23&gt;240),"EXCEEDS"," ")</f>
        <v xml:space="preserve"> </v>
      </c>
    </row>
    <row r="24" spans="1:7">
      <c r="A24" s="248" t="s">
        <v>10</v>
      </c>
      <c r="B24" s="93" t="s">
        <v>20</v>
      </c>
      <c r="C24" s="295">
        <v>42570</v>
      </c>
      <c r="D24" s="94"/>
      <c r="E24" s="97">
        <v>2100</v>
      </c>
      <c r="F24" s="102">
        <v>520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295">
        <v>42572</v>
      </c>
      <c r="D25" s="94"/>
      <c r="E25" s="97">
        <v>112</v>
      </c>
      <c r="F25" s="102">
        <v>24</v>
      </c>
      <c r="G25" s="249" t="str">
        <f>IF(OR(F25&gt;240),"EXCEEDS"," ")</f>
        <v xml:space="preserve"> </v>
      </c>
    </row>
    <row r="26" spans="1:7">
      <c r="A26" s="248" t="s">
        <v>10</v>
      </c>
      <c r="B26" s="93" t="s">
        <v>20</v>
      </c>
      <c r="C26" s="295">
        <v>42577</v>
      </c>
      <c r="D26" s="94"/>
      <c r="E26" s="97">
        <v>1700</v>
      </c>
      <c r="F26" s="102">
        <v>290</v>
      </c>
      <c r="G26" s="249" t="str">
        <f>IF(OR(F26&gt;240),"EXCEEDS"," ")</f>
        <v>EXCEEDS</v>
      </c>
    </row>
    <row r="27" spans="1:7" ht="15.75" thickBot="1">
      <c r="A27" s="248" t="s">
        <v>10</v>
      </c>
      <c r="B27" s="93" t="s">
        <v>20</v>
      </c>
      <c r="C27" s="295">
        <v>42579</v>
      </c>
      <c r="D27" s="94"/>
      <c r="E27" s="97">
        <v>140</v>
      </c>
      <c r="F27" s="102">
        <v>40</v>
      </c>
      <c r="G27" s="249" t="str">
        <f>IF(OR(F27&gt;240),"EXCEEDS"," ")</f>
        <v xml:space="preserve"> </v>
      </c>
    </row>
    <row r="28" spans="1:7" ht="15.75" thickBot="1">
      <c r="A28" s="248"/>
      <c r="B28" s="93"/>
      <c r="C28" s="295"/>
      <c r="D28" s="254" t="s">
        <v>52</v>
      </c>
      <c r="E28" s="96">
        <f>GEOMEAN(E11:E27)</f>
        <v>333.16147252712102</v>
      </c>
      <c r="F28" s="255">
        <f>GEOMEAN(F11:F27)</f>
        <v>114.12114790247651</v>
      </c>
      <c r="G28" s="258" t="str">
        <f>IF(OR(E28&gt;240,F28&gt;130),"EXCEEDS"," ")</f>
        <v>EXCEEDS</v>
      </c>
    </row>
    <row r="29" spans="1:7">
      <c r="A29" s="248" t="s">
        <v>10</v>
      </c>
      <c r="B29" s="93" t="s">
        <v>20</v>
      </c>
      <c r="C29" s="295">
        <v>42584</v>
      </c>
      <c r="D29" s="94"/>
      <c r="E29" s="97">
        <v>900</v>
      </c>
      <c r="F29" s="102">
        <v>217</v>
      </c>
      <c r="G29" s="249" t="str">
        <f>IF(OR(F29&gt;240),"EXCEEDS"," ")</f>
        <v xml:space="preserve"> </v>
      </c>
    </row>
    <row r="30" spans="1:7">
      <c r="A30" s="248" t="s">
        <v>10</v>
      </c>
      <c r="B30" s="93" t="s">
        <v>20</v>
      </c>
      <c r="C30" s="295">
        <v>41130</v>
      </c>
      <c r="D30" s="94"/>
      <c r="E30" s="97">
        <v>83</v>
      </c>
      <c r="F30" s="102">
        <v>28</v>
      </c>
      <c r="G30" s="249" t="str">
        <f>IF(OR(F30&gt;240),"EXCEEDS"," ")</f>
        <v xml:space="preserve"> </v>
      </c>
    </row>
    <row r="31" spans="1:7">
      <c r="A31" s="248" t="s">
        <v>10</v>
      </c>
      <c r="B31" s="93" t="s">
        <v>20</v>
      </c>
      <c r="C31" s="295">
        <v>42598</v>
      </c>
      <c r="D31" s="94"/>
      <c r="E31" s="97">
        <v>4700</v>
      </c>
      <c r="F31" s="102">
        <v>1300</v>
      </c>
      <c r="G31" s="249" t="str">
        <f>IF(OR(F31&gt;240),"EXCEEDS"," ")</f>
        <v>EXCEEDS</v>
      </c>
    </row>
    <row r="32" spans="1:7">
      <c r="A32" s="248" t="s">
        <v>10</v>
      </c>
      <c r="B32" s="93" t="s">
        <v>20</v>
      </c>
      <c r="C32" s="295">
        <v>42605</v>
      </c>
      <c r="D32" s="94"/>
      <c r="E32" s="97">
        <v>253</v>
      </c>
      <c r="F32" s="102">
        <v>52</v>
      </c>
      <c r="G32" s="249" t="str">
        <f>IF(OR(F32&gt;240),"EXCEEDS"," ")</f>
        <v xml:space="preserve"> </v>
      </c>
    </row>
    <row r="33" spans="1:7" ht="15.75" thickBot="1">
      <c r="A33" s="248" t="s">
        <v>10</v>
      </c>
      <c r="B33" s="93" t="s">
        <v>20</v>
      </c>
      <c r="C33" s="295">
        <v>42612</v>
      </c>
      <c r="D33" s="94"/>
      <c r="E33" s="97">
        <v>3200</v>
      </c>
      <c r="F33" s="102">
        <v>582</v>
      </c>
      <c r="G33" s="249" t="str">
        <f>IF(OR(F33&gt;240),"EXCEEDS"," ")</f>
        <v>EXCEEDS</v>
      </c>
    </row>
    <row r="34" spans="1:7" ht="15.75" thickBot="1">
      <c r="A34" s="248"/>
      <c r="B34" s="93"/>
      <c r="C34" s="295"/>
      <c r="D34" s="254" t="s">
        <v>52</v>
      </c>
      <c r="E34" s="96">
        <f>GEOMEAN(E17:E33)</f>
        <v>472.86319538888768</v>
      </c>
      <c r="F34" s="255">
        <f>GEOMEAN(F17:F33)</f>
        <v>138.37954081622274</v>
      </c>
      <c r="G34" s="258" t="str">
        <f>IF(OR(E34&gt;240,F34&gt;130),"EXCEEDS"," ")</f>
        <v>EXCEEDS</v>
      </c>
    </row>
    <row r="35" spans="1:7">
      <c r="A35" s="248" t="s">
        <v>10</v>
      </c>
      <c r="B35" s="93" t="s">
        <v>20</v>
      </c>
      <c r="C35" s="295">
        <v>42619</v>
      </c>
      <c r="D35" s="94"/>
      <c r="E35" s="97">
        <v>160</v>
      </c>
      <c r="F35" s="102">
        <v>40</v>
      </c>
      <c r="G35" s="249" t="str">
        <f>IF(OR(F35&gt;240),"EXCEEDS"," ")</f>
        <v xml:space="preserve"> </v>
      </c>
    </row>
    <row r="36" spans="1:7">
      <c r="A36" s="248" t="s">
        <v>10</v>
      </c>
      <c r="B36" s="93" t="s">
        <v>20</v>
      </c>
      <c r="C36" s="295">
        <v>42626</v>
      </c>
      <c r="D36" s="94"/>
      <c r="E36" s="97">
        <v>340</v>
      </c>
      <c r="F36" s="102">
        <v>72</v>
      </c>
      <c r="G36" s="249" t="str">
        <f>IF(OR(F36&gt;240),"EXCEEDS"," ")</f>
        <v xml:space="preserve"> </v>
      </c>
    </row>
    <row r="37" spans="1:7">
      <c r="A37" s="248" t="s">
        <v>10</v>
      </c>
      <c r="B37" s="93" t="s">
        <v>20</v>
      </c>
      <c r="C37" s="295">
        <v>42633</v>
      </c>
      <c r="D37" s="94"/>
      <c r="E37" s="97">
        <v>800</v>
      </c>
      <c r="F37" s="102">
        <v>272</v>
      </c>
      <c r="G37" s="249" t="str">
        <f>IF(OR(F37&gt;240),"EXCEEDS"," ")</f>
        <v>EXCEEDS</v>
      </c>
    </row>
    <row r="38" spans="1:7">
      <c r="A38" s="248" t="s">
        <v>10</v>
      </c>
      <c r="B38" s="93" t="s">
        <v>20</v>
      </c>
      <c r="C38" s="295">
        <v>42635</v>
      </c>
      <c r="D38" s="94"/>
      <c r="E38" s="97">
        <v>168</v>
      </c>
      <c r="F38" s="102">
        <v>44</v>
      </c>
      <c r="G38" s="249" t="str">
        <f>IF(OR(F38&gt;240),"EXCEEDS"," ")</f>
        <v xml:space="preserve"> </v>
      </c>
    </row>
    <row r="39" spans="1:7" ht="15.75" thickBot="1">
      <c r="A39" s="248" t="s">
        <v>10</v>
      </c>
      <c r="B39" s="93" t="s">
        <v>20</v>
      </c>
      <c r="C39" s="295">
        <v>42640</v>
      </c>
      <c r="D39" s="94"/>
      <c r="E39" s="97">
        <v>160</v>
      </c>
      <c r="F39" s="102">
        <v>40</v>
      </c>
      <c r="G39" s="249" t="str">
        <f>IF(OR(F39&gt;240),"EXCEEDS"," ")</f>
        <v xml:space="preserve"> </v>
      </c>
    </row>
    <row r="40" spans="1:7" ht="15.75" thickBot="1">
      <c r="A40" s="248"/>
      <c r="B40" s="93"/>
      <c r="C40" s="295"/>
      <c r="D40" s="254" t="s">
        <v>52</v>
      </c>
      <c r="E40" s="96">
        <f>GEOMEAN(E23:E39)</f>
        <v>416.39928966490453</v>
      </c>
      <c r="F40" s="255">
        <f>GEOMEAN(F23:F39)</f>
        <v>109.69612798320311</v>
      </c>
      <c r="G40" s="258" t="str">
        <f>IF(OR(E40&gt;240,F40&gt;130),"EXCEEDS"," ")</f>
        <v>EXCEEDS</v>
      </c>
    </row>
    <row r="41" spans="1:7">
      <c r="A41" s="248" t="s">
        <v>10</v>
      </c>
      <c r="B41" s="93" t="s">
        <v>20</v>
      </c>
      <c r="C41" s="295">
        <v>42647</v>
      </c>
      <c r="D41" s="94"/>
      <c r="E41" s="97">
        <v>900</v>
      </c>
      <c r="F41" s="102">
        <v>340</v>
      </c>
      <c r="G41" s="249" t="str">
        <f>IF(OR(F41&gt;240),"EXCEEDS"," ")</f>
        <v>EXCEEDS</v>
      </c>
    </row>
    <row r="42" spans="1:7">
      <c r="A42" s="248" t="s">
        <v>10</v>
      </c>
      <c r="B42" s="93" t="s">
        <v>20</v>
      </c>
      <c r="C42" s="295">
        <v>42654</v>
      </c>
      <c r="D42" s="94"/>
      <c r="E42" s="97">
        <v>336</v>
      </c>
      <c r="F42" s="102">
        <v>106</v>
      </c>
      <c r="G42" s="249" t="str">
        <f>IF(OR(F42&gt;240),"EXCEEDS"," ")</f>
        <v xml:space="preserve"> </v>
      </c>
    </row>
    <row r="43" spans="1:7">
      <c r="A43" s="248" t="s">
        <v>10</v>
      </c>
      <c r="B43" s="93" t="s">
        <v>20</v>
      </c>
      <c r="C43" s="295">
        <v>42661</v>
      </c>
      <c r="D43" s="94"/>
      <c r="E43" s="97">
        <v>2000</v>
      </c>
      <c r="F43" s="102">
        <v>782</v>
      </c>
      <c r="G43" s="249" t="str">
        <f>IF(OR(F43&gt;240),"EXCEEDS"," ")</f>
        <v>EXCEEDS</v>
      </c>
    </row>
    <row r="44" spans="1:7">
      <c r="A44" s="248" t="s">
        <v>10</v>
      </c>
      <c r="B44" s="93" t="s">
        <v>20</v>
      </c>
      <c r="C44" s="295">
        <v>42663</v>
      </c>
      <c r="D44" s="94"/>
      <c r="E44" s="97">
        <v>420</v>
      </c>
      <c r="F44" s="102">
        <v>120</v>
      </c>
      <c r="G44" s="249" t="str">
        <f>IF(OR(F44&gt;240),"EXCEEDS"," ")</f>
        <v xml:space="preserve"> </v>
      </c>
    </row>
    <row r="45" spans="1:7" ht="15.75" thickBot="1">
      <c r="A45" s="248" t="s">
        <v>10</v>
      </c>
      <c r="B45" s="93" t="s">
        <v>20</v>
      </c>
      <c r="C45" s="295">
        <v>42668</v>
      </c>
      <c r="D45" s="94"/>
      <c r="E45" s="97">
        <v>390</v>
      </c>
      <c r="F45" s="102">
        <v>181</v>
      </c>
      <c r="G45" s="249" t="str">
        <f>IF(OR(F45&gt;240),"EXCEEDS"," ")</f>
        <v xml:space="preserve"> </v>
      </c>
    </row>
    <row r="46" spans="1:7" ht="15.75" thickBot="1">
      <c r="A46" s="248"/>
      <c r="B46" s="93"/>
      <c r="C46" s="295"/>
      <c r="D46" s="254" t="s">
        <v>52</v>
      </c>
      <c r="E46" s="96">
        <f>GEOMEAN(E29:E45)</f>
        <v>495.24745441776167</v>
      </c>
      <c r="F46" s="255">
        <f>GEOMEAN(F29:F45)</f>
        <v>140.03602267177311</v>
      </c>
      <c r="G46" s="258" t="str">
        <f>IF(OR(E46&gt;240,F46&gt;130),"EXCEEDS"," ")</f>
        <v>EXCEEDS</v>
      </c>
    </row>
    <row r="47" spans="1:7">
      <c r="A47" s="248">
        <v>4.3</v>
      </c>
      <c r="B47" s="93" t="s">
        <v>20</v>
      </c>
      <c r="C47" s="295">
        <v>42472</v>
      </c>
      <c r="D47" s="94"/>
      <c r="E47" s="97">
        <v>1800</v>
      </c>
      <c r="F47" s="102">
        <v>900</v>
      </c>
      <c r="G47" s="249" t="str">
        <f>IF(OR(F47&gt;240),"EXCEEDS"," ")</f>
        <v>EXCEEDS</v>
      </c>
    </row>
    <row r="48" spans="1:7">
      <c r="A48" s="248">
        <v>4.3</v>
      </c>
      <c r="B48" s="93" t="s">
        <v>20</v>
      </c>
      <c r="C48" s="295">
        <v>42479</v>
      </c>
      <c r="D48" s="94"/>
      <c r="E48" s="97">
        <v>33.299999999999997</v>
      </c>
      <c r="F48" s="102">
        <v>25</v>
      </c>
      <c r="G48" s="249" t="str">
        <f>IF(OR(F48&gt;240),"EXCEEDS"," ")</f>
        <v xml:space="preserve"> </v>
      </c>
    </row>
    <row r="49" spans="1:7">
      <c r="A49" s="248">
        <v>4.3</v>
      </c>
      <c r="B49" s="93" t="s">
        <v>20</v>
      </c>
      <c r="C49" s="295">
        <v>42481</v>
      </c>
      <c r="D49" s="94"/>
      <c r="E49" s="97">
        <v>8</v>
      </c>
      <c r="F49" s="102">
        <v>8</v>
      </c>
      <c r="G49" s="249" t="str">
        <f>IF(OR(F49&gt;240),"EXCEEDS"," ")</f>
        <v xml:space="preserve"> </v>
      </c>
    </row>
    <row r="50" spans="1:7">
      <c r="A50" s="248">
        <v>4.3</v>
      </c>
      <c r="B50" s="93" t="s">
        <v>20</v>
      </c>
      <c r="C50" s="295">
        <v>42486</v>
      </c>
      <c r="D50" s="94"/>
      <c r="E50" s="97">
        <v>22.9</v>
      </c>
      <c r="F50" s="102">
        <v>17.100000000000001</v>
      </c>
      <c r="G50" s="249" t="str">
        <f>IF(OR(F50&gt;240),"EXCEEDS"," ")</f>
        <v xml:space="preserve"> </v>
      </c>
    </row>
    <row r="51" spans="1:7">
      <c r="A51" s="248">
        <v>4.3</v>
      </c>
      <c r="B51" s="93" t="s">
        <v>20</v>
      </c>
      <c r="C51" s="295">
        <v>42488</v>
      </c>
      <c r="D51" s="94"/>
      <c r="E51" s="97">
        <v>80</v>
      </c>
      <c r="F51" s="102">
        <v>40</v>
      </c>
      <c r="G51" s="249" t="str">
        <f>IF(OR(F51&gt;240),"EXCEEDS"," ")</f>
        <v xml:space="preserve"> </v>
      </c>
    </row>
    <row r="52" spans="1:7">
      <c r="A52" s="248"/>
      <c r="B52" s="93"/>
      <c r="C52" s="295"/>
      <c r="D52" s="94"/>
      <c r="E52" s="97"/>
      <c r="F52" s="102"/>
      <c r="G52" s="249"/>
    </row>
    <row r="53" spans="1:7">
      <c r="A53" s="248">
        <v>4.3</v>
      </c>
      <c r="B53" s="93" t="s">
        <v>20</v>
      </c>
      <c r="C53" s="295">
        <v>42493</v>
      </c>
      <c r="D53" s="94"/>
      <c r="E53" s="97">
        <v>325</v>
      </c>
      <c r="F53" s="102">
        <v>139</v>
      </c>
      <c r="G53" s="249" t="str">
        <f>IF(OR(F53&gt;240),"EXCEEDS"," ")</f>
        <v xml:space="preserve"> </v>
      </c>
    </row>
    <row r="54" spans="1:7">
      <c r="A54" s="248">
        <v>4.3</v>
      </c>
      <c r="B54" s="93" t="s">
        <v>20</v>
      </c>
      <c r="C54" s="295">
        <v>42500</v>
      </c>
      <c r="D54" s="94"/>
      <c r="E54" s="97">
        <v>211</v>
      </c>
      <c r="F54" s="102">
        <v>100</v>
      </c>
      <c r="G54" s="249" t="str">
        <f>IF(OR(F54&gt;240),"EXCEEDS"," ")</f>
        <v xml:space="preserve"> </v>
      </c>
    </row>
    <row r="55" spans="1:7">
      <c r="A55" s="248">
        <v>4.3</v>
      </c>
      <c r="B55" s="93" t="s">
        <v>20</v>
      </c>
      <c r="C55" s="295">
        <v>42507</v>
      </c>
      <c r="D55" s="94"/>
      <c r="E55" s="97">
        <v>150</v>
      </c>
      <c r="F55" s="102">
        <v>47</v>
      </c>
      <c r="G55" s="249" t="str">
        <f>IF(OR(F55&gt;240),"EXCEEDS"," ")</f>
        <v xml:space="preserve"> </v>
      </c>
    </row>
    <row r="56" spans="1:7">
      <c r="A56" s="248">
        <v>4.3</v>
      </c>
      <c r="B56" s="93" t="s">
        <v>20</v>
      </c>
      <c r="C56" s="295">
        <v>42514</v>
      </c>
      <c r="D56" s="94"/>
      <c r="E56" s="97">
        <v>673</v>
      </c>
      <c r="F56" s="102">
        <v>300</v>
      </c>
      <c r="G56" s="249" t="str">
        <f>IF(OR(F56&gt;240),"EXCEEDS"," ")</f>
        <v>EXCEEDS</v>
      </c>
    </row>
    <row r="57" spans="1:7">
      <c r="A57" s="248">
        <v>4.3</v>
      </c>
      <c r="B57" s="93" t="s">
        <v>20</v>
      </c>
      <c r="C57" s="295">
        <v>42521</v>
      </c>
      <c r="D57" s="94"/>
      <c r="E57" s="97">
        <v>360</v>
      </c>
      <c r="F57" s="102">
        <v>116</v>
      </c>
      <c r="G57" s="249" t="str">
        <f>IF(OR(F57&gt;240),"EXCEEDS"," ")</f>
        <v xml:space="preserve"> </v>
      </c>
    </row>
    <row r="58" spans="1:7">
      <c r="A58" s="248"/>
      <c r="B58" s="93"/>
      <c r="C58" s="295"/>
      <c r="D58" s="94"/>
      <c r="E58" s="97"/>
      <c r="F58" s="102"/>
      <c r="G58" s="249"/>
    </row>
    <row r="59" spans="1:7">
      <c r="A59" s="248">
        <v>4.3</v>
      </c>
      <c r="B59" s="93" t="s">
        <v>20</v>
      </c>
      <c r="C59" s="295">
        <v>42528</v>
      </c>
      <c r="D59" s="94"/>
      <c r="E59" s="97">
        <v>3300</v>
      </c>
      <c r="F59" s="102">
        <v>1600</v>
      </c>
      <c r="G59" s="249" t="str">
        <f>IF(OR(F59&gt;240),"EXCEEDS"," ")</f>
        <v>EXCEEDS</v>
      </c>
    </row>
    <row r="60" spans="1:7">
      <c r="A60" s="248">
        <v>4.3</v>
      </c>
      <c r="B60" s="93" t="s">
        <v>20</v>
      </c>
      <c r="C60" s="295">
        <v>42535</v>
      </c>
      <c r="D60" s="94"/>
      <c r="E60" s="97">
        <v>77.099999999999994</v>
      </c>
      <c r="F60" s="102">
        <v>14.3</v>
      </c>
      <c r="G60" s="249" t="str">
        <f>IF(OR(F60&gt;240),"EXCEEDS"," ")</f>
        <v xml:space="preserve"> </v>
      </c>
    </row>
    <row r="61" spans="1:7">
      <c r="A61" s="248">
        <v>4.3</v>
      </c>
      <c r="B61" s="93" t="s">
        <v>20</v>
      </c>
      <c r="C61" s="295">
        <v>42542</v>
      </c>
      <c r="D61" s="94"/>
      <c r="E61" s="97">
        <v>260</v>
      </c>
      <c r="F61" s="102">
        <v>96</v>
      </c>
      <c r="G61" s="249" t="str">
        <f>IF(OR(F61&gt;240),"EXCEEDS"," ")</f>
        <v xml:space="preserve"> </v>
      </c>
    </row>
    <row r="62" spans="1:7">
      <c r="A62" s="248">
        <v>4.3</v>
      </c>
      <c r="B62" s="93" t="s">
        <v>20</v>
      </c>
      <c r="C62" s="295">
        <v>42544</v>
      </c>
      <c r="D62" s="94"/>
      <c r="E62" s="97">
        <v>2100</v>
      </c>
      <c r="F62" s="102">
        <v>1000</v>
      </c>
      <c r="G62" s="249" t="str">
        <f>IF(OR(F62&gt;240),"EXCEEDS"," ")</f>
        <v>EXCEEDS</v>
      </c>
    </row>
    <row r="63" spans="1:7" ht="15.75" thickBot="1">
      <c r="A63" s="248">
        <v>4.3</v>
      </c>
      <c r="B63" s="93" t="s">
        <v>20</v>
      </c>
      <c r="C63" s="295">
        <v>42549</v>
      </c>
      <c r="D63" s="94"/>
      <c r="E63" s="97">
        <v>112</v>
      </c>
      <c r="F63" s="102">
        <v>40</v>
      </c>
      <c r="G63" s="249" t="str">
        <f>IF(OR(F63&gt;240),"EXCEEDS"," ")</f>
        <v xml:space="preserve"> </v>
      </c>
    </row>
    <row r="64" spans="1:7" ht="15.75" thickBot="1">
      <c r="A64" s="248"/>
      <c r="B64" s="93"/>
      <c r="C64" s="296"/>
      <c r="D64" s="254" t="s">
        <v>52</v>
      </c>
      <c r="E64" s="96">
        <f>GEOMEAN(E47:E63)</f>
        <v>200.51754921806895</v>
      </c>
      <c r="F64" s="255">
        <f>GEOMEAN(F47:F63)</f>
        <v>91.072484304777689</v>
      </c>
      <c r="G64" s="258" t="str">
        <f>IF(OR(E64&gt;240,F64&gt;130),"EXCEEDS"," ")</f>
        <v xml:space="preserve"> </v>
      </c>
    </row>
    <row r="65" spans="1:7">
      <c r="A65" s="248">
        <v>4.3</v>
      </c>
      <c r="B65" s="93" t="s">
        <v>20</v>
      </c>
      <c r="C65" s="295">
        <v>42556</v>
      </c>
      <c r="D65" s="94"/>
      <c r="E65" s="97">
        <v>1900</v>
      </c>
      <c r="F65" s="102">
        <v>520</v>
      </c>
      <c r="G65" s="249" t="str">
        <f>IF(OR(F65&gt;240),"EXCEEDS"," ")</f>
        <v>EXCEEDS</v>
      </c>
    </row>
    <row r="66" spans="1:7">
      <c r="A66" s="248">
        <v>4.3</v>
      </c>
      <c r="B66" s="93" t="s">
        <v>20</v>
      </c>
      <c r="C66" s="295">
        <v>42570</v>
      </c>
      <c r="D66" s="94"/>
      <c r="E66" s="97">
        <v>510</v>
      </c>
      <c r="F66" s="102">
        <v>160</v>
      </c>
      <c r="G66" s="249" t="str">
        <f>IF(OR(F66&gt;240),"EXCEEDS"," ")</f>
        <v xml:space="preserve"> </v>
      </c>
    </row>
    <row r="67" spans="1:7">
      <c r="A67" s="248">
        <v>4.3</v>
      </c>
      <c r="B67" s="93" t="s">
        <v>20</v>
      </c>
      <c r="C67" s="295">
        <v>42572</v>
      </c>
      <c r="D67" s="94"/>
      <c r="E67" s="97">
        <v>92</v>
      </c>
      <c r="F67" s="102">
        <v>16</v>
      </c>
      <c r="G67" s="249" t="str">
        <f>IF(OR(F67&gt;240),"EXCEEDS"," ")</f>
        <v xml:space="preserve"> </v>
      </c>
    </row>
    <row r="68" spans="1:7">
      <c r="A68" s="248">
        <v>4.3</v>
      </c>
      <c r="B68" s="93" t="s">
        <v>20</v>
      </c>
      <c r="C68" s="295">
        <v>42577</v>
      </c>
      <c r="D68" s="94"/>
      <c r="E68" s="97">
        <v>2300</v>
      </c>
      <c r="F68" s="102">
        <v>350</v>
      </c>
      <c r="G68" s="249" t="str">
        <f>IF(OR(F68&gt;240),"EXCEEDS"," ")</f>
        <v>EXCEEDS</v>
      </c>
    </row>
    <row r="69" spans="1:7" ht="15.75" thickBot="1">
      <c r="A69" s="248">
        <v>4.3</v>
      </c>
      <c r="B69" s="93" t="s">
        <v>20</v>
      </c>
      <c r="C69" s="295">
        <v>42579</v>
      </c>
      <c r="D69" s="94"/>
      <c r="E69" s="97">
        <v>233</v>
      </c>
      <c r="F69" s="102">
        <v>44</v>
      </c>
      <c r="G69" s="249" t="str">
        <f>IF(OR(F69&gt;240),"EXCEEDS"," ")</f>
        <v xml:space="preserve"> </v>
      </c>
    </row>
    <row r="70" spans="1:7" ht="15.75" thickBot="1">
      <c r="A70" s="248"/>
      <c r="B70" s="93"/>
      <c r="C70" s="295"/>
      <c r="D70" s="254" t="s">
        <v>52</v>
      </c>
      <c r="E70" s="96">
        <f>GEOMEAN(E53:E69)</f>
        <v>396.38648247870645</v>
      </c>
      <c r="F70" s="255">
        <f>GEOMEAN(F53:F69)</f>
        <v>125.37960506022765</v>
      </c>
      <c r="G70" s="258" t="str">
        <f>IF(OR(E70&gt;240,F70&gt;130),"EXCEEDS"," ")</f>
        <v>EXCEEDS</v>
      </c>
    </row>
    <row r="71" spans="1:7">
      <c r="A71" s="248">
        <v>4.3</v>
      </c>
      <c r="B71" s="93" t="s">
        <v>20</v>
      </c>
      <c r="C71" s="295">
        <v>42584</v>
      </c>
      <c r="D71" s="94"/>
      <c r="E71" s="97">
        <v>1200</v>
      </c>
      <c r="F71" s="95">
        <v>564</v>
      </c>
      <c r="G71" s="266" t="str">
        <f>IF(OR(F71&gt;240),"EXCEEDS"," ")</f>
        <v>EXCEEDS</v>
      </c>
    </row>
    <row r="72" spans="1:7">
      <c r="A72" s="248">
        <v>4.3</v>
      </c>
      <c r="B72" s="93" t="s">
        <v>20</v>
      </c>
      <c r="C72" s="295">
        <v>42591</v>
      </c>
      <c r="D72" s="94"/>
      <c r="E72" s="97">
        <v>84</v>
      </c>
      <c r="F72" s="95">
        <v>28</v>
      </c>
      <c r="G72" s="266" t="str">
        <f>IF(OR(F72&gt;240),"EXCEEDS"," ")</f>
        <v xml:space="preserve"> </v>
      </c>
    </row>
    <row r="73" spans="1:7">
      <c r="A73" s="248">
        <v>4.3</v>
      </c>
      <c r="B73" s="93" t="s">
        <v>20</v>
      </c>
      <c r="C73" s="295">
        <v>42598</v>
      </c>
      <c r="D73" s="94"/>
      <c r="E73" s="97">
        <v>4300</v>
      </c>
      <c r="F73" s="95">
        <v>2000</v>
      </c>
      <c r="G73" s="266" t="str">
        <f>IF(OR(F73&gt;240),"EXCEEDS"," ")</f>
        <v>EXCEEDS</v>
      </c>
    </row>
    <row r="74" spans="1:7">
      <c r="A74" s="248">
        <v>4.3</v>
      </c>
      <c r="B74" s="93" t="s">
        <v>20</v>
      </c>
      <c r="C74" s="295">
        <v>42605</v>
      </c>
      <c r="D74" s="94"/>
      <c r="E74" s="97">
        <v>144</v>
      </c>
      <c r="F74" s="95">
        <v>56</v>
      </c>
      <c r="G74" s="266" t="str">
        <f>IF(OR(F74&gt;240),"EXCEEDS"," ")</f>
        <v xml:space="preserve"> </v>
      </c>
    </row>
    <row r="75" spans="1:7" ht="15.75" thickBot="1">
      <c r="A75" s="248">
        <v>4.3</v>
      </c>
      <c r="B75" s="93" t="s">
        <v>20</v>
      </c>
      <c r="C75" s="295">
        <v>42612</v>
      </c>
      <c r="D75" s="94"/>
      <c r="E75" s="97">
        <v>2400</v>
      </c>
      <c r="F75" s="95">
        <v>618</v>
      </c>
      <c r="G75" s="266" t="str">
        <f>IF(OR(F75&gt;240),"EXCEEDS"," ")</f>
        <v>EXCEEDS</v>
      </c>
    </row>
    <row r="76" spans="1:7" ht="15.75" thickBot="1">
      <c r="A76" s="248"/>
      <c r="B76" s="93"/>
      <c r="C76" s="296"/>
      <c r="D76" s="254" t="s">
        <v>52</v>
      </c>
      <c r="E76" s="96">
        <f>GEOMEAN(E59:E75)</f>
        <v>504.38442114856554</v>
      </c>
      <c r="F76" s="255">
        <f>GEOMEAN(F59:F75)</f>
        <v>157.45818265564625</v>
      </c>
      <c r="G76" s="258" t="str">
        <f>IF(OR(E76&gt;240,F76&gt;130),"EXCEEDS"," ")</f>
        <v>EXCEEDS</v>
      </c>
    </row>
    <row r="77" spans="1:7">
      <c r="A77" s="248">
        <v>4.3</v>
      </c>
      <c r="B77" s="93" t="s">
        <v>20</v>
      </c>
      <c r="C77" s="295">
        <v>42619</v>
      </c>
      <c r="D77" s="94"/>
      <c r="E77" s="97">
        <v>104</v>
      </c>
      <c r="F77" s="95">
        <v>32</v>
      </c>
      <c r="G77" s="266" t="str">
        <f>IF(OR(F77&gt;240),"EXCEEDS"," ")</f>
        <v xml:space="preserve"> </v>
      </c>
    </row>
    <row r="78" spans="1:7">
      <c r="A78" s="248">
        <v>4.3</v>
      </c>
      <c r="B78" s="93" t="s">
        <v>20</v>
      </c>
      <c r="C78" s="295">
        <v>42626</v>
      </c>
      <c r="D78" s="94"/>
      <c r="E78" s="97">
        <v>220</v>
      </c>
      <c r="F78" s="95">
        <v>63</v>
      </c>
      <c r="G78" s="266" t="str">
        <f>IF(OR(F78&gt;240),"EXCEEDS"," ")</f>
        <v xml:space="preserve"> </v>
      </c>
    </row>
    <row r="79" spans="1:7">
      <c r="A79" s="248">
        <v>4.3</v>
      </c>
      <c r="B79" s="93" t="s">
        <v>20</v>
      </c>
      <c r="C79" s="295">
        <v>42633</v>
      </c>
      <c r="D79" s="94"/>
      <c r="E79" s="97">
        <v>991</v>
      </c>
      <c r="F79" s="95">
        <v>317</v>
      </c>
      <c r="G79" s="266" t="str">
        <f>IF(OR(F79&gt;240),"EXCEEDS"," ")</f>
        <v>EXCEEDS</v>
      </c>
    </row>
    <row r="80" spans="1:7">
      <c r="A80" s="248">
        <v>4.3</v>
      </c>
      <c r="B80" s="93" t="s">
        <v>20</v>
      </c>
      <c r="C80" s="295">
        <v>42635</v>
      </c>
      <c r="D80" s="94"/>
      <c r="E80" s="97">
        <v>156</v>
      </c>
      <c r="F80" s="95">
        <v>66</v>
      </c>
      <c r="G80" s="266" t="str">
        <f>IF(OR(F80&gt;240),"EXCEEDS"," ")</f>
        <v xml:space="preserve"> </v>
      </c>
    </row>
    <row r="81" spans="1:7" ht="15.75" thickBot="1">
      <c r="A81" s="248">
        <v>4.3</v>
      </c>
      <c r="B81" s="93" t="s">
        <v>20</v>
      </c>
      <c r="C81" s="295">
        <v>42640</v>
      </c>
      <c r="D81" s="94"/>
      <c r="E81" s="97">
        <v>104</v>
      </c>
      <c r="F81" s="95">
        <v>32</v>
      </c>
      <c r="G81" s="266" t="str">
        <f>IF(OR(F81&gt;240),"EXCEEDS"," ")</f>
        <v xml:space="preserve"> </v>
      </c>
    </row>
    <row r="82" spans="1:7" ht="15.75" thickBot="1">
      <c r="A82" s="248"/>
      <c r="B82" s="93"/>
      <c r="C82" s="295"/>
      <c r="D82" s="254" t="s">
        <v>52</v>
      </c>
      <c r="E82" s="96">
        <f>GEOMEAN(E65:E81)</f>
        <v>427.23096032399133</v>
      </c>
      <c r="F82" s="255">
        <f>GEOMEAN(F65:F81)</f>
        <v>127.19591007182144</v>
      </c>
      <c r="G82" s="258" t="str">
        <f>IF(OR(E82&gt;240,F82&gt;130),"EXCEEDS"," ")</f>
        <v>EXCEEDS</v>
      </c>
    </row>
    <row r="83" spans="1:7">
      <c r="A83" s="248">
        <v>4.3</v>
      </c>
      <c r="B83" s="93" t="s">
        <v>20</v>
      </c>
      <c r="C83" s="295">
        <v>42647</v>
      </c>
      <c r="D83" s="94"/>
      <c r="E83" s="97">
        <v>1500</v>
      </c>
      <c r="F83" s="95">
        <v>530</v>
      </c>
      <c r="G83" s="266" t="str">
        <f>IF(OR(F83&gt;240),"EXCEEDS"," ")</f>
        <v>EXCEEDS</v>
      </c>
    </row>
    <row r="84" spans="1:7">
      <c r="A84" s="248">
        <v>4.3</v>
      </c>
      <c r="B84" s="93" t="s">
        <v>20</v>
      </c>
      <c r="C84" s="295">
        <v>42654</v>
      </c>
      <c r="D84" s="94"/>
      <c r="E84" s="97">
        <v>573</v>
      </c>
      <c r="F84" s="95">
        <v>208</v>
      </c>
      <c r="G84" s="266" t="str">
        <f>IF(OR(F84&gt;240),"EXCEEDS"," ")</f>
        <v xml:space="preserve"> </v>
      </c>
    </row>
    <row r="85" spans="1:7">
      <c r="A85" s="248">
        <v>4.3</v>
      </c>
      <c r="B85" s="93" t="s">
        <v>20</v>
      </c>
      <c r="C85" s="295">
        <v>42661</v>
      </c>
      <c r="D85" s="94"/>
      <c r="E85" s="97">
        <v>800</v>
      </c>
      <c r="F85" s="95">
        <v>360</v>
      </c>
      <c r="G85" s="266" t="str">
        <f>IF(OR(F85&gt;240),"EXCEEDS"," ")</f>
        <v>EXCEEDS</v>
      </c>
    </row>
    <row r="86" spans="1:7">
      <c r="A86" s="248">
        <v>4.3</v>
      </c>
      <c r="B86" s="93" t="s">
        <v>20</v>
      </c>
      <c r="C86" s="295">
        <v>42663</v>
      </c>
      <c r="D86" s="94"/>
      <c r="E86" s="97">
        <v>570</v>
      </c>
      <c r="F86" s="95">
        <v>160</v>
      </c>
      <c r="G86" s="266" t="str">
        <f>IF(OR(F86&gt;240),"EXCEEDS"," ")</f>
        <v xml:space="preserve"> </v>
      </c>
    </row>
    <row r="87" spans="1:7" ht="15.75" thickBot="1">
      <c r="A87" s="248">
        <v>4.3</v>
      </c>
      <c r="B87" s="93" t="s">
        <v>20</v>
      </c>
      <c r="C87" s="295">
        <v>42668</v>
      </c>
      <c r="D87" s="94"/>
      <c r="E87" s="97">
        <v>510</v>
      </c>
      <c r="F87" s="95">
        <v>242</v>
      </c>
      <c r="G87" s="266" t="str">
        <f>IF(OR(F87&gt;240),"EXCEEDS"," ")</f>
        <v>EXCEEDS</v>
      </c>
    </row>
    <row r="88" spans="1:7" ht="15.75" thickBot="1">
      <c r="A88" s="250"/>
      <c r="B88" s="100"/>
      <c r="C88" s="297"/>
      <c r="D88" s="254" t="s">
        <v>52</v>
      </c>
      <c r="E88" s="96">
        <f>GEOMEAN(E71:E87)</f>
        <v>466.81082507561376</v>
      </c>
      <c r="F88" s="255">
        <f>GEOMEAN(F71:F87)</f>
        <v>164.10571002340083</v>
      </c>
      <c r="G88" s="258" t="str">
        <f>IF(OR(E88&gt;240,F88&gt;130),"EXCEEDS"," ")</f>
        <v>EXCEEDS</v>
      </c>
    </row>
    <row r="89" spans="1:7">
      <c r="A89" s="248">
        <v>86.8</v>
      </c>
      <c r="B89" s="93" t="s">
        <v>22</v>
      </c>
      <c r="C89" s="295">
        <v>42466</v>
      </c>
      <c r="D89" s="94"/>
      <c r="E89" s="97">
        <v>4</v>
      </c>
      <c r="F89" s="102">
        <v>4</v>
      </c>
      <c r="G89" s="249" t="str">
        <f>IF(OR(F89&gt;240),"EXCEEDS"," ")</f>
        <v xml:space="preserve"> </v>
      </c>
    </row>
    <row r="90" spans="1:7">
      <c r="A90" s="248">
        <v>86.8</v>
      </c>
      <c r="B90" s="93" t="s">
        <v>22</v>
      </c>
      <c r="C90" s="295">
        <v>42472</v>
      </c>
      <c r="D90" s="94"/>
      <c r="E90" s="97">
        <v>80</v>
      </c>
      <c r="F90" s="102">
        <v>84</v>
      </c>
      <c r="G90" s="249" t="str">
        <f>IF(OR(F90&gt;240),"EXCEEDS"," ")</f>
        <v xml:space="preserve"> </v>
      </c>
    </row>
    <row r="91" spans="1:7">
      <c r="A91" s="248">
        <v>86.8</v>
      </c>
      <c r="B91" s="93" t="s">
        <v>22</v>
      </c>
      <c r="C91" s="295">
        <v>42479</v>
      </c>
      <c r="D91" s="94"/>
      <c r="E91" s="97">
        <v>44</v>
      </c>
      <c r="F91" s="102">
        <v>24</v>
      </c>
      <c r="G91" s="249" t="str">
        <f>IF(OR(F91&gt;240),"EXCEEDS"," ")</f>
        <v xml:space="preserve"> </v>
      </c>
    </row>
    <row r="92" spans="1:7">
      <c r="A92" s="248">
        <v>86.8</v>
      </c>
      <c r="B92" s="93" t="s">
        <v>22</v>
      </c>
      <c r="C92" s="295">
        <v>42481</v>
      </c>
      <c r="D92" s="94"/>
      <c r="E92" s="97">
        <v>12</v>
      </c>
      <c r="F92" s="102">
        <v>4</v>
      </c>
      <c r="G92" s="249" t="str">
        <f>IF(OR(F92&gt;240),"EXCEEDS"," ")</f>
        <v xml:space="preserve"> </v>
      </c>
    </row>
    <row r="93" spans="1:7">
      <c r="A93" s="248">
        <v>86.8</v>
      </c>
      <c r="B93" s="93" t="s">
        <v>22</v>
      </c>
      <c r="C93" s="295">
        <v>42486</v>
      </c>
      <c r="D93" s="94"/>
      <c r="E93" s="97">
        <v>4</v>
      </c>
      <c r="F93" s="102">
        <v>4</v>
      </c>
      <c r="G93" s="249" t="str">
        <f>IF(OR(F93&gt;240),"EXCEEDS"," ")</f>
        <v xml:space="preserve"> </v>
      </c>
    </row>
    <row r="94" spans="1:7">
      <c r="A94" s="248"/>
      <c r="B94" s="93"/>
      <c r="C94" s="295"/>
      <c r="D94" s="94"/>
      <c r="E94" s="97"/>
      <c r="F94" s="102"/>
      <c r="G94" s="249"/>
    </row>
    <row r="95" spans="1:7">
      <c r="A95" s="248">
        <v>86.8</v>
      </c>
      <c r="B95" s="93" t="s">
        <v>22</v>
      </c>
      <c r="C95" s="295">
        <v>42493</v>
      </c>
      <c r="D95" s="94"/>
      <c r="E95" s="97">
        <v>116</v>
      </c>
      <c r="F95" s="102">
        <v>60</v>
      </c>
      <c r="G95" s="249" t="str">
        <f>IF(OR(F95&gt;240),"EXCEEDS"," ")</f>
        <v xml:space="preserve"> </v>
      </c>
    </row>
    <row r="96" spans="1:7">
      <c r="A96" s="248">
        <v>86.8</v>
      </c>
      <c r="B96" s="93" t="s">
        <v>22</v>
      </c>
      <c r="C96" s="295">
        <v>42502</v>
      </c>
      <c r="D96" s="94"/>
      <c r="E96" s="97">
        <v>24</v>
      </c>
      <c r="F96" s="102">
        <v>20</v>
      </c>
      <c r="G96" s="249" t="str">
        <f>IF(OR(F96&gt;240),"EXCEEDS"," ")</f>
        <v xml:space="preserve"> </v>
      </c>
    </row>
    <row r="97" spans="1:7">
      <c r="A97" s="248">
        <v>86.8</v>
      </c>
      <c r="B97" s="93" t="s">
        <v>22</v>
      </c>
      <c r="C97" s="295">
        <v>42507</v>
      </c>
      <c r="D97" s="94"/>
      <c r="E97" s="97">
        <v>12</v>
      </c>
      <c r="F97" s="102">
        <v>4</v>
      </c>
      <c r="G97" s="249" t="str">
        <f>IF(OR(F97&gt;240),"EXCEEDS"," ")</f>
        <v xml:space="preserve"> </v>
      </c>
    </row>
    <row r="98" spans="1:7">
      <c r="A98" s="248">
        <v>86.8</v>
      </c>
      <c r="B98" s="93" t="s">
        <v>22</v>
      </c>
      <c r="C98" s="295">
        <v>42514</v>
      </c>
      <c r="D98" s="94"/>
      <c r="E98" s="97">
        <v>108</v>
      </c>
      <c r="F98" s="102">
        <v>136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295">
        <v>42521</v>
      </c>
      <c r="D99" s="94"/>
      <c r="E99" s="97">
        <v>12</v>
      </c>
      <c r="F99" s="102">
        <v>10</v>
      </c>
      <c r="G99" s="249" t="str">
        <f>IF(OR(F99&gt;240),"EXCEEDS"," ")</f>
        <v xml:space="preserve"> </v>
      </c>
    </row>
    <row r="100" spans="1:7">
      <c r="A100" s="248"/>
      <c r="B100" s="93"/>
      <c r="C100" s="295"/>
      <c r="D100" s="94"/>
      <c r="E100" s="97"/>
      <c r="F100" s="102"/>
      <c r="G100" s="249"/>
    </row>
    <row r="101" spans="1:7">
      <c r="A101" s="248">
        <v>86.8</v>
      </c>
      <c r="B101" s="93" t="s">
        <v>22</v>
      </c>
      <c r="C101" s="295">
        <v>42528</v>
      </c>
      <c r="D101" s="94"/>
      <c r="E101" s="97">
        <v>116</v>
      </c>
      <c r="F101" s="102">
        <v>89</v>
      </c>
      <c r="G101" s="249" t="str">
        <f>IF(OR(F101&gt;240),"EXCEEDS"," ")</f>
        <v xml:space="preserve"> </v>
      </c>
    </row>
    <row r="102" spans="1:7">
      <c r="A102" s="248">
        <v>86.8</v>
      </c>
      <c r="B102" s="93" t="s">
        <v>22</v>
      </c>
      <c r="C102" s="295">
        <v>42535</v>
      </c>
      <c r="D102" s="94"/>
      <c r="E102" s="97">
        <v>4</v>
      </c>
      <c r="F102" s="102">
        <v>4</v>
      </c>
      <c r="G102" s="249" t="str">
        <f>IF(OR(F102&gt;240),"EXCEEDS"," ")</f>
        <v xml:space="preserve"> </v>
      </c>
    </row>
    <row r="103" spans="1:7">
      <c r="A103" s="248">
        <v>86.8</v>
      </c>
      <c r="B103" s="93" t="s">
        <v>22</v>
      </c>
      <c r="C103" s="295">
        <v>42542</v>
      </c>
      <c r="D103" s="94"/>
      <c r="E103" s="97">
        <v>12</v>
      </c>
      <c r="F103" s="102">
        <v>4</v>
      </c>
      <c r="G103" s="249" t="str">
        <f>IF(OR(F103&gt;240),"EXCEEDS"," ")</f>
        <v xml:space="preserve"> </v>
      </c>
    </row>
    <row r="104" spans="1:7">
      <c r="A104" s="248">
        <v>86.8</v>
      </c>
      <c r="B104" s="93" t="s">
        <v>22</v>
      </c>
      <c r="C104" s="295">
        <v>42544</v>
      </c>
      <c r="D104" s="94"/>
      <c r="E104" s="97">
        <v>20</v>
      </c>
      <c r="F104" s="102">
        <v>20</v>
      </c>
      <c r="G104" s="249" t="str">
        <f>IF(OR(F104&gt;240),"EXCEEDS"," ")</f>
        <v xml:space="preserve"> </v>
      </c>
    </row>
    <row r="105" spans="1:7" ht="15.75" thickBot="1">
      <c r="A105" s="248">
        <v>86.8</v>
      </c>
      <c r="B105" s="93" t="s">
        <v>22</v>
      </c>
      <c r="C105" s="295">
        <v>42549</v>
      </c>
      <c r="D105" s="94"/>
      <c r="E105" s="97">
        <v>30</v>
      </c>
      <c r="F105" s="102">
        <v>16</v>
      </c>
      <c r="G105" s="249" t="str">
        <f>IF(OR(F105&gt;240),"EXCEEDS"," ")</f>
        <v xml:space="preserve"> </v>
      </c>
    </row>
    <row r="106" spans="1:7" ht="15.75" thickBot="1">
      <c r="A106" s="248"/>
      <c r="B106" s="93"/>
      <c r="C106" s="295"/>
      <c r="D106" s="254" t="s">
        <v>52</v>
      </c>
      <c r="E106" s="96">
        <f>GEOMEAN(E89:E105)</f>
        <v>21.511795294942363</v>
      </c>
      <c r="F106" s="255">
        <f>GEOMEAN(F89:F105)</f>
        <v>14.868735676350967</v>
      </c>
      <c r="G106" s="258" t="str">
        <f>IF(OR(E106&gt;240,F106&gt;130),"EXCEEDS"," ")</f>
        <v xml:space="preserve"> </v>
      </c>
    </row>
    <row r="107" spans="1:7">
      <c r="A107" s="248">
        <v>86.8</v>
      </c>
      <c r="B107" s="93" t="s">
        <v>22</v>
      </c>
      <c r="C107" s="295">
        <v>42556</v>
      </c>
      <c r="D107" s="94"/>
      <c r="E107" s="97">
        <v>4</v>
      </c>
      <c r="F107" s="102">
        <v>12</v>
      </c>
      <c r="G107" s="249" t="str">
        <f>IF(OR(F107&gt;240),"EXCEEDS"," ")</f>
        <v xml:space="preserve"> </v>
      </c>
    </row>
    <row r="108" spans="1:7">
      <c r="A108" s="248">
        <v>86.8</v>
      </c>
      <c r="B108" s="93" t="s">
        <v>22</v>
      </c>
      <c r="C108" s="295">
        <v>42563</v>
      </c>
      <c r="D108" s="94"/>
      <c r="E108" s="97">
        <v>4</v>
      </c>
      <c r="F108" s="102">
        <v>4</v>
      </c>
      <c r="G108" s="249" t="str">
        <f>IF(OR(F108&gt;240),"EXCEEDS"," ")</f>
        <v xml:space="preserve"> </v>
      </c>
    </row>
    <row r="109" spans="1:7">
      <c r="A109" s="248">
        <v>86.8</v>
      </c>
      <c r="B109" s="93" t="s">
        <v>22</v>
      </c>
      <c r="C109" s="295">
        <v>42570</v>
      </c>
      <c r="D109" s="94"/>
      <c r="E109" s="97">
        <v>4</v>
      </c>
      <c r="F109" s="102">
        <v>4</v>
      </c>
      <c r="G109" s="249" t="str">
        <f>IF(OR(F109&gt;240),"EXCEEDS"," ")</f>
        <v xml:space="preserve"> </v>
      </c>
    </row>
    <row r="110" spans="1:7">
      <c r="A110" s="248">
        <v>86.8</v>
      </c>
      <c r="B110" s="93" t="s">
        <v>22</v>
      </c>
      <c r="C110" s="295">
        <v>42572</v>
      </c>
      <c r="D110" s="94"/>
      <c r="E110" s="97">
        <v>4</v>
      </c>
      <c r="F110" s="102">
        <v>10</v>
      </c>
      <c r="G110" s="249" t="str">
        <f>IF(OR(F110&gt;240),"EXCEEDS"," ")</f>
        <v xml:space="preserve"> </v>
      </c>
    </row>
    <row r="111" spans="1:7" ht="15.75" thickBot="1">
      <c r="A111" s="248">
        <v>86.8</v>
      </c>
      <c r="B111" s="93" t="s">
        <v>22</v>
      </c>
      <c r="C111" s="295">
        <v>42577</v>
      </c>
      <c r="D111" s="94"/>
      <c r="E111" s="97">
        <v>12</v>
      </c>
      <c r="F111" s="102">
        <v>8</v>
      </c>
      <c r="G111" s="249" t="str">
        <f>IF(OR(F111&gt;240),"EXCEEDS"," ")</f>
        <v xml:space="preserve"> </v>
      </c>
    </row>
    <row r="112" spans="1:7" ht="15.75" thickBot="1">
      <c r="A112" s="248"/>
      <c r="B112" s="93"/>
      <c r="C112" s="295"/>
      <c r="D112" s="254" t="s">
        <v>52</v>
      </c>
      <c r="E112" s="96">
        <f>GEOMEAN(E95:E111)</f>
        <v>15.355898716479452</v>
      </c>
      <c r="F112" s="255">
        <f>GEOMEAN(F95:F111)</f>
        <v>13.016870541757402</v>
      </c>
      <c r="G112" s="258" t="str">
        <f>IF(OR(E112&gt;240,F112&gt;130),"EXCEEDS"," ")</f>
        <v xml:space="preserve"> </v>
      </c>
    </row>
    <row r="113" spans="1:7">
      <c r="A113" s="248">
        <v>86.8</v>
      </c>
      <c r="B113" s="93" t="s">
        <v>22</v>
      </c>
      <c r="C113" s="295">
        <v>42584</v>
      </c>
      <c r="D113" s="94"/>
      <c r="E113" s="97">
        <v>24</v>
      </c>
      <c r="F113" s="102">
        <v>48</v>
      </c>
      <c r="G113" s="249" t="str">
        <f>IF(OR(F113&gt;240),"EXCEEDS"," ")</f>
        <v xml:space="preserve"> </v>
      </c>
    </row>
    <row r="114" spans="1:7">
      <c r="A114" s="248">
        <v>86.8</v>
      </c>
      <c r="B114" s="93" t="s">
        <v>22</v>
      </c>
      <c r="C114" s="295">
        <v>42591</v>
      </c>
      <c r="D114" s="94"/>
      <c r="E114" s="97">
        <v>8</v>
      </c>
      <c r="F114" s="102">
        <v>8</v>
      </c>
      <c r="G114" s="249" t="str">
        <f>IF(OR(F114&gt;240),"EXCEEDS"," ")</f>
        <v xml:space="preserve"> </v>
      </c>
    </row>
    <row r="115" spans="1:7">
      <c r="A115" s="248">
        <v>86.8</v>
      </c>
      <c r="B115" s="93" t="s">
        <v>22</v>
      </c>
      <c r="C115" s="295">
        <v>42598</v>
      </c>
      <c r="D115" s="94"/>
      <c r="E115" s="97">
        <v>84</v>
      </c>
      <c r="F115" s="102">
        <v>44</v>
      </c>
      <c r="G115" s="249" t="str">
        <f>IF(OR(F115&gt;240),"EXCEEDS"," ")</f>
        <v xml:space="preserve"> </v>
      </c>
    </row>
    <row r="116" spans="1:7">
      <c r="A116" s="248">
        <v>86.8</v>
      </c>
      <c r="B116" s="93" t="s">
        <v>22</v>
      </c>
      <c r="C116" s="295">
        <v>42605</v>
      </c>
      <c r="D116" s="94"/>
      <c r="E116" s="97">
        <v>20</v>
      </c>
      <c r="F116" s="102">
        <v>12</v>
      </c>
      <c r="G116" s="249" t="str">
        <f>IF(OR(F116&gt;240),"EXCEEDS"," ")</f>
        <v xml:space="preserve"> </v>
      </c>
    </row>
    <row r="117" spans="1:7" ht="15.75" thickBot="1">
      <c r="A117" s="248">
        <v>86.8</v>
      </c>
      <c r="B117" s="93" t="s">
        <v>22</v>
      </c>
      <c r="C117" s="295">
        <v>42612</v>
      </c>
      <c r="D117" s="94"/>
      <c r="E117" s="97">
        <v>8</v>
      </c>
      <c r="F117" s="102">
        <v>4</v>
      </c>
      <c r="G117" s="249" t="str">
        <f>IF(OR(F117&gt;240),"EXCEEDS"," ")</f>
        <v xml:space="preserve"> </v>
      </c>
    </row>
    <row r="118" spans="1:7" ht="15.75" thickBot="1">
      <c r="A118" s="248"/>
      <c r="B118" s="93"/>
      <c r="C118" s="295"/>
      <c r="D118" s="254" t="s">
        <v>52</v>
      </c>
      <c r="E118" s="96">
        <f>GEOMEAN(E101:E117)</f>
        <v>13.008608042102255</v>
      </c>
      <c r="F118" s="255">
        <f>GEOMEAN(F101:F117)</f>
        <v>11.514017343763378</v>
      </c>
      <c r="G118" s="258" t="str">
        <f>IF(OR(E118&gt;240,F118&gt;130),"EXCEEDS"," ")</f>
        <v xml:space="preserve"> </v>
      </c>
    </row>
    <row r="119" spans="1:7">
      <c r="A119" s="248">
        <v>86.8</v>
      </c>
      <c r="B119" s="93" t="s">
        <v>22</v>
      </c>
      <c r="C119" s="295">
        <v>42619</v>
      </c>
      <c r="D119" s="94"/>
      <c r="E119" s="97">
        <v>4</v>
      </c>
      <c r="F119" s="102">
        <v>16</v>
      </c>
      <c r="G119" s="249" t="str">
        <f>IF(OR(F119&gt;240),"EXCEEDS"," ")</f>
        <v xml:space="preserve"> </v>
      </c>
    </row>
    <row r="120" spans="1:7">
      <c r="A120" s="248">
        <v>86.8</v>
      </c>
      <c r="B120" s="93" t="s">
        <v>22</v>
      </c>
      <c r="C120" s="295">
        <v>42626</v>
      </c>
      <c r="D120" s="94"/>
      <c r="E120" s="97">
        <v>10</v>
      </c>
      <c r="F120" s="102">
        <v>10</v>
      </c>
      <c r="G120" s="249" t="str">
        <f>IF(OR(F120&gt;240),"EXCEEDS"," ")</f>
        <v xml:space="preserve"> </v>
      </c>
    </row>
    <row r="121" spans="1:7">
      <c r="A121" s="248">
        <v>86.8</v>
      </c>
      <c r="B121" s="93" t="s">
        <v>22</v>
      </c>
      <c r="C121" s="295">
        <v>42633</v>
      </c>
      <c r="D121" s="94"/>
      <c r="E121" s="97">
        <v>4</v>
      </c>
      <c r="F121" s="102">
        <v>10</v>
      </c>
      <c r="G121" s="249" t="str">
        <f>IF(OR(F121&gt;240),"EXCEEDS"," ")</f>
        <v xml:space="preserve"> </v>
      </c>
    </row>
    <row r="122" spans="1:7">
      <c r="A122" s="248">
        <v>86.8</v>
      </c>
      <c r="B122" s="93" t="s">
        <v>22</v>
      </c>
      <c r="C122" s="295">
        <v>42635</v>
      </c>
      <c r="D122" s="94"/>
      <c r="E122" s="97">
        <v>20</v>
      </c>
      <c r="F122" s="102">
        <v>4</v>
      </c>
      <c r="G122" s="249" t="str">
        <f>IF(OR(F122&gt;240),"EXCEEDS"," ")</f>
        <v xml:space="preserve"> </v>
      </c>
    </row>
    <row r="123" spans="1:7" ht="15.75" thickBot="1">
      <c r="A123" s="248">
        <v>86.8</v>
      </c>
      <c r="B123" s="93" t="s">
        <v>22</v>
      </c>
      <c r="C123" s="295">
        <v>42640</v>
      </c>
      <c r="D123" s="94"/>
      <c r="E123" s="97">
        <v>4</v>
      </c>
      <c r="F123" s="102">
        <v>8</v>
      </c>
      <c r="G123" s="249" t="str">
        <f>IF(OR(F123&gt;240),"EXCEEDS"," ")</f>
        <v xml:space="preserve"> </v>
      </c>
    </row>
    <row r="124" spans="1:7" ht="15.75" thickBot="1">
      <c r="A124" s="248"/>
      <c r="B124" s="93"/>
      <c r="C124" s="295"/>
      <c r="D124" s="254" t="s">
        <v>52</v>
      </c>
      <c r="E124" s="96">
        <f>GEOMEAN(E107:E123)</f>
        <v>9.1038637578330963</v>
      </c>
      <c r="F124" s="255">
        <f>GEOMEAN(F107:F123)</f>
        <v>9.9735144755747562</v>
      </c>
      <c r="G124" s="258" t="str">
        <f>IF(OR(E124&gt;240,F124&gt;130),"EXCEEDS"," ")</f>
        <v xml:space="preserve"> </v>
      </c>
    </row>
    <row r="125" spans="1:7">
      <c r="A125" s="248">
        <v>86.8</v>
      </c>
      <c r="B125" s="93" t="s">
        <v>22</v>
      </c>
      <c r="C125" s="295">
        <v>42647</v>
      </c>
      <c r="D125" s="94"/>
      <c r="E125" s="97">
        <v>8</v>
      </c>
      <c r="F125" s="102">
        <v>12</v>
      </c>
      <c r="G125" s="249" t="str">
        <f>IF(OR(F125&gt;240),"EXCEEDS"," ")</f>
        <v xml:space="preserve"> </v>
      </c>
    </row>
    <row r="126" spans="1:7">
      <c r="A126" s="248">
        <v>86.8</v>
      </c>
      <c r="B126" s="93" t="s">
        <v>22</v>
      </c>
      <c r="C126" s="295">
        <v>42655</v>
      </c>
      <c r="D126" s="94"/>
      <c r="E126" s="97">
        <v>4</v>
      </c>
      <c r="F126" s="102">
        <v>4</v>
      </c>
      <c r="G126" s="249" t="str">
        <f>IF(OR(F126&gt;240),"EXCEEDS"," ")</f>
        <v xml:space="preserve"> </v>
      </c>
    </row>
    <row r="127" spans="1:7">
      <c r="A127" s="248">
        <v>86.8</v>
      </c>
      <c r="B127" s="93" t="s">
        <v>22</v>
      </c>
      <c r="C127" s="295">
        <v>42661</v>
      </c>
      <c r="D127" s="94"/>
      <c r="E127" s="97">
        <v>4</v>
      </c>
      <c r="F127" s="102">
        <v>10</v>
      </c>
      <c r="G127" s="249" t="str">
        <f>IF(OR(F127&gt;240),"EXCEEDS"," ")</f>
        <v xml:space="preserve"> </v>
      </c>
    </row>
    <row r="128" spans="1:7">
      <c r="A128" s="248">
        <v>86.8</v>
      </c>
      <c r="B128" s="93" t="s">
        <v>22</v>
      </c>
      <c r="C128" s="295">
        <v>42663</v>
      </c>
      <c r="D128" s="94"/>
      <c r="E128" s="97">
        <v>8</v>
      </c>
      <c r="F128" s="102">
        <v>24</v>
      </c>
      <c r="G128" s="249" t="str">
        <f>IF(OR(F128&gt;240),"EXCEEDS"," ")</f>
        <v xml:space="preserve"> </v>
      </c>
    </row>
    <row r="129" spans="1:7" ht="15.75" thickBot="1">
      <c r="A129" s="248">
        <v>86.8</v>
      </c>
      <c r="B129" s="93" t="s">
        <v>22</v>
      </c>
      <c r="C129" s="295">
        <v>42668</v>
      </c>
      <c r="D129" s="94"/>
      <c r="E129" s="97">
        <v>163</v>
      </c>
      <c r="F129" s="102">
        <v>116</v>
      </c>
      <c r="G129" s="249" t="str">
        <f>IF(OR(F129&gt;240),"EXCEEDS"," ")</f>
        <v xml:space="preserve"> </v>
      </c>
    </row>
    <row r="130" spans="1:7" ht="15.75" thickBot="1">
      <c r="A130" s="248"/>
      <c r="B130" s="93"/>
      <c r="C130" s="295"/>
      <c r="D130" s="254" t="s">
        <v>52</v>
      </c>
      <c r="E130" s="96">
        <f>GEOMEAN(E113:E129)</f>
        <v>11.16689991925702</v>
      </c>
      <c r="F130" s="255">
        <f>GEOMEAN(F113:F129)</f>
        <v>12.768331717906001</v>
      </c>
      <c r="G130" s="258" t="str">
        <f>IF(OR(E130&gt;240,F130&gt;130),"EXCEEDS"," ")</f>
        <v xml:space="preserve"> </v>
      </c>
    </row>
    <row r="131" spans="1:7">
      <c r="A131" s="248">
        <v>92.8</v>
      </c>
      <c r="B131" s="93" t="s">
        <v>22</v>
      </c>
      <c r="C131" s="295">
        <v>42466</v>
      </c>
      <c r="D131" s="94"/>
      <c r="E131" s="97">
        <v>8</v>
      </c>
      <c r="F131" s="102">
        <v>12</v>
      </c>
      <c r="G131" s="249" t="str">
        <f>IF(OR(F131&gt;240),"EXCEEDS"," ")</f>
        <v xml:space="preserve"> </v>
      </c>
    </row>
    <row r="132" spans="1:7">
      <c r="A132" s="248">
        <v>92.8</v>
      </c>
      <c r="B132" s="93" t="s">
        <v>22</v>
      </c>
      <c r="C132" s="295">
        <v>42472</v>
      </c>
      <c r="D132" s="94"/>
      <c r="E132" s="97">
        <v>196</v>
      </c>
      <c r="F132" s="102">
        <v>137</v>
      </c>
      <c r="G132" s="249" t="str">
        <f>IF(OR(F132&gt;240),"EXCEEDS"," ")</f>
        <v xml:space="preserve"> </v>
      </c>
    </row>
    <row r="133" spans="1:7">
      <c r="A133" s="248">
        <v>92.8</v>
      </c>
      <c r="B133" s="93" t="s">
        <v>22</v>
      </c>
      <c r="C133" s="295">
        <v>42479</v>
      </c>
      <c r="D133" s="94"/>
      <c r="E133" s="97">
        <v>88</v>
      </c>
      <c r="F133" s="102">
        <v>43</v>
      </c>
      <c r="G133" s="249" t="str">
        <f>IF(OR(F133&gt;240),"EXCEEDS"," ")</f>
        <v xml:space="preserve"> </v>
      </c>
    </row>
    <row r="134" spans="1:7">
      <c r="A134" s="248">
        <v>92.8</v>
      </c>
      <c r="B134" s="93" t="s">
        <v>22</v>
      </c>
      <c r="C134" s="295">
        <v>42481</v>
      </c>
      <c r="D134" s="94"/>
      <c r="E134" s="97">
        <v>4</v>
      </c>
      <c r="F134" s="102">
        <v>4</v>
      </c>
      <c r="G134" s="249" t="str">
        <f>IF(OR(F134&gt;240),"EXCEEDS"," ")</f>
        <v xml:space="preserve"> </v>
      </c>
    </row>
    <row r="135" spans="1:7">
      <c r="A135" s="248">
        <v>92.8</v>
      </c>
      <c r="B135" s="93" t="s">
        <v>22</v>
      </c>
      <c r="C135" s="295">
        <v>42486</v>
      </c>
      <c r="D135" s="94"/>
      <c r="E135" s="97">
        <v>590</v>
      </c>
      <c r="F135" s="102">
        <v>410</v>
      </c>
      <c r="G135" s="249" t="str">
        <f>IF(OR(F135&gt;240),"EXCEEDS"," ")</f>
        <v>EXCEEDS</v>
      </c>
    </row>
    <row r="136" spans="1:7">
      <c r="A136" s="248"/>
      <c r="B136" s="93"/>
      <c r="C136" s="295"/>
      <c r="D136" s="94"/>
      <c r="E136" s="97"/>
      <c r="F136" s="102"/>
      <c r="G136" s="249"/>
    </row>
    <row r="137" spans="1:7">
      <c r="A137" s="248">
        <v>92.8</v>
      </c>
      <c r="B137" s="93" t="s">
        <v>22</v>
      </c>
      <c r="C137" s="295">
        <v>42493</v>
      </c>
      <c r="D137" s="94"/>
      <c r="E137" s="97">
        <v>124</v>
      </c>
      <c r="F137" s="102">
        <v>128</v>
      </c>
      <c r="G137" s="249" t="str">
        <f>IF(OR(F137&gt;240),"EXCEEDS"," ")</f>
        <v xml:space="preserve"> </v>
      </c>
    </row>
    <row r="138" spans="1:7">
      <c r="A138" s="248">
        <v>92.8</v>
      </c>
      <c r="B138" s="93" t="s">
        <v>22</v>
      </c>
      <c r="C138" s="295">
        <v>42502</v>
      </c>
      <c r="D138" s="94"/>
      <c r="E138" s="97">
        <v>20</v>
      </c>
      <c r="F138" s="102">
        <v>20</v>
      </c>
      <c r="G138" s="249" t="str">
        <f>IF(OR(F138&gt;240),"EXCEEDS"," ")</f>
        <v xml:space="preserve"> </v>
      </c>
    </row>
    <row r="139" spans="1:7">
      <c r="A139" s="248">
        <v>92.8</v>
      </c>
      <c r="B139" s="93" t="s">
        <v>22</v>
      </c>
      <c r="C139" s="295">
        <v>42507</v>
      </c>
      <c r="D139" s="94"/>
      <c r="E139" s="97">
        <v>57</v>
      </c>
      <c r="F139" s="102">
        <v>28</v>
      </c>
      <c r="G139" s="249" t="str">
        <f>IF(OR(F139&gt;240),"EXCEEDS"," ")</f>
        <v xml:space="preserve"> </v>
      </c>
    </row>
    <row r="140" spans="1:7">
      <c r="A140" s="248">
        <v>92.8</v>
      </c>
      <c r="B140" s="93" t="s">
        <v>22</v>
      </c>
      <c r="C140" s="295">
        <v>42514</v>
      </c>
      <c r="D140" s="94"/>
      <c r="E140" s="97">
        <v>243</v>
      </c>
      <c r="F140" s="102">
        <v>189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295">
        <v>42521</v>
      </c>
      <c r="D141" s="94"/>
      <c r="E141" s="97">
        <v>40</v>
      </c>
      <c r="F141" s="102">
        <v>50</v>
      </c>
      <c r="G141" s="249" t="str">
        <f>IF(OR(F141&gt;240),"EXCEEDS"," ")</f>
        <v xml:space="preserve"> </v>
      </c>
    </row>
    <row r="142" spans="1:7">
      <c r="A142" s="248"/>
      <c r="B142" s="93"/>
      <c r="C142" s="295"/>
      <c r="D142" s="94"/>
      <c r="E142" s="97"/>
      <c r="F142" s="102"/>
      <c r="G142" s="249"/>
    </row>
    <row r="143" spans="1:7">
      <c r="A143" s="248">
        <v>92.8</v>
      </c>
      <c r="B143" s="93" t="s">
        <v>22</v>
      </c>
      <c r="C143" s="295">
        <v>42528</v>
      </c>
      <c r="D143" s="94"/>
      <c r="E143" s="97">
        <v>573</v>
      </c>
      <c r="F143" s="102">
        <v>520</v>
      </c>
      <c r="G143" s="249" t="str">
        <f>IF(OR(F143&gt;240),"EXCEEDS"," ")</f>
        <v>EXCEEDS</v>
      </c>
    </row>
    <row r="144" spans="1:7">
      <c r="A144" s="248">
        <v>92.8</v>
      </c>
      <c r="B144" s="93" t="s">
        <v>22</v>
      </c>
      <c r="C144" s="295">
        <v>42535</v>
      </c>
      <c r="D144" s="94"/>
      <c r="E144" s="97">
        <v>24</v>
      </c>
      <c r="F144" s="102">
        <v>28</v>
      </c>
      <c r="G144" s="249" t="str">
        <f>IF(OR(F144&gt;240),"EXCEEDS"," ")</f>
        <v xml:space="preserve"> </v>
      </c>
    </row>
    <row r="145" spans="1:7">
      <c r="A145" s="248">
        <v>92.8</v>
      </c>
      <c r="B145" s="93" t="s">
        <v>22</v>
      </c>
      <c r="C145" s="295">
        <v>42542</v>
      </c>
      <c r="D145" s="94"/>
      <c r="E145" s="97">
        <v>40</v>
      </c>
      <c r="F145" s="102">
        <v>38</v>
      </c>
      <c r="G145" s="249" t="str">
        <f>IF(OR(F145&gt;240),"EXCEEDS"," ")</f>
        <v xml:space="preserve"> </v>
      </c>
    </row>
    <row r="146" spans="1:7">
      <c r="A146" s="248">
        <v>92.8</v>
      </c>
      <c r="B146" s="93" t="s">
        <v>22</v>
      </c>
      <c r="C146" s="295">
        <v>42544</v>
      </c>
      <c r="D146" s="94"/>
      <c r="E146" s="97">
        <v>200</v>
      </c>
      <c r="F146" s="102">
        <v>2200</v>
      </c>
      <c r="G146" s="249" t="str">
        <f>IF(OR(F146&gt;240),"EXCEEDS"," ")</f>
        <v>EXCEEDS</v>
      </c>
    </row>
    <row r="147" spans="1:7" ht="15.75" thickBot="1">
      <c r="A147" s="248">
        <v>92.8</v>
      </c>
      <c r="B147" s="93" t="s">
        <v>22</v>
      </c>
      <c r="C147" s="295">
        <v>42549</v>
      </c>
      <c r="D147" s="94"/>
      <c r="E147" s="97">
        <v>184</v>
      </c>
      <c r="F147" s="102">
        <v>80</v>
      </c>
      <c r="G147" s="249" t="str">
        <f>IF(OR(F147&gt;240),"EXCEEDS"," ")</f>
        <v xml:space="preserve"> </v>
      </c>
    </row>
    <row r="148" spans="1:7" ht="15.75" thickBot="1">
      <c r="A148" s="248"/>
      <c r="B148" s="93"/>
      <c r="C148" s="296"/>
      <c r="D148" s="254" t="s">
        <v>52</v>
      </c>
      <c r="E148" s="96">
        <f>GEOMEAN(E131:E147)</f>
        <v>73.080326768415233</v>
      </c>
      <c r="F148" s="255">
        <f>GEOMEAN(F131:F147)</f>
        <v>72.260357206002496</v>
      </c>
      <c r="G148" s="258" t="str">
        <f>IF(OR(E148&gt;240,F148&gt;130),"EXCEEDS"," ")</f>
        <v xml:space="preserve"> </v>
      </c>
    </row>
    <row r="149" spans="1:7">
      <c r="A149" s="248">
        <v>92.8</v>
      </c>
      <c r="B149" s="93" t="s">
        <v>22</v>
      </c>
      <c r="C149" s="295">
        <v>42556</v>
      </c>
      <c r="D149" s="94"/>
      <c r="E149" s="97">
        <v>100</v>
      </c>
      <c r="F149" s="102">
        <v>66</v>
      </c>
      <c r="G149" s="249" t="str">
        <f>IF(OR(F149&gt;240),"EXCEEDS"," ")</f>
        <v xml:space="preserve"> </v>
      </c>
    </row>
    <row r="150" spans="1:7">
      <c r="A150" s="248">
        <v>92.8</v>
      </c>
      <c r="B150" s="93" t="s">
        <v>22</v>
      </c>
      <c r="C150" s="295">
        <v>42563</v>
      </c>
      <c r="D150" s="94"/>
      <c r="E150" s="97">
        <v>38</v>
      </c>
      <c r="F150" s="102">
        <v>36</v>
      </c>
      <c r="G150" s="249" t="str">
        <f>IF(OR(F150&gt;240),"EXCEEDS"," ")</f>
        <v xml:space="preserve"> </v>
      </c>
    </row>
    <row r="151" spans="1:7">
      <c r="A151" s="248">
        <v>92.8</v>
      </c>
      <c r="B151" s="93" t="s">
        <v>22</v>
      </c>
      <c r="C151" s="295">
        <v>42570</v>
      </c>
      <c r="D151" s="94"/>
      <c r="E151" s="97">
        <v>32</v>
      </c>
      <c r="F151" s="102">
        <v>12</v>
      </c>
      <c r="G151" s="249" t="str">
        <f>IF(OR(F151&gt;240),"EXCEEDS"," ")</f>
        <v xml:space="preserve"> </v>
      </c>
    </row>
    <row r="152" spans="1:7">
      <c r="A152" s="248">
        <v>92.8</v>
      </c>
      <c r="B152" s="93" t="s">
        <v>22</v>
      </c>
      <c r="C152" s="295">
        <v>42572</v>
      </c>
      <c r="D152" s="94"/>
      <c r="E152" s="97">
        <v>24</v>
      </c>
      <c r="F152" s="102">
        <v>16</v>
      </c>
      <c r="G152" s="249" t="str">
        <f>IF(OR(F152&gt;240),"EXCEEDS"," ")</f>
        <v xml:space="preserve"> </v>
      </c>
    </row>
    <row r="153" spans="1:7" ht="15.75" thickBot="1">
      <c r="A153" s="248">
        <v>92.8</v>
      </c>
      <c r="B153" s="93" t="s">
        <v>22</v>
      </c>
      <c r="C153" s="295">
        <v>42577</v>
      </c>
      <c r="D153" s="94"/>
      <c r="E153" s="97">
        <v>80</v>
      </c>
      <c r="F153" s="102">
        <v>40</v>
      </c>
      <c r="G153" s="249" t="str">
        <f>IF(OR(F153&gt;240),"EXCEEDS"," ")</f>
        <v xml:space="preserve"> </v>
      </c>
    </row>
    <row r="154" spans="1:7" ht="15.75" thickBot="1">
      <c r="A154" s="248"/>
      <c r="B154" s="93"/>
      <c r="C154" s="296"/>
      <c r="D154" s="254" t="s">
        <v>52</v>
      </c>
      <c r="E154" s="96">
        <f>GEOMEAN(E137:E153)</f>
        <v>71.57623660502442</v>
      </c>
      <c r="F154" s="255">
        <f>GEOMEAN(F137:F153)</f>
        <v>64.37425267321909</v>
      </c>
      <c r="G154" s="258" t="str">
        <f>IF(OR(E154&gt;240,F154&gt;130),"EXCEEDS"," ")</f>
        <v xml:space="preserve"> </v>
      </c>
    </row>
    <row r="155" spans="1:7">
      <c r="A155" s="248">
        <v>92.8</v>
      </c>
      <c r="B155" s="93" t="s">
        <v>22</v>
      </c>
      <c r="C155" s="295">
        <v>42584</v>
      </c>
      <c r="D155" s="94"/>
      <c r="E155" s="97">
        <v>238</v>
      </c>
      <c r="F155" s="102">
        <v>132</v>
      </c>
      <c r="G155" s="249" t="str">
        <f>IF(OR(F155&gt;240),"EXCEEDS"," ")</f>
        <v xml:space="preserve"> </v>
      </c>
    </row>
    <row r="156" spans="1:7">
      <c r="A156" s="248">
        <v>92.8</v>
      </c>
      <c r="B156" s="93" t="s">
        <v>22</v>
      </c>
      <c r="C156" s="295">
        <v>42591</v>
      </c>
      <c r="D156" s="94"/>
      <c r="E156" s="97">
        <v>4</v>
      </c>
      <c r="F156" s="102">
        <v>4</v>
      </c>
      <c r="G156" s="249" t="str">
        <f>IF(OR(F156&gt;240),"EXCEEDS"," ")</f>
        <v xml:space="preserve"> </v>
      </c>
    </row>
    <row r="157" spans="1:7">
      <c r="A157" s="248">
        <v>92.8</v>
      </c>
      <c r="B157" s="93" t="s">
        <v>22</v>
      </c>
      <c r="C157" s="295">
        <v>42598</v>
      </c>
      <c r="D157" s="94"/>
      <c r="E157" s="97">
        <v>350</v>
      </c>
      <c r="F157" s="102">
        <v>229</v>
      </c>
      <c r="G157" s="249" t="str">
        <f>IF(OR(F157&gt;240),"EXCEEDS"," ")</f>
        <v xml:space="preserve"> </v>
      </c>
    </row>
    <row r="158" spans="1:7">
      <c r="A158" s="248">
        <v>92.8</v>
      </c>
      <c r="B158" s="93" t="s">
        <v>22</v>
      </c>
      <c r="C158" s="295">
        <v>42605</v>
      </c>
      <c r="D158" s="94"/>
      <c r="E158" s="97">
        <v>43</v>
      </c>
      <c r="F158" s="102">
        <v>43</v>
      </c>
      <c r="G158" s="249" t="str">
        <f>IF(OR(F158&gt;240),"EXCEEDS"," ")</f>
        <v xml:space="preserve"> </v>
      </c>
    </row>
    <row r="159" spans="1:7" ht="15.75" thickBot="1">
      <c r="A159" s="248">
        <v>92.8</v>
      </c>
      <c r="B159" s="93" t="s">
        <v>22</v>
      </c>
      <c r="C159" s="295">
        <v>42612</v>
      </c>
      <c r="D159" s="94"/>
      <c r="E159" s="97">
        <v>217</v>
      </c>
      <c r="F159" s="102">
        <v>64</v>
      </c>
      <c r="G159" s="249" t="str">
        <f>IF(OR(F159&gt;240),"EXCEEDS"," ")</f>
        <v xml:space="preserve"> </v>
      </c>
    </row>
    <row r="160" spans="1:7" ht="15.75" thickBot="1">
      <c r="A160" s="248"/>
      <c r="B160" s="93"/>
      <c r="C160" s="295"/>
      <c r="D160" s="254" t="s">
        <v>52</v>
      </c>
      <c r="E160" s="96">
        <f>GEOMEAN(E143:E159)</f>
        <v>75.09829184365752</v>
      </c>
      <c r="F160" s="255">
        <f>GEOMEAN(F143:F159)</f>
        <v>61.738016518816082</v>
      </c>
      <c r="G160" s="258" t="str">
        <f>IF(OR(E160&gt;240,F160&gt;130),"EXCEEDS"," ")</f>
        <v xml:space="preserve"> </v>
      </c>
    </row>
    <row r="161" spans="1:7">
      <c r="A161" s="248">
        <v>92.8</v>
      </c>
      <c r="B161" s="93" t="s">
        <v>22</v>
      </c>
      <c r="C161" s="295">
        <v>42619</v>
      </c>
      <c r="D161" s="94"/>
      <c r="E161" s="97">
        <v>49</v>
      </c>
      <c r="F161" s="102">
        <v>12</v>
      </c>
      <c r="G161" s="249" t="str">
        <f>IF(OR(F161&gt;240),"EXCEEDS"," ")</f>
        <v xml:space="preserve"> </v>
      </c>
    </row>
    <row r="162" spans="1:7">
      <c r="A162" s="248">
        <v>92.8</v>
      </c>
      <c r="B162" s="93" t="s">
        <v>22</v>
      </c>
      <c r="C162" s="295">
        <v>42626</v>
      </c>
      <c r="D162" s="94"/>
      <c r="E162" s="97">
        <v>46</v>
      </c>
      <c r="F162" s="102">
        <v>16</v>
      </c>
      <c r="G162" s="249" t="str">
        <f>IF(OR(F162&gt;240),"EXCEEDS"," ")</f>
        <v xml:space="preserve"> </v>
      </c>
    </row>
    <row r="163" spans="1:7">
      <c r="A163" s="248">
        <v>92.8</v>
      </c>
      <c r="B163" s="93" t="s">
        <v>22</v>
      </c>
      <c r="C163" s="295">
        <v>42633</v>
      </c>
      <c r="D163" s="94"/>
      <c r="E163" s="97">
        <v>46</v>
      </c>
      <c r="F163" s="102">
        <v>28</v>
      </c>
      <c r="G163" s="249" t="str">
        <f>IF(OR(F163&gt;240),"EXCEEDS"," ")</f>
        <v xml:space="preserve"> </v>
      </c>
    </row>
    <row r="164" spans="1:7">
      <c r="A164" s="248">
        <v>92.8</v>
      </c>
      <c r="B164" s="93" t="s">
        <v>22</v>
      </c>
      <c r="C164" s="295">
        <v>42635</v>
      </c>
      <c r="D164" s="94"/>
      <c r="E164" s="97">
        <v>12</v>
      </c>
      <c r="F164" s="102">
        <v>8</v>
      </c>
      <c r="G164" s="249" t="str">
        <f>IF(OR(F164&gt;240),"EXCEEDS"," ")</f>
        <v xml:space="preserve"> </v>
      </c>
    </row>
    <row r="165" spans="1:7" ht="15.75" thickBot="1">
      <c r="A165" s="248">
        <v>92.8</v>
      </c>
      <c r="B165" s="93" t="s">
        <v>22</v>
      </c>
      <c r="C165" s="295">
        <v>42640</v>
      </c>
      <c r="D165" s="94"/>
      <c r="E165" s="97">
        <v>48</v>
      </c>
      <c r="F165" s="102">
        <v>12</v>
      </c>
      <c r="G165" s="249" t="str">
        <f>IF(OR(F165&gt;240),"EXCEEDS"," ")</f>
        <v xml:space="preserve"> </v>
      </c>
    </row>
    <row r="166" spans="1:7" ht="15.75" thickBot="1">
      <c r="A166" s="248"/>
      <c r="B166" s="93"/>
      <c r="C166" s="295"/>
      <c r="D166" s="254" t="s">
        <v>52</v>
      </c>
      <c r="E166" s="96">
        <f>GEOMEAN(E149:E165)</f>
        <v>53.394212330739983</v>
      </c>
      <c r="F166" s="255">
        <f>GEOMEAN(F149:F165)</f>
        <v>29.936108521240794</v>
      </c>
      <c r="G166" s="258" t="str">
        <f>IF(OR(E166&gt;240,F166&gt;130),"EXCEEDS"," ")</f>
        <v xml:space="preserve"> </v>
      </c>
    </row>
    <row r="167" spans="1:7">
      <c r="A167" s="248">
        <v>92.8</v>
      </c>
      <c r="B167" s="93" t="s">
        <v>22</v>
      </c>
      <c r="C167" s="295">
        <v>42647</v>
      </c>
      <c r="D167" s="94"/>
      <c r="E167" s="97">
        <v>55</v>
      </c>
      <c r="F167" s="102">
        <v>38</v>
      </c>
      <c r="G167" s="249" t="str">
        <f>IF(OR(F167&gt;240),"EXCEEDS"," ")</f>
        <v xml:space="preserve"> </v>
      </c>
    </row>
    <row r="168" spans="1:7">
      <c r="A168" s="248">
        <v>92.8</v>
      </c>
      <c r="B168" s="93" t="s">
        <v>22</v>
      </c>
      <c r="C168" s="295">
        <v>42655</v>
      </c>
      <c r="D168" s="94"/>
      <c r="E168" s="97">
        <v>24</v>
      </c>
      <c r="F168" s="102">
        <v>4</v>
      </c>
      <c r="G168" s="249" t="str">
        <f>IF(OR(F168&gt;240),"EXCEEDS"," ")</f>
        <v xml:space="preserve"> </v>
      </c>
    </row>
    <row r="169" spans="1:7">
      <c r="A169" s="248">
        <v>92.8</v>
      </c>
      <c r="B169" s="93" t="s">
        <v>22</v>
      </c>
      <c r="C169" s="295">
        <v>42661</v>
      </c>
      <c r="D169" s="94"/>
      <c r="E169" s="97">
        <v>80</v>
      </c>
      <c r="F169" s="102">
        <v>16</v>
      </c>
      <c r="G169" s="249" t="str">
        <f>IF(OR(F169&gt;240),"EXCEEDS"," ")</f>
        <v xml:space="preserve"> </v>
      </c>
    </row>
    <row r="170" spans="1:7">
      <c r="A170" s="248">
        <v>92.8</v>
      </c>
      <c r="B170" s="93" t="s">
        <v>22</v>
      </c>
      <c r="C170" s="295">
        <v>42663</v>
      </c>
      <c r="D170" s="94"/>
      <c r="E170" s="97">
        <v>32</v>
      </c>
      <c r="F170" s="102">
        <v>28</v>
      </c>
      <c r="G170" s="249" t="str">
        <f>IF(OR(F170&gt;240),"EXCEEDS"," ")</f>
        <v xml:space="preserve"> </v>
      </c>
    </row>
    <row r="171" spans="1:7" ht="15.75" thickBot="1">
      <c r="A171" s="248">
        <v>92.8</v>
      </c>
      <c r="B171" s="93" t="s">
        <v>22</v>
      </c>
      <c r="C171" s="295">
        <v>42668</v>
      </c>
      <c r="D171" s="94"/>
      <c r="E171" s="97">
        <v>360</v>
      </c>
      <c r="F171" s="102">
        <v>258</v>
      </c>
      <c r="G171" s="249" t="str">
        <f>IF(OR(F171&gt;240),"EXCEEDS"," ")</f>
        <v>EXCEEDS</v>
      </c>
    </row>
    <row r="172" spans="1:7" ht="15.75" thickBot="1">
      <c r="A172" s="250"/>
      <c r="B172" s="100"/>
      <c r="C172" s="297"/>
      <c r="D172" s="254" t="s">
        <v>52</v>
      </c>
      <c r="E172" s="96">
        <f>GEOMEAN(E155:E171)</f>
        <v>57.833162836737465</v>
      </c>
      <c r="F172" s="255">
        <f>GEOMEAN(F155:F171)</f>
        <v>28.553997735439289</v>
      </c>
      <c r="G172" s="258" t="str">
        <f>IF(OR(E172&gt;240,F172&gt;130),"EXCEEDS"," ")</f>
        <v xml:space="preserve"> </v>
      </c>
    </row>
    <row r="173" spans="1:7">
      <c r="A173" s="248">
        <v>305.10000000000002</v>
      </c>
      <c r="B173" s="93" t="s">
        <v>30</v>
      </c>
      <c r="C173" s="295">
        <v>42465</v>
      </c>
      <c r="D173" s="94"/>
      <c r="E173" s="97">
        <v>8</v>
      </c>
      <c r="F173" s="102">
        <v>4</v>
      </c>
      <c r="G173" s="249" t="str">
        <f>IF(OR(F173&gt;240),"EXCEEDS"," ")</f>
        <v xml:space="preserve"> </v>
      </c>
    </row>
    <row r="174" spans="1:7">
      <c r="A174" s="248">
        <v>305.10000000000002</v>
      </c>
      <c r="B174" s="93" t="s">
        <v>30</v>
      </c>
      <c r="C174" s="295">
        <v>42472</v>
      </c>
      <c r="D174" s="94"/>
      <c r="E174" s="97">
        <v>8</v>
      </c>
      <c r="F174" s="102">
        <v>8</v>
      </c>
      <c r="G174" s="249" t="str">
        <f>IF(OR(F174&gt;240),"EXCEEDS"," ")</f>
        <v xml:space="preserve"> </v>
      </c>
    </row>
    <row r="175" spans="1:7">
      <c r="A175" s="248">
        <v>305.10000000000002</v>
      </c>
      <c r="B175" s="93" t="s">
        <v>30</v>
      </c>
      <c r="C175" s="295">
        <v>42479</v>
      </c>
      <c r="D175" s="94"/>
      <c r="E175" s="97">
        <v>32</v>
      </c>
      <c r="F175" s="102">
        <v>8</v>
      </c>
      <c r="G175" s="249" t="str">
        <f>IF(OR(F175&gt;240),"EXCEEDS"," ")</f>
        <v xml:space="preserve"> </v>
      </c>
    </row>
    <row r="176" spans="1:7">
      <c r="A176" s="248">
        <v>305.10000000000002</v>
      </c>
      <c r="B176" s="93" t="s">
        <v>30</v>
      </c>
      <c r="C176" s="295">
        <v>42481</v>
      </c>
      <c r="D176" s="94"/>
      <c r="E176" s="97">
        <v>4</v>
      </c>
      <c r="F176" s="102">
        <v>4</v>
      </c>
      <c r="G176" s="249" t="str">
        <f>IF(OR(F176&gt;240),"EXCEEDS"," ")</f>
        <v xml:space="preserve"> </v>
      </c>
    </row>
    <row r="177" spans="1:7">
      <c r="A177" s="248">
        <v>305.10000000000002</v>
      </c>
      <c r="B177" s="93" t="s">
        <v>30</v>
      </c>
      <c r="C177" s="295">
        <v>42486</v>
      </c>
      <c r="D177" s="94"/>
      <c r="E177" s="97">
        <v>12</v>
      </c>
      <c r="F177" s="102">
        <v>8</v>
      </c>
      <c r="G177" s="249" t="str">
        <f>IF(OR(F177&gt;240),"EXCEEDS"," ")</f>
        <v xml:space="preserve"> </v>
      </c>
    </row>
    <row r="178" spans="1:7">
      <c r="A178" s="248"/>
      <c r="B178" s="93"/>
      <c r="C178" s="295"/>
      <c r="D178" s="94"/>
      <c r="E178" s="97"/>
      <c r="F178" s="102"/>
      <c r="G178" s="249"/>
    </row>
    <row r="179" spans="1:7">
      <c r="A179" s="248">
        <v>305.10000000000002</v>
      </c>
      <c r="B179" s="93" t="s">
        <v>30</v>
      </c>
      <c r="C179" s="295">
        <v>42493</v>
      </c>
      <c r="D179" s="94"/>
      <c r="E179" s="97">
        <v>297</v>
      </c>
      <c r="F179" s="102">
        <v>257</v>
      </c>
      <c r="G179" s="249" t="str">
        <f>IF(OR(F179&gt;240),"EXCEEDS"," ")</f>
        <v>EXCEEDS</v>
      </c>
    </row>
    <row r="180" spans="1:7">
      <c r="A180" s="248">
        <v>305.10000000000002</v>
      </c>
      <c r="B180" s="93" t="s">
        <v>30</v>
      </c>
      <c r="C180" s="295">
        <v>42500</v>
      </c>
      <c r="D180" s="94"/>
      <c r="E180" s="97">
        <v>60</v>
      </c>
      <c r="F180" s="102">
        <v>63</v>
      </c>
      <c r="G180" s="249" t="str">
        <f>IF(OR(F180&gt;240),"EXCEEDS"," ")</f>
        <v xml:space="preserve"> </v>
      </c>
    </row>
    <row r="181" spans="1:7">
      <c r="A181" s="248">
        <v>305.10000000000002</v>
      </c>
      <c r="B181" s="93" t="s">
        <v>30</v>
      </c>
      <c r="C181" s="295">
        <v>42507</v>
      </c>
      <c r="D181" s="94"/>
      <c r="E181" s="97">
        <v>20</v>
      </c>
      <c r="F181" s="102">
        <v>8</v>
      </c>
      <c r="G181" s="249" t="str">
        <f>IF(OR(F181&gt;240),"EXCEEDS"," ")</f>
        <v xml:space="preserve"> </v>
      </c>
    </row>
    <row r="182" spans="1:7">
      <c r="A182" s="248">
        <v>305.10000000000002</v>
      </c>
      <c r="B182" s="93" t="s">
        <v>30</v>
      </c>
      <c r="C182" s="295">
        <v>42514</v>
      </c>
      <c r="D182" s="94"/>
      <c r="E182" s="97">
        <v>116</v>
      </c>
      <c r="F182" s="102">
        <v>88</v>
      </c>
      <c r="G182" s="249" t="str">
        <f>IF(OR(F182&gt;240),"EXCEEDS"," ")</f>
        <v xml:space="preserve"> </v>
      </c>
    </row>
    <row r="183" spans="1:7">
      <c r="A183" s="248">
        <v>305.10000000000002</v>
      </c>
      <c r="B183" s="93" t="s">
        <v>30</v>
      </c>
      <c r="C183" s="295">
        <v>42521</v>
      </c>
      <c r="D183" s="94"/>
      <c r="E183" s="97">
        <v>56</v>
      </c>
      <c r="F183" s="102">
        <v>20</v>
      </c>
      <c r="G183" s="249" t="str">
        <f>IF(OR(F183&gt;240),"EXCEEDS"," ")</f>
        <v xml:space="preserve"> </v>
      </c>
    </row>
    <row r="184" spans="1:7">
      <c r="A184" s="248"/>
      <c r="B184" s="93"/>
      <c r="C184" s="295"/>
      <c r="D184" s="94"/>
      <c r="E184" s="97"/>
      <c r="F184" s="102"/>
      <c r="G184" s="249"/>
    </row>
    <row r="185" spans="1:7">
      <c r="A185" s="248">
        <v>305.10000000000002</v>
      </c>
      <c r="B185" s="93" t="s">
        <v>30</v>
      </c>
      <c r="C185" s="295">
        <v>42528</v>
      </c>
      <c r="D185" s="94"/>
      <c r="E185" s="97">
        <v>120</v>
      </c>
      <c r="F185" s="102">
        <v>140</v>
      </c>
      <c r="G185" s="249" t="str">
        <f>IF(OR(F185&gt;240),"EXCEEDS"," ")</f>
        <v xml:space="preserve"> </v>
      </c>
    </row>
    <row r="186" spans="1:7">
      <c r="A186" s="248">
        <v>305.10000000000002</v>
      </c>
      <c r="B186" s="93" t="s">
        <v>30</v>
      </c>
      <c r="C186" s="295">
        <v>42535</v>
      </c>
      <c r="D186" s="94"/>
      <c r="E186" s="97">
        <v>16</v>
      </c>
      <c r="F186" s="102">
        <v>8</v>
      </c>
      <c r="G186" s="249" t="str">
        <f>IF(OR(F186&gt;240),"EXCEEDS"," ")</f>
        <v xml:space="preserve"> </v>
      </c>
    </row>
    <row r="187" spans="1:7">
      <c r="A187" s="248">
        <v>305.10000000000002</v>
      </c>
      <c r="B187" s="93" t="s">
        <v>30</v>
      </c>
      <c r="C187" s="295">
        <v>42542</v>
      </c>
      <c r="D187" s="94"/>
      <c r="E187" s="97">
        <v>24</v>
      </c>
      <c r="F187" s="102">
        <v>12</v>
      </c>
      <c r="G187" s="249" t="str">
        <f>IF(OR(F187&gt;240),"EXCEEDS"," ")</f>
        <v xml:space="preserve"> </v>
      </c>
    </row>
    <row r="188" spans="1:7">
      <c r="A188" s="248">
        <v>305.10000000000002</v>
      </c>
      <c r="B188" s="93" t="s">
        <v>30</v>
      </c>
      <c r="C188" s="295">
        <v>42544</v>
      </c>
      <c r="D188" s="94"/>
      <c r="E188" s="97">
        <v>691</v>
      </c>
      <c r="F188" s="102">
        <v>591</v>
      </c>
      <c r="G188" s="249" t="str">
        <f>IF(OR(F188&gt;240),"EXCEEDS"," ")</f>
        <v>EXCEEDS</v>
      </c>
    </row>
    <row r="189" spans="1:7" ht="15.75" thickBot="1">
      <c r="A189" s="248">
        <v>305.10000000000002</v>
      </c>
      <c r="B189" s="93" t="s">
        <v>30</v>
      </c>
      <c r="C189" s="295">
        <v>42549</v>
      </c>
      <c r="D189" s="94"/>
      <c r="E189" s="97">
        <v>691</v>
      </c>
      <c r="F189" s="102">
        <v>600</v>
      </c>
      <c r="G189" s="249" t="str">
        <f>IF(OR(F189&gt;240),"EXCEEDS"," ")</f>
        <v>EXCEEDS</v>
      </c>
    </row>
    <row r="190" spans="1:7" ht="15.75" thickBot="1">
      <c r="A190" s="248"/>
      <c r="B190" s="93"/>
      <c r="C190" s="295"/>
      <c r="D190" s="254" t="s">
        <v>52</v>
      </c>
      <c r="E190" s="96">
        <f>GEOMEAN(E173:E189)</f>
        <v>44.32426721625869</v>
      </c>
      <c r="F190" s="255">
        <f>GEOMEAN(F173:F189)</f>
        <v>29.059866717284816</v>
      </c>
      <c r="G190" s="258" t="str">
        <f>IF(OR(E190&gt;240,F190&gt;130),"EXCEEDS"," ")</f>
        <v xml:space="preserve"> </v>
      </c>
    </row>
    <row r="191" spans="1:7">
      <c r="A191" s="248">
        <v>305.10000000000002</v>
      </c>
      <c r="B191" s="93" t="s">
        <v>30</v>
      </c>
      <c r="C191" s="295">
        <v>42556</v>
      </c>
      <c r="D191" s="94"/>
      <c r="E191" s="97">
        <v>280</v>
      </c>
      <c r="F191" s="102">
        <v>128</v>
      </c>
      <c r="G191" s="249" t="str">
        <f>IF(OR(F191&gt;240),"EXCEEDS"," ")</f>
        <v xml:space="preserve"> </v>
      </c>
    </row>
    <row r="192" spans="1:7">
      <c r="A192" s="248">
        <v>305.10000000000002</v>
      </c>
      <c r="B192" s="93" t="s">
        <v>30</v>
      </c>
      <c r="C192" s="295">
        <v>42563</v>
      </c>
      <c r="D192" s="94"/>
      <c r="E192" s="97">
        <v>57</v>
      </c>
      <c r="F192" s="102">
        <v>8</v>
      </c>
      <c r="G192" s="249" t="str">
        <f>IF(OR(F192&gt;240),"EXCEEDS"," ")</f>
        <v xml:space="preserve"> </v>
      </c>
    </row>
    <row r="193" spans="1:7">
      <c r="A193" s="248">
        <v>305.10000000000002</v>
      </c>
      <c r="B193" s="93" t="s">
        <v>30</v>
      </c>
      <c r="C193" s="295">
        <v>42565</v>
      </c>
      <c r="D193" s="94"/>
      <c r="E193" s="97">
        <v>243</v>
      </c>
      <c r="F193" s="102">
        <v>132</v>
      </c>
      <c r="G193" s="249" t="str">
        <f>IF(OR(F193&gt;240),"EXCEEDS"," ")</f>
        <v xml:space="preserve"> </v>
      </c>
    </row>
    <row r="194" spans="1:7">
      <c r="A194" s="248">
        <v>305.10000000000002</v>
      </c>
      <c r="B194" s="93" t="s">
        <v>30</v>
      </c>
      <c r="C194" s="295">
        <v>42577</v>
      </c>
      <c r="D194" s="94"/>
      <c r="E194" s="97">
        <v>80</v>
      </c>
      <c r="F194" s="102">
        <v>46</v>
      </c>
      <c r="G194" s="249" t="str">
        <f>IF(OR(F194&gt;240),"EXCEEDS"," ")</f>
        <v xml:space="preserve"> </v>
      </c>
    </row>
    <row r="195" spans="1:7" ht="15.75" thickBot="1">
      <c r="A195" s="248">
        <v>305.10000000000002</v>
      </c>
      <c r="B195" s="93" t="s">
        <v>30</v>
      </c>
      <c r="C195" s="295">
        <v>42579</v>
      </c>
      <c r="D195" s="94"/>
      <c r="E195" s="97">
        <v>128</v>
      </c>
      <c r="F195" s="102">
        <v>84</v>
      </c>
      <c r="G195" s="249" t="str">
        <f>IF(OR(F195&gt;240),"EXCEEDS"," ")</f>
        <v xml:space="preserve"> </v>
      </c>
    </row>
    <row r="196" spans="1:7" ht="15.75" thickBot="1">
      <c r="A196" s="248"/>
      <c r="B196" s="93"/>
      <c r="C196" s="295"/>
      <c r="D196" s="254" t="s">
        <v>52</v>
      </c>
      <c r="E196" s="96">
        <f>GEOMEAN(E179:E195)</f>
        <v>99.320651552407114</v>
      </c>
      <c r="F196" s="255">
        <f>GEOMEAN(F179:F195)</f>
        <v>58.01979426068123</v>
      </c>
      <c r="G196" s="258" t="str">
        <f>IF(OR(E196&gt;240,F196&gt;130),"EXCEEDS"," ")</f>
        <v xml:space="preserve"> </v>
      </c>
    </row>
    <row r="197" spans="1:7">
      <c r="A197" s="248">
        <v>305.10000000000002</v>
      </c>
      <c r="B197" s="93" t="s">
        <v>30</v>
      </c>
      <c r="C197" s="295">
        <v>42584</v>
      </c>
      <c r="D197" s="94"/>
      <c r="E197" s="97">
        <v>24</v>
      </c>
      <c r="F197" s="102">
        <v>16</v>
      </c>
      <c r="G197" s="249" t="str">
        <f>IF(OR(F197&gt;240),"EXCEEDS"," ")</f>
        <v xml:space="preserve"> </v>
      </c>
    </row>
    <row r="198" spans="1:7">
      <c r="A198" s="248">
        <v>305.10000000000002</v>
      </c>
      <c r="B198" s="93" t="s">
        <v>30</v>
      </c>
      <c r="C198" s="295">
        <v>42591</v>
      </c>
      <c r="D198" s="94"/>
      <c r="E198" s="97">
        <v>8</v>
      </c>
      <c r="F198" s="102">
        <v>8</v>
      </c>
      <c r="G198" s="249" t="str">
        <f>IF(OR(F198&gt;240),"EXCEEDS"," ")</f>
        <v xml:space="preserve"> </v>
      </c>
    </row>
    <row r="199" spans="1:7">
      <c r="A199" s="248">
        <v>305.10000000000002</v>
      </c>
      <c r="B199" s="93" t="s">
        <v>30</v>
      </c>
      <c r="C199" s="295">
        <v>42598</v>
      </c>
      <c r="D199" s="94"/>
      <c r="E199" s="97">
        <v>20</v>
      </c>
      <c r="F199" s="102">
        <v>16</v>
      </c>
      <c r="G199" s="249" t="str">
        <f>IF(OR(F199&gt;240),"EXCEEDS"," ")</f>
        <v xml:space="preserve"> </v>
      </c>
    </row>
    <row r="200" spans="1:7">
      <c r="A200" s="248">
        <v>305.10000000000002</v>
      </c>
      <c r="B200" s="93" t="s">
        <v>30</v>
      </c>
      <c r="C200" s="295">
        <v>42605</v>
      </c>
      <c r="D200" s="94"/>
      <c r="E200" s="97">
        <v>69</v>
      </c>
      <c r="F200" s="102">
        <v>12</v>
      </c>
      <c r="G200" s="249" t="str">
        <f>IF(OR(F200&gt;240),"EXCEEDS"," ")</f>
        <v xml:space="preserve"> </v>
      </c>
    </row>
    <row r="201" spans="1:7" ht="15.75" thickBot="1">
      <c r="A201" s="248">
        <v>305.10000000000002</v>
      </c>
      <c r="B201" s="93" t="s">
        <v>30</v>
      </c>
      <c r="C201" s="295">
        <v>42612</v>
      </c>
      <c r="D201" s="94"/>
      <c r="E201" s="97">
        <v>77</v>
      </c>
      <c r="F201" s="102">
        <v>28</v>
      </c>
      <c r="G201" s="249" t="str">
        <f>IF(OR(F201&gt;240),"EXCEEDS"," ")</f>
        <v xml:space="preserve"> </v>
      </c>
    </row>
    <row r="202" spans="1:7" ht="15.75" thickBot="1">
      <c r="A202" s="248"/>
      <c r="B202" s="93"/>
      <c r="C202" s="295"/>
      <c r="D202" s="254" t="s">
        <v>52</v>
      </c>
      <c r="E202" s="96">
        <f>GEOMEAN(E185:E201)</f>
        <v>75.19039112505682</v>
      </c>
      <c r="F202" s="255">
        <f>GEOMEAN(F185:F201)</f>
        <v>41.240954486966494</v>
      </c>
      <c r="G202" s="258" t="str">
        <f>IF(OR(E202&gt;240,F202&gt;130),"EXCEEDS"," ")</f>
        <v xml:space="preserve"> </v>
      </c>
    </row>
    <row r="203" spans="1:7">
      <c r="A203" s="248">
        <v>305.10000000000002</v>
      </c>
      <c r="B203" s="93" t="s">
        <v>30</v>
      </c>
      <c r="C203" s="295">
        <v>42619</v>
      </c>
      <c r="D203" s="94"/>
      <c r="E203" s="97">
        <v>20</v>
      </c>
      <c r="F203" s="102">
        <v>4</v>
      </c>
      <c r="G203" s="249" t="str">
        <f>IF(OR(F203&gt;240),"EXCEEDS"," ")</f>
        <v xml:space="preserve"> </v>
      </c>
    </row>
    <row r="204" spans="1:7">
      <c r="A204" s="248">
        <v>305.10000000000002</v>
      </c>
      <c r="B204" s="93" t="s">
        <v>30</v>
      </c>
      <c r="C204" s="295">
        <v>42626</v>
      </c>
      <c r="D204" s="94"/>
      <c r="E204" s="97">
        <v>4</v>
      </c>
      <c r="F204" s="102">
        <v>4</v>
      </c>
      <c r="G204" s="249" t="str">
        <f>IF(OR(F204&gt;240),"EXCEEDS"," ")</f>
        <v xml:space="preserve"> </v>
      </c>
    </row>
    <row r="205" spans="1:7">
      <c r="A205" s="248">
        <v>305.10000000000002</v>
      </c>
      <c r="B205" s="93" t="s">
        <v>30</v>
      </c>
      <c r="C205" s="295">
        <v>42633</v>
      </c>
      <c r="D205" s="94"/>
      <c r="E205" s="97">
        <v>63</v>
      </c>
      <c r="F205" s="102">
        <v>36</v>
      </c>
      <c r="G205" s="249" t="str">
        <f>IF(OR(F205&gt;240),"EXCEEDS"," ")</f>
        <v xml:space="preserve"> </v>
      </c>
    </row>
    <row r="206" spans="1:7">
      <c r="A206" s="248">
        <v>305.10000000000002</v>
      </c>
      <c r="B206" s="93" t="s">
        <v>30</v>
      </c>
      <c r="C206" s="295">
        <v>42635</v>
      </c>
      <c r="D206" s="94"/>
      <c r="E206" s="97">
        <v>48</v>
      </c>
      <c r="F206" s="102">
        <v>48</v>
      </c>
      <c r="G206" s="249" t="str">
        <f>IF(OR(F206&gt;240),"EXCEEDS"," ")</f>
        <v xml:space="preserve"> </v>
      </c>
    </row>
    <row r="207" spans="1:7" ht="15.75" thickBot="1">
      <c r="A207" s="248">
        <v>305.10000000000002</v>
      </c>
      <c r="B207" s="93" t="s">
        <v>30</v>
      </c>
      <c r="C207" s="295">
        <v>42640</v>
      </c>
      <c r="D207" s="94"/>
      <c r="E207" s="97">
        <v>4</v>
      </c>
      <c r="F207" s="102">
        <v>4</v>
      </c>
      <c r="G207" s="249" t="str">
        <f>IF(OR(F207&gt;240),"EXCEEDS"," ")</f>
        <v xml:space="preserve"> </v>
      </c>
    </row>
    <row r="208" spans="1:7" ht="15.75" thickBot="1">
      <c r="A208" s="248"/>
      <c r="B208" s="93"/>
      <c r="C208" s="295"/>
      <c r="D208" s="254" t="s">
        <v>52</v>
      </c>
      <c r="E208" s="96">
        <f>GEOMEAN(E191:E207)</f>
        <v>42.991730926991416</v>
      </c>
      <c r="F208" s="255">
        <f>GEOMEAN(F191:F207)</f>
        <v>22.47291160439816</v>
      </c>
      <c r="G208" s="258" t="str">
        <f>IF(OR(E208&gt;240,F208&gt;130),"EXCEEDS"," ")</f>
        <v xml:space="preserve"> </v>
      </c>
    </row>
    <row r="209" spans="1:7">
      <c r="A209" s="248">
        <v>305.10000000000002</v>
      </c>
      <c r="B209" s="93" t="s">
        <v>30</v>
      </c>
      <c r="C209" s="295">
        <v>42647</v>
      </c>
      <c r="D209" s="94"/>
      <c r="E209" s="97">
        <v>8</v>
      </c>
      <c r="F209" s="102">
        <v>8</v>
      </c>
      <c r="G209" s="249" t="str">
        <f>IF(OR(F209&gt;240),"EXCEEDS"," ")</f>
        <v xml:space="preserve"> </v>
      </c>
    </row>
    <row r="210" spans="1:7">
      <c r="A210" s="248">
        <v>305.10000000000002</v>
      </c>
      <c r="B210" s="93" t="s">
        <v>30</v>
      </c>
      <c r="C210" s="295">
        <v>42654</v>
      </c>
      <c r="D210" s="94"/>
      <c r="E210" s="97">
        <v>12</v>
      </c>
      <c r="F210" s="102">
        <v>4</v>
      </c>
      <c r="G210" s="249" t="str">
        <f>IF(OR(F210&gt;240),"EXCEEDS"," ")</f>
        <v xml:space="preserve"> </v>
      </c>
    </row>
    <row r="211" spans="1:7">
      <c r="A211" s="248">
        <v>305.10000000000002</v>
      </c>
      <c r="B211" s="93" t="s">
        <v>30</v>
      </c>
      <c r="C211" s="295">
        <v>42661</v>
      </c>
      <c r="D211" s="94"/>
      <c r="E211" s="97">
        <v>12</v>
      </c>
      <c r="F211" s="102">
        <v>20</v>
      </c>
      <c r="G211" s="249" t="str">
        <f>IF(OR(F211&gt;240),"EXCEEDS"," ")</f>
        <v xml:space="preserve"> </v>
      </c>
    </row>
    <row r="212" spans="1:7">
      <c r="A212" s="248">
        <v>305.10000000000002</v>
      </c>
      <c r="B212" s="93" t="s">
        <v>30</v>
      </c>
      <c r="C212" s="295">
        <v>42663</v>
      </c>
      <c r="D212" s="94"/>
      <c r="E212" s="97">
        <v>4</v>
      </c>
      <c r="F212" s="102">
        <v>4</v>
      </c>
      <c r="G212" s="249" t="str">
        <f>IF(OR(F212&gt;240),"EXCEEDS"," ")</f>
        <v xml:space="preserve"> </v>
      </c>
    </row>
    <row r="213" spans="1:7" ht="15.75" thickBot="1">
      <c r="A213" s="248">
        <v>305.10000000000002</v>
      </c>
      <c r="B213" s="93" t="s">
        <v>30</v>
      </c>
      <c r="C213" s="295">
        <v>42668</v>
      </c>
      <c r="D213" s="94"/>
      <c r="E213" s="97">
        <v>16</v>
      </c>
      <c r="F213" s="102">
        <v>20</v>
      </c>
      <c r="G213" s="249" t="str">
        <f>IF(OR(F213&gt;240),"EXCEEDS"," ")</f>
        <v xml:space="preserve"> </v>
      </c>
    </row>
    <row r="214" spans="1:7" ht="15.75" thickBot="1">
      <c r="A214" s="248"/>
      <c r="B214" s="93"/>
      <c r="C214" s="295"/>
      <c r="D214" s="254" t="s">
        <v>52</v>
      </c>
      <c r="E214" s="96">
        <f>GEOMEAN(E197:E213)</f>
        <v>18.830324147664555</v>
      </c>
      <c r="F214" s="255">
        <f>GEOMEAN(F197:F213)</f>
        <v>12.348850324016892</v>
      </c>
      <c r="G214" s="258" t="str">
        <f>IF(OR(E214&gt;240,F214&gt;130),"EXCEEDS"," ")</f>
        <v xml:space="preserve"> </v>
      </c>
    </row>
    <row r="215" spans="1:7">
      <c r="A215" s="248">
        <v>314.8</v>
      </c>
      <c r="B215" s="93" t="s">
        <v>30</v>
      </c>
      <c r="C215" s="295">
        <v>42465</v>
      </c>
      <c r="D215" s="94"/>
      <c r="E215" s="97">
        <v>51</v>
      </c>
      <c r="F215" s="102">
        <v>8</v>
      </c>
      <c r="G215" s="249" t="str">
        <f>IF(OR(F215&gt;240),"EXCEEDS"," ")</f>
        <v xml:space="preserve"> </v>
      </c>
    </row>
    <row r="216" spans="1:7">
      <c r="A216" s="248">
        <v>314.8</v>
      </c>
      <c r="B216" s="93" t="s">
        <v>30</v>
      </c>
      <c r="C216" s="295">
        <v>42472</v>
      </c>
      <c r="D216" s="94"/>
      <c r="E216" s="97">
        <v>536</v>
      </c>
      <c r="F216" s="102">
        <v>491</v>
      </c>
      <c r="G216" s="249" t="str">
        <f>IF(OR(F216&gt;240),"EXCEEDS"," ")</f>
        <v>EXCEEDS</v>
      </c>
    </row>
    <row r="217" spans="1:7">
      <c r="A217" s="248">
        <v>314.8</v>
      </c>
      <c r="B217" s="93" t="s">
        <v>30</v>
      </c>
      <c r="C217" s="295">
        <v>42479</v>
      </c>
      <c r="D217" s="94"/>
      <c r="E217" s="97">
        <v>104</v>
      </c>
      <c r="F217" s="102">
        <v>57</v>
      </c>
      <c r="G217" s="249" t="str">
        <f>IF(OR(F217&gt;240),"EXCEEDS"," ")</f>
        <v xml:space="preserve"> </v>
      </c>
    </row>
    <row r="218" spans="1:7">
      <c r="A218" s="248">
        <v>314.8</v>
      </c>
      <c r="B218" s="93" t="s">
        <v>30</v>
      </c>
      <c r="C218" s="295">
        <v>42481</v>
      </c>
      <c r="D218" s="94"/>
      <c r="E218" s="97">
        <v>12</v>
      </c>
      <c r="F218" s="102">
        <v>12</v>
      </c>
      <c r="G218" s="249" t="str">
        <f>IF(OR(F218&gt;240),"EXCEEDS"," ")</f>
        <v xml:space="preserve"> </v>
      </c>
    </row>
    <row r="219" spans="1:7">
      <c r="A219" s="248">
        <v>314.8</v>
      </c>
      <c r="B219" s="93" t="s">
        <v>30</v>
      </c>
      <c r="C219" s="295">
        <v>42486</v>
      </c>
      <c r="D219" s="94"/>
      <c r="E219" s="97">
        <v>54</v>
      </c>
      <c r="F219" s="102">
        <v>28</v>
      </c>
      <c r="G219" s="249" t="str">
        <f>IF(OR(F219&gt;240),"EXCEEDS"," ")</f>
        <v xml:space="preserve"> </v>
      </c>
    </row>
    <row r="220" spans="1:7">
      <c r="A220" s="248"/>
      <c r="B220" s="93"/>
      <c r="C220" s="295"/>
      <c r="D220" s="94"/>
      <c r="E220" s="97"/>
      <c r="F220" s="102"/>
      <c r="G220" s="249"/>
    </row>
    <row r="221" spans="1:7">
      <c r="A221" s="248">
        <v>314.8</v>
      </c>
      <c r="B221" s="93" t="s">
        <v>30</v>
      </c>
      <c r="C221" s="295">
        <v>42493</v>
      </c>
      <c r="D221" s="94"/>
      <c r="E221" s="97">
        <v>1046</v>
      </c>
      <c r="F221" s="102">
        <v>700</v>
      </c>
      <c r="G221" s="249" t="str">
        <f>IF(OR(F221&gt;240),"EXCEEDS"," ")</f>
        <v>EXCEEDS</v>
      </c>
    </row>
    <row r="222" spans="1:7">
      <c r="A222" s="248">
        <v>314.8</v>
      </c>
      <c r="B222" s="93" t="s">
        <v>30</v>
      </c>
      <c r="C222" s="295">
        <v>42500</v>
      </c>
      <c r="D222" s="94"/>
      <c r="E222" s="97">
        <v>94</v>
      </c>
      <c r="F222" s="102">
        <v>83</v>
      </c>
      <c r="G222" s="249" t="str">
        <f>IF(OR(F222&gt;240),"EXCEEDS"," ")</f>
        <v xml:space="preserve"> </v>
      </c>
    </row>
    <row r="223" spans="1:7">
      <c r="A223" s="248">
        <v>314.8</v>
      </c>
      <c r="B223" s="93" t="s">
        <v>30</v>
      </c>
      <c r="C223" s="295">
        <v>42507</v>
      </c>
      <c r="D223" s="94"/>
      <c r="E223" s="97">
        <v>89</v>
      </c>
      <c r="F223" s="102">
        <v>74</v>
      </c>
      <c r="G223" s="249" t="str">
        <f>IF(OR(F223&gt;240),"EXCEEDS"," ")</f>
        <v xml:space="preserve"> </v>
      </c>
    </row>
    <row r="224" spans="1:7">
      <c r="A224" s="248">
        <v>314.8</v>
      </c>
      <c r="B224" s="93" t="s">
        <v>30</v>
      </c>
      <c r="C224" s="295">
        <v>42514</v>
      </c>
      <c r="D224" s="94"/>
      <c r="E224" s="97">
        <v>340</v>
      </c>
      <c r="F224" s="102">
        <v>300</v>
      </c>
      <c r="G224" s="249" t="str">
        <f>IF(OR(F224&gt;240),"EXCEEDS"," ")</f>
        <v>EXCEEDS</v>
      </c>
    </row>
    <row r="225" spans="1:7">
      <c r="A225" s="248">
        <v>314.8</v>
      </c>
      <c r="B225" s="93" t="s">
        <v>30</v>
      </c>
      <c r="C225" s="295">
        <v>42521</v>
      </c>
      <c r="D225" s="94"/>
      <c r="E225" s="97">
        <v>48</v>
      </c>
      <c r="F225" s="102">
        <v>61</v>
      </c>
      <c r="G225" s="249" t="str">
        <f>IF(OR(F225&gt;240),"EXCEEDS"," ")</f>
        <v xml:space="preserve"> </v>
      </c>
    </row>
    <row r="226" spans="1:7">
      <c r="A226" s="248"/>
      <c r="B226" s="93"/>
      <c r="C226" s="295"/>
      <c r="D226" s="94"/>
      <c r="E226" s="97"/>
      <c r="F226" s="102"/>
      <c r="G226" s="249"/>
    </row>
    <row r="227" spans="1:7">
      <c r="A227" s="248">
        <v>314.8</v>
      </c>
      <c r="B227" s="93" t="s">
        <v>30</v>
      </c>
      <c r="C227" s="295">
        <v>42528</v>
      </c>
      <c r="D227" s="94"/>
      <c r="E227" s="97">
        <v>310</v>
      </c>
      <c r="F227" s="102">
        <v>140</v>
      </c>
      <c r="G227" s="249" t="str">
        <f>IF(OR(F227&gt;240),"EXCEEDS"," ")</f>
        <v xml:space="preserve"> </v>
      </c>
    </row>
    <row r="228" spans="1:7">
      <c r="A228" s="248">
        <v>314.8</v>
      </c>
      <c r="B228" s="93" t="s">
        <v>30</v>
      </c>
      <c r="C228" s="295">
        <v>42535</v>
      </c>
      <c r="D228" s="94"/>
      <c r="E228" s="97">
        <v>54</v>
      </c>
      <c r="F228" s="102">
        <v>49</v>
      </c>
      <c r="G228" s="249" t="str">
        <f>IF(OR(F228&gt;240),"EXCEEDS"," ")</f>
        <v xml:space="preserve"> </v>
      </c>
    </row>
    <row r="229" spans="1:7">
      <c r="A229" s="248">
        <v>314.8</v>
      </c>
      <c r="B229" s="93" t="s">
        <v>30</v>
      </c>
      <c r="C229" s="295">
        <v>42542</v>
      </c>
      <c r="D229" s="94"/>
      <c r="E229" s="97">
        <v>28</v>
      </c>
      <c r="F229" s="102">
        <v>20</v>
      </c>
      <c r="G229" s="249" t="str">
        <f>IF(OR(F229&gt;240),"EXCEEDS"," ")</f>
        <v xml:space="preserve"> </v>
      </c>
    </row>
    <row r="230" spans="1:7">
      <c r="A230" s="248">
        <v>314.8</v>
      </c>
      <c r="B230" s="93" t="s">
        <v>30</v>
      </c>
      <c r="C230" s="295">
        <v>42544</v>
      </c>
      <c r="D230" s="94"/>
      <c r="E230" s="97">
        <v>470</v>
      </c>
      <c r="F230" s="102">
        <v>400</v>
      </c>
      <c r="G230" s="249" t="str">
        <f>IF(OR(F230&gt;240),"EXCEEDS"," ")</f>
        <v>EXCEEDS</v>
      </c>
    </row>
    <row r="231" spans="1:7" ht="15.75" thickBot="1">
      <c r="A231" s="248">
        <v>314.8</v>
      </c>
      <c r="B231" s="93" t="s">
        <v>30</v>
      </c>
      <c r="C231" s="295">
        <v>42549</v>
      </c>
      <c r="D231" s="94"/>
      <c r="E231" s="97">
        <v>530</v>
      </c>
      <c r="F231" s="102">
        <v>240</v>
      </c>
      <c r="G231" s="249" t="str">
        <f>IF(OR(F231&gt;240),"EXCEEDS"," ")</f>
        <v xml:space="preserve"> </v>
      </c>
    </row>
    <row r="232" spans="1:7" ht="15.75" thickBot="1">
      <c r="A232" s="248"/>
      <c r="B232" s="93"/>
      <c r="C232" s="296"/>
      <c r="D232" s="254" t="s">
        <v>52</v>
      </c>
      <c r="E232" s="96">
        <f>GEOMEAN(E215:E231)</f>
        <v>125.64928304363811</v>
      </c>
      <c r="F232" s="255">
        <f>GEOMEAN(F215:F231)</f>
        <v>84.357686333375156</v>
      </c>
      <c r="G232" s="258" t="str">
        <f>IF(OR(E232&gt;240,F232&gt;130),"EXCEEDS"," ")</f>
        <v xml:space="preserve"> </v>
      </c>
    </row>
    <row r="233" spans="1:7">
      <c r="A233" s="248">
        <v>314.8</v>
      </c>
      <c r="B233" s="93" t="s">
        <v>30</v>
      </c>
      <c r="C233" s="295">
        <v>42556</v>
      </c>
      <c r="D233" s="94"/>
      <c r="E233" s="97">
        <v>1200</v>
      </c>
      <c r="F233" s="102">
        <v>873</v>
      </c>
      <c r="G233" s="249" t="str">
        <f>IF(OR(F233&gt;240),"EXCEEDS"," ")</f>
        <v>EXCEEDS</v>
      </c>
    </row>
    <row r="234" spans="1:7">
      <c r="A234" s="248">
        <v>314.8</v>
      </c>
      <c r="B234" s="93" t="s">
        <v>30</v>
      </c>
      <c r="C234" s="295">
        <v>42563</v>
      </c>
      <c r="D234" s="94"/>
      <c r="E234" s="97">
        <v>43</v>
      </c>
      <c r="F234" s="102">
        <v>24</v>
      </c>
      <c r="G234" s="249" t="str">
        <f>IF(OR(F234&gt;240),"EXCEEDS"," ")</f>
        <v xml:space="preserve"> </v>
      </c>
    </row>
    <row r="235" spans="1:7">
      <c r="A235" s="248">
        <v>314.8</v>
      </c>
      <c r="B235" s="93" t="s">
        <v>30</v>
      </c>
      <c r="C235" s="295">
        <v>42565</v>
      </c>
      <c r="D235" s="94"/>
      <c r="E235" s="97">
        <v>164</v>
      </c>
      <c r="F235" s="102">
        <v>96</v>
      </c>
      <c r="G235" s="249" t="str">
        <f>IF(OR(F235&gt;240),"EXCEEDS"," ")</f>
        <v xml:space="preserve"> </v>
      </c>
    </row>
    <row r="236" spans="1:7">
      <c r="A236" s="248">
        <v>314.8</v>
      </c>
      <c r="B236" s="93" t="s">
        <v>30</v>
      </c>
      <c r="C236" s="295">
        <v>42577</v>
      </c>
      <c r="D236" s="94"/>
      <c r="E236" s="97">
        <v>330</v>
      </c>
      <c r="F236" s="102">
        <v>166</v>
      </c>
      <c r="G236" s="249" t="str">
        <f>IF(OR(F236&gt;240),"EXCEEDS"," ")</f>
        <v xml:space="preserve"> </v>
      </c>
    </row>
    <row r="237" spans="1:7" ht="15.75" thickBot="1">
      <c r="A237" s="248">
        <v>314.8</v>
      </c>
      <c r="B237" s="93" t="s">
        <v>30</v>
      </c>
      <c r="C237" s="295">
        <v>42579</v>
      </c>
      <c r="D237" s="94"/>
      <c r="E237" s="97">
        <v>390</v>
      </c>
      <c r="F237" s="102">
        <v>223</v>
      </c>
      <c r="G237" s="249" t="str">
        <f>IF(OR(F237&gt;240),"EXCEEDS"," ")</f>
        <v xml:space="preserve"> </v>
      </c>
    </row>
    <row r="238" spans="1:7" ht="15.75" thickBot="1">
      <c r="A238" s="248"/>
      <c r="B238" s="93"/>
      <c r="C238" s="295"/>
      <c r="D238" s="254" t="s">
        <v>52</v>
      </c>
      <c r="E238" s="96">
        <f>GEOMEAN(E221:E237)</f>
        <v>187.23759923084876</v>
      </c>
      <c r="F238" s="255">
        <f>GEOMEAN(F221:F237)</f>
        <v>129.82098904156831</v>
      </c>
      <c r="G238" s="258" t="str">
        <f>IF(OR(E238&gt;240,F238&gt;130),"EXCEEDS"," ")</f>
        <v xml:space="preserve"> </v>
      </c>
    </row>
    <row r="239" spans="1:7">
      <c r="A239" s="248">
        <v>314.8</v>
      </c>
      <c r="B239" s="93" t="s">
        <v>30</v>
      </c>
      <c r="C239" s="295">
        <v>42584</v>
      </c>
      <c r="D239" s="94"/>
      <c r="E239" s="97">
        <v>36</v>
      </c>
      <c r="F239" s="102">
        <v>24</v>
      </c>
      <c r="G239" s="249" t="str">
        <f>IF(OR(F239&gt;240),"EXCEEDS"," ")</f>
        <v xml:space="preserve"> </v>
      </c>
    </row>
    <row r="240" spans="1:7">
      <c r="A240" s="248">
        <v>314.8</v>
      </c>
      <c r="B240" s="93" t="s">
        <v>30</v>
      </c>
      <c r="C240" s="295">
        <v>42591</v>
      </c>
      <c r="D240" s="94"/>
      <c r="E240" s="97">
        <v>4</v>
      </c>
      <c r="F240" s="102">
        <v>4</v>
      </c>
      <c r="G240" s="249" t="str">
        <f>IF(OR(F240&gt;240),"EXCEEDS"," ")</f>
        <v xml:space="preserve"> </v>
      </c>
    </row>
    <row r="241" spans="1:7">
      <c r="A241" s="248">
        <v>314.8</v>
      </c>
      <c r="B241" s="93" t="s">
        <v>30</v>
      </c>
      <c r="C241" s="295">
        <v>42598</v>
      </c>
      <c r="D241" s="94"/>
      <c r="E241" s="97">
        <v>124</v>
      </c>
      <c r="F241" s="102">
        <v>132</v>
      </c>
      <c r="G241" s="249" t="str">
        <f>IF(OR(F241&gt;240),"EXCEEDS"," ")</f>
        <v xml:space="preserve"> </v>
      </c>
    </row>
    <row r="242" spans="1:7">
      <c r="A242" s="248">
        <v>314.8</v>
      </c>
      <c r="B242" s="93" t="s">
        <v>30</v>
      </c>
      <c r="C242" s="295">
        <v>42605</v>
      </c>
      <c r="D242" s="94"/>
      <c r="E242" s="97">
        <v>63</v>
      </c>
      <c r="F242" s="102">
        <v>4</v>
      </c>
      <c r="G242" s="249" t="str">
        <f>IF(OR(F242&gt;240),"EXCEEDS"," ")</f>
        <v xml:space="preserve"> </v>
      </c>
    </row>
    <row r="243" spans="1:7" ht="15.75" thickBot="1">
      <c r="A243" s="248">
        <v>314.8</v>
      </c>
      <c r="B243" s="93" t="s">
        <v>30</v>
      </c>
      <c r="C243" s="295">
        <v>42612</v>
      </c>
      <c r="D243" s="94"/>
      <c r="E243" s="97">
        <v>8</v>
      </c>
      <c r="F243" s="102">
        <v>4</v>
      </c>
      <c r="G243" s="249" t="str">
        <f>IF(OR(F243&gt;240),"EXCEEDS"," ")</f>
        <v xml:space="preserve"> </v>
      </c>
    </row>
    <row r="244" spans="1:7" ht="15.75" thickBot="1">
      <c r="A244" s="248"/>
      <c r="B244" s="93"/>
      <c r="C244" s="296"/>
      <c r="D244" s="254" t="s">
        <v>52</v>
      </c>
      <c r="E244" s="96">
        <f>GEOMEAN(E227:E243)</f>
        <v>105.99895755221414</v>
      </c>
      <c r="F244" s="255">
        <f>GEOMEAN(F227:F243)</f>
        <v>60.895675865131729</v>
      </c>
      <c r="G244" s="258" t="str">
        <f>IF(OR(E244&gt;240,F244&gt;130),"EXCEEDS"," ")</f>
        <v xml:space="preserve"> </v>
      </c>
    </row>
    <row r="245" spans="1:7">
      <c r="A245" s="248">
        <v>314.8</v>
      </c>
      <c r="B245" s="93" t="s">
        <v>30</v>
      </c>
      <c r="C245" s="295">
        <v>42619</v>
      </c>
      <c r="D245" s="94"/>
      <c r="E245" s="97">
        <v>4</v>
      </c>
      <c r="F245" s="102">
        <v>4</v>
      </c>
      <c r="G245" s="249" t="str">
        <f>IF(OR(F245&gt;240),"EXCEEDS"," ")</f>
        <v xml:space="preserve"> </v>
      </c>
    </row>
    <row r="246" spans="1:7">
      <c r="A246" s="248">
        <v>314.8</v>
      </c>
      <c r="B246" s="93" t="s">
        <v>30</v>
      </c>
      <c r="C246" s="295">
        <v>42626</v>
      </c>
      <c r="D246" s="94"/>
      <c r="E246" s="97">
        <v>8</v>
      </c>
      <c r="F246" s="102">
        <v>4</v>
      </c>
      <c r="G246" s="249" t="str">
        <f>IF(OR(F246&gt;240),"EXCEEDS"," ")</f>
        <v xml:space="preserve"> </v>
      </c>
    </row>
    <row r="247" spans="1:7">
      <c r="A247" s="248">
        <v>314.8</v>
      </c>
      <c r="B247" s="93" t="s">
        <v>30</v>
      </c>
      <c r="C247" s="295">
        <v>42633</v>
      </c>
      <c r="D247" s="94"/>
      <c r="E247" s="97">
        <v>8</v>
      </c>
      <c r="F247" s="102">
        <v>8</v>
      </c>
      <c r="G247" s="249" t="str">
        <f>IF(OR(F247&gt;240),"EXCEEDS"," ")</f>
        <v xml:space="preserve"> </v>
      </c>
    </row>
    <row r="248" spans="1:7">
      <c r="A248" s="248">
        <v>314.8</v>
      </c>
      <c r="B248" s="93" t="s">
        <v>30</v>
      </c>
      <c r="C248" s="295">
        <v>42635</v>
      </c>
      <c r="D248" s="94"/>
      <c r="E248" s="97">
        <v>4</v>
      </c>
      <c r="F248" s="102">
        <v>4</v>
      </c>
      <c r="G248" s="249" t="str">
        <f>IF(OR(F248&gt;240),"EXCEEDS"," ")</f>
        <v xml:space="preserve"> </v>
      </c>
    </row>
    <row r="249" spans="1:7" ht="15.75" thickBot="1">
      <c r="A249" s="248">
        <v>314.8</v>
      </c>
      <c r="B249" s="93" t="s">
        <v>30</v>
      </c>
      <c r="C249" s="295">
        <v>42640</v>
      </c>
      <c r="D249" s="94"/>
      <c r="E249" s="97">
        <v>8</v>
      </c>
      <c r="F249" s="102">
        <v>8</v>
      </c>
      <c r="G249" s="249" t="str">
        <f>IF(OR(F249&gt;240),"EXCEEDS"," ")</f>
        <v xml:space="preserve"> </v>
      </c>
    </row>
    <row r="250" spans="1:7" ht="15.75" thickBot="1">
      <c r="A250" s="248"/>
      <c r="B250" s="93"/>
      <c r="C250" s="295"/>
      <c r="D250" s="254" t="s">
        <v>52</v>
      </c>
      <c r="E250" s="96">
        <f>GEOMEAN(E233:E249)</f>
        <v>39.823506260187507</v>
      </c>
      <c r="F250" s="255">
        <f>GEOMEAN(F233:F249)</f>
        <v>24.744595611919692</v>
      </c>
      <c r="G250" s="258" t="str">
        <f>IF(OR(E250&gt;240,F250&gt;130),"EXCEEDS"," ")</f>
        <v xml:space="preserve"> </v>
      </c>
    </row>
    <row r="251" spans="1:7">
      <c r="A251" s="248">
        <v>314.8</v>
      </c>
      <c r="B251" s="93" t="s">
        <v>30</v>
      </c>
      <c r="C251" s="295">
        <v>42647</v>
      </c>
      <c r="D251" s="94"/>
      <c r="E251" s="97">
        <v>20</v>
      </c>
      <c r="F251" s="102">
        <v>8</v>
      </c>
      <c r="G251" s="249" t="str">
        <f>IF(OR(F251&gt;240),"EXCEEDS"," ")</f>
        <v xml:space="preserve"> </v>
      </c>
    </row>
    <row r="252" spans="1:7">
      <c r="A252" s="248">
        <v>314.8</v>
      </c>
      <c r="B252" s="93" t="s">
        <v>30</v>
      </c>
      <c r="C252" s="295">
        <v>42654</v>
      </c>
      <c r="D252" s="94"/>
      <c r="E252" s="97">
        <v>8</v>
      </c>
      <c r="F252" s="102">
        <v>8</v>
      </c>
      <c r="G252" s="249" t="str">
        <f>IF(OR(F252&gt;240),"EXCEEDS"," ")</f>
        <v xml:space="preserve"> </v>
      </c>
    </row>
    <row r="253" spans="1:7">
      <c r="A253" s="248">
        <v>314.8</v>
      </c>
      <c r="B253" s="93" t="s">
        <v>30</v>
      </c>
      <c r="C253" s="295">
        <v>42661</v>
      </c>
      <c r="D253" s="94"/>
      <c r="E253" s="97">
        <v>4</v>
      </c>
      <c r="F253" s="102">
        <v>4</v>
      </c>
      <c r="G253" s="249" t="str">
        <f>IF(OR(F253&gt;240),"EXCEEDS"," ")</f>
        <v xml:space="preserve"> </v>
      </c>
    </row>
    <row r="254" spans="1:7">
      <c r="A254" s="248">
        <v>314.8</v>
      </c>
      <c r="B254" s="93" t="s">
        <v>30</v>
      </c>
      <c r="C254" s="295">
        <v>42663</v>
      </c>
      <c r="D254" s="94"/>
      <c r="E254" s="97">
        <v>4</v>
      </c>
      <c r="F254" s="102">
        <v>4</v>
      </c>
      <c r="G254" s="249" t="str">
        <f>IF(OR(F254&gt;240),"EXCEEDS"," ")</f>
        <v xml:space="preserve"> </v>
      </c>
    </row>
    <row r="255" spans="1:7" ht="15.75" thickBot="1">
      <c r="A255" s="248">
        <v>314.8</v>
      </c>
      <c r="B255" s="93" t="s">
        <v>30</v>
      </c>
      <c r="C255" s="295">
        <v>42668</v>
      </c>
      <c r="D255" s="94"/>
      <c r="E255" s="97">
        <v>36</v>
      </c>
      <c r="F255" s="102">
        <v>20</v>
      </c>
      <c r="G255" s="249" t="str">
        <f>IF(OR(F255&gt;240),"EXCEEDS"," ")</f>
        <v xml:space="preserve"> </v>
      </c>
    </row>
    <row r="256" spans="1:7" ht="15.75" thickBot="1">
      <c r="A256" s="250"/>
      <c r="B256" s="100"/>
      <c r="C256" s="297"/>
      <c r="D256" s="254" t="s">
        <v>52</v>
      </c>
      <c r="E256" s="96">
        <f>GEOMEAN(E239:E255)</f>
        <v>13.949672526008662</v>
      </c>
      <c r="F256" s="255">
        <f>GEOMEAN(F239:F255)</f>
        <v>9.2303662383606859</v>
      </c>
      <c r="G256" s="258" t="str">
        <f>IF(OR(E256&gt;240,F256&gt;130),"EXCEEDS"," ")</f>
        <v xml:space="preserve"> </v>
      </c>
    </row>
    <row r="257" spans="1:7">
      <c r="A257" s="248">
        <v>462.6</v>
      </c>
      <c r="B257" s="93" t="s">
        <v>31</v>
      </c>
      <c r="C257" s="295">
        <v>42465</v>
      </c>
      <c r="D257" s="94"/>
      <c r="E257" s="97">
        <v>16</v>
      </c>
      <c r="F257" s="102">
        <v>4</v>
      </c>
      <c r="G257" s="249" t="str">
        <f t="shared" ref="G257:G263" si="0">IF(OR(F257&gt;240),"EXCEEDS"," ")</f>
        <v xml:space="preserve"> </v>
      </c>
    </row>
    <row r="258" spans="1:7">
      <c r="A258" s="248">
        <v>462.6</v>
      </c>
      <c r="B258" s="93" t="s">
        <v>31</v>
      </c>
      <c r="C258" s="295">
        <v>42472</v>
      </c>
      <c r="D258" s="94"/>
      <c r="E258" s="97">
        <v>450</v>
      </c>
      <c r="F258" s="102">
        <v>500</v>
      </c>
      <c r="G258" s="249" t="str">
        <f t="shared" si="0"/>
        <v>EXCEEDS</v>
      </c>
    </row>
    <row r="259" spans="1:7">
      <c r="A259" s="248">
        <v>462.6</v>
      </c>
      <c r="B259" s="93" t="s">
        <v>31</v>
      </c>
      <c r="C259" s="295">
        <v>42479</v>
      </c>
      <c r="D259" s="94"/>
      <c r="E259" s="97">
        <v>20</v>
      </c>
      <c r="F259" s="102">
        <v>50</v>
      </c>
      <c r="G259" s="249" t="str">
        <f t="shared" si="0"/>
        <v xml:space="preserve"> </v>
      </c>
    </row>
    <row r="260" spans="1:7">
      <c r="A260" s="248">
        <v>462.6</v>
      </c>
      <c r="B260" s="93" t="s">
        <v>31</v>
      </c>
      <c r="C260" s="295">
        <v>42481</v>
      </c>
      <c r="D260" s="94"/>
      <c r="E260" s="97">
        <v>8</v>
      </c>
      <c r="F260" s="102">
        <v>4</v>
      </c>
      <c r="G260" s="249" t="str">
        <f t="shared" si="0"/>
        <v xml:space="preserve"> </v>
      </c>
    </row>
    <row r="261" spans="1:7">
      <c r="A261" s="248">
        <v>462.6</v>
      </c>
      <c r="B261" s="93" t="s">
        <v>31</v>
      </c>
      <c r="C261" s="295">
        <v>42485</v>
      </c>
      <c r="D261" s="94"/>
      <c r="E261" s="97">
        <v>12</v>
      </c>
      <c r="F261" s="102">
        <v>12</v>
      </c>
      <c r="G261" s="249" t="str">
        <f t="shared" si="0"/>
        <v xml:space="preserve"> </v>
      </c>
    </row>
    <row r="262" spans="1:7">
      <c r="A262" s="248"/>
      <c r="B262" s="93"/>
      <c r="C262" s="295"/>
      <c r="D262" s="94"/>
      <c r="E262" s="97"/>
      <c r="F262" s="102"/>
      <c r="G262" s="249"/>
    </row>
    <row r="263" spans="1:7">
      <c r="A263" s="248">
        <v>462.6</v>
      </c>
      <c r="B263" s="93" t="s">
        <v>31</v>
      </c>
      <c r="C263" s="295">
        <v>42493</v>
      </c>
      <c r="D263" s="94"/>
      <c r="E263" s="97">
        <v>116</v>
      </c>
      <c r="F263" s="102">
        <v>88</v>
      </c>
      <c r="G263" s="249" t="str">
        <f t="shared" si="0"/>
        <v xml:space="preserve"> </v>
      </c>
    </row>
    <row r="264" spans="1:7">
      <c r="A264" s="248">
        <v>462.6</v>
      </c>
      <c r="B264" s="93" t="s">
        <v>31</v>
      </c>
      <c r="C264" s="295">
        <v>42500</v>
      </c>
      <c r="D264" s="94"/>
      <c r="E264" s="97">
        <v>63</v>
      </c>
      <c r="F264" s="102">
        <v>44</v>
      </c>
      <c r="G264" s="249" t="str">
        <f>IF(OR(F264&gt;240),"EXCEEDS"," ")</f>
        <v xml:space="preserve"> </v>
      </c>
    </row>
    <row r="265" spans="1:7">
      <c r="A265" s="248">
        <v>462.6</v>
      </c>
      <c r="B265" s="93" t="s">
        <v>31</v>
      </c>
      <c r="C265" s="295">
        <v>42507</v>
      </c>
      <c r="D265" s="94"/>
      <c r="E265" s="97">
        <v>60</v>
      </c>
      <c r="F265" s="102">
        <v>76</v>
      </c>
      <c r="G265" s="249" t="str">
        <f>IF(OR(F265&gt;240),"EXCEEDS"," ")</f>
        <v xml:space="preserve"> </v>
      </c>
    </row>
    <row r="266" spans="1:7">
      <c r="A266" s="248">
        <v>462.6</v>
      </c>
      <c r="B266" s="93" t="s">
        <v>31</v>
      </c>
      <c r="C266" s="295">
        <v>42514</v>
      </c>
      <c r="D266" s="94"/>
      <c r="E266" s="97">
        <v>92</v>
      </c>
      <c r="F266" s="102">
        <v>84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295">
        <v>42521</v>
      </c>
      <c r="D267" s="94"/>
      <c r="E267" s="97">
        <v>20</v>
      </c>
      <c r="F267" s="102">
        <v>16</v>
      </c>
      <c r="G267" s="249" t="str">
        <f>IF(OR(F267&gt;240),"EXCEEDS"," ")</f>
        <v xml:space="preserve"> </v>
      </c>
    </row>
    <row r="268" spans="1:7">
      <c r="A268" s="248"/>
      <c r="B268" s="93"/>
      <c r="C268" s="295"/>
      <c r="D268" s="94"/>
      <c r="E268" s="97"/>
      <c r="F268" s="102"/>
      <c r="G268" s="249"/>
    </row>
    <row r="269" spans="1:7">
      <c r="A269" s="248">
        <v>462.6</v>
      </c>
      <c r="B269" s="93" t="s">
        <v>31</v>
      </c>
      <c r="C269" s="295">
        <v>42528</v>
      </c>
      <c r="D269" s="94"/>
      <c r="E269" s="97">
        <v>132</v>
      </c>
      <c r="F269" s="102">
        <v>116</v>
      </c>
      <c r="G269" s="249" t="str">
        <f>IF(OR(F269&gt;240),"EXCEEDS"," ")</f>
        <v xml:space="preserve"> </v>
      </c>
    </row>
    <row r="270" spans="1:7">
      <c r="A270" s="248">
        <v>462.6</v>
      </c>
      <c r="B270" s="93" t="s">
        <v>31</v>
      </c>
      <c r="C270" s="295">
        <v>42535</v>
      </c>
      <c r="D270" s="94"/>
      <c r="E270" s="97">
        <v>16</v>
      </c>
      <c r="F270" s="102">
        <v>24</v>
      </c>
      <c r="G270" s="249" t="str">
        <f>IF(OR(F270&gt;240),"EXCEEDS"," ")</f>
        <v xml:space="preserve"> </v>
      </c>
    </row>
    <row r="271" spans="1:7">
      <c r="A271" s="248">
        <v>462.6</v>
      </c>
      <c r="B271" s="93" t="s">
        <v>31</v>
      </c>
      <c r="C271" s="295">
        <v>42542</v>
      </c>
      <c r="D271" s="94"/>
      <c r="E271" s="97">
        <v>20</v>
      </c>
      <c r="F271" s="102">
        <v>8</v>
      </c>
      <c r="G271" s="249" t="str">
        <f>IF(OR(F271&gt;240),"EXCEEDS"," ")</f>
        <v xml:space="preserve"> </v>
      </c>
    </row>
    <row r="272" spans="1:7">
      <c r="A272" s="248">
        <v>462.6</v>
      </c>
      <c r="B272" s="93" t="s">
        <v>31</v>
      </c>
      <c r="C272" s="295">
        <v>42544</v>
      </c>
      <c r="D272" s="94"/>
      <c r="E272" s="97">
        <v>2200</v>
      </c>
      <c r="F272" s="102">
        <v>2000</v>
      </c>
      <c r="G272" s="249" t="str">
        <f>IF(OR(F272&gt;240),"EXCEEDS"," ")</f>
        <v>EXCEEDS</v>
      </c>
    </row>
    <row r="273" spans="1:7" ht="15.75" thickBot="1">
      <c r="A273" s="248">
        <v>462.6</v>
      </c>
      <c r="B273" s="93" t="s">
        <v>31</v>
      </c>
      <c r="C273" s="295">
        <v>42549</v>
      </c>
      <c r="D273" s="94"/>
      <c r="E273" s="97">
        <v>540</v>
      </c>
      <c r="F273" s="102">
        <v>220</v>
      </c>
      <c r="G273" s="249" t="str">
        <f>IF(OR(F273&gt;240),"EXCEEDS"," ")</f>
        <v xml:space="preserve"> </v>
      </c>
    </row>
    <row r="274" spans="1:7" ht="15.75" thickBot="1">
      <c r="A274" s="248"/>
      <c r="B274" s="93"/>
      <c r="C274" s="295"/>
      <c r="D274" s="254" t="s">
        <v>52</v>
      </c>
      <c r="E274" s="96">
        <f>GEOMEAN(E257:E273)</f>
        <v>60.701037277381474</v>
      </c>
      <c r="F274" s="255">
        <f>GEOMEAN(F257:F273)</f>
        <v>48.377128819105181</v>
      </c>
      <c r="G274" s="258" t="str">
        <f>IF(OR(E274&gt;240,F274&gt;130),"EXCEEDS"," ")</f>
        <v xml:space="preserve"> </v>
      </c>
    </row>
    <row r="275" spans="1:7">
      <c r="A275" s="248">
        <v>462.6</v>
      </c>
      <c r="B275" s="93" t="s">
        <v>31</v>
      </c>
      <c r="C275" s="295">
        <v>42556</v>
      </c>
      <c r="D275" s="94"/>
      <c r="E275" s="97">
        <v>490</v>
      </c>
      <c r="F275" s="102">
        <v>370</v>
      </c>
      <c r="G275" s="249" t="str">
        <f>IF(OR(F275&gt;240),"EXCEEDS"," ")</f>
        <v>EXCEEDS</v>
      </c>
    </row>
    <row r="276" spans="1:7">
      <c r="A276" s="248">
        <v>462.6</v>
      </c>
      <c r="B276" s="93" t="s">
        <v>31</v>
      </c>
      <c r="C276" s="295">
        <v>42563</v>
      </c>
      <c r="D276" s="94"/>
      <c r="E276" s="97">
        <v>40</v>
      </c>
      <c r="F276" s="102">
        <v>24</v>
      </c>
      <c r="G276" s="249" t="str">
        <f>IF(OR(F276&gt;240),"EXCEEDS"," ")</f>
        <v xml:space="preserve"> </v>
      </c>
    </row>
    <row r="277" spans="1:7">
      <c r="A277" s="248">
        <v>462.6</v>
      </c>
      <c r="B277" s="93" t="s">
        <v>31</v>
      </c>
      <c r="C277" s="295">
        <v>42570</v>
      </c>
      <c r="D277" s="94"/>
      <c r="E277" s="97">
        <v>16</v>
      </c>
      <c r="F277" s="102">
        <v>12</v>
      </c>
      <c r="G277" s="249" t="str">
        <f>IF(OR(F277&gt;240),"EXCEEDS"," ")</f>
        <v xml:space="preserve"> </v>
      </c>
    </row>
    <row r="278" spans="1:7">
      <c r="A278" s="248">
        <v>462.6</v>
      </c>
      <c r="B278" s="93" t="s">
        <v>31</v>
      </c>
      <c r="C278" s="295">
        <v>42572</v>
      </c>
      <c r="D278" s="94"/>
      <c r="E278" s="97">
        <v>80</v>
      </c>
      <c r="F278" s="102">
        <v>44</v>
      </c>
      <c r="G278" s="249" t="str">
        <f>IF(OR(F278&gt;240),"EXCEEDS"," ")</f>
        <v xml:space="preserve"> </v>
      </c>
    </row>
    <row r="279" spans="1:7" ht="15.75" thickBot="1">
      <c r="A279" s="248">
        <v>462.6</v>
      </c>
      <c r="B279" s="93" t="s">
        <v>31</v>
      </c>
      <c r="C279" s="295">
        <v>42577</v>
      </c>
      <c r="D279" s="94"/>
      <c r="E279" s="97">
        <v>32</v>
      </c>
      <c r="F279" s="102">
        <v>40</v>
      </c>
      <c r="G279" s="249" t="str">
        <f>IF(OR(F279&gt;240),"EXCEEDS"," ")</f>
        <v xml:space="preserve"> </v>
      </c>
    </row>
    <row r="280" spans="1:7" ht="15.75" thickBot="1">
      <c r="A280" s="248"/>
      <c r="B280" s="93"/>
      <c r="C280" s="295"/>
      <c r="D280" s="254" t="s">
        <v>52</v>
      </c>
      <c r="E280" s="96">
        <f>GEOMEAN(E263:E279)</f>
        <v>78.242912085494964</v>
      </c>
      <c r="F280" s="255">
        <f>GEOMEAN(F263:F279)</f>
        <v>60.831943535318103</v>
      </c>
      <c r="G280" s="258" t="str">
        <f>IF(OR(E280&gt;240,F280&gt;130),"EXCEEDS"," ")</f>
        <v xml:space="preserve"> </v>
      </c>
    </row>
    <row r="281" spans="1:7">
      <c r="A281" s="248">
        <v>462.6</v>
      </c>
      <c r="B281" s="93" t="s">
        <v>31</v>
      </c>
      <c r="C281" s="295">
        <v>42584</v>
      </c>
      <c r="D281" s="94"/>
      <c r="E281" s="97">
        <v>88</v>
      </c>
      <c r="F281" s="102">
        <v>80</v>
      </c>
      <c r="G281" s="249" t="str">
        <f>IF(OR(F281&gt;240),"EXCEEDS"," ")</f>
        <v xml:space="preserve"> </v>
      </c>
    </row>
    <row r="282" spans="1:7">
      <c r="A282" s="248">
        <v>462.6</v>
      </c>
      <c r="B282" s="93" t="s">
        <v>31</v>
      </c>
      <c r="C282" s="295">
        <v>42591</v>
      </c>
      <c r="D282" s="94"/>
      <c r="E282" s="97">
        <v>40</v>
      </c>
      <c r="F282" s="102">
        <v>20</v>
      </c>
      <c r="G282" s="249" t="str">
        <f>IF(OR(F282&gt;240),"EXCEEDS"," ")</f>
        <v xml:space="preserve"> </v>
      </c>
    </row>
    <row r="283" spans="1:7">
      <c r="A283" s="248">
        <v>462.6</v>
      </c>
      <c r="B283" s="93" t="s">
        <v>31</v>
      </c>
      <c r="C283" s="295">
        <v>42598</v>
      </c>
      <c r="D283" s="94"/>
      <c r="E283" s="97">
        <v>590</v>
      </c>
      <c r="F283" s="102">
        <v>320</v>
      </c>
      <c r="G283" s="249" t="str">
        <f>IF(OR(F283&gt;240),"EXCEEDS"," ")</f>
        <v>EXCEEDS</v>
      </c>
    </row>
    <row r="284" spans="1:7">
      <c r="A284" s="248">
        <v>462.6</v>
      </c>
      <c r="B284" s="93" t="s">
        <v>31</v>
      </c>
      <c r="C284" s="295">
        <v>42605</v>
      </c>
      <c r="D284" s="94"/>
      <c r="E284" s="97">
        <v>96</v>
      </c>
      <c r="F284" s="102">
        <v>64</v>
      </c>
      <c r="G284" s="249" t="str">
        <f>IF(OR(F284&gt;240),"EXCEEDS"," ")</f>
        <v xml:space="preserve"> </v>
      </c>
    </row>
    <row r="285" spans="1:7" ht="15.75" thickBot="1">
      <c r="A285" s="248">
        <v>462.6</v>
      </c>
      <c r="B285" s="93" t="s">
        <v>31</v>
      </c>
      <c r="C285" s="295">
        <v>42612</v>
      </c>
      <c r="D285" s="94"/>
      <c r="E285" s="97">
        <v>250</v>
      </c>
      <c r="F285" s="102">
        <v>234</v>
      </c>
      <c r="G285" s="249" t="str">
        <f>IF(OR(F285&gt;240),"EXCEEDS"," ")</f>
        <v xml:space="preserve"> </v>
      </c>
    </row>
    <row r="286" spans="1:7" ht="15.75" thickBot="1">
      <c r="A286" s="248"/>
      <c r="B286" s="93"/>
      <c r="C286" s="295"/>
      <c r="D286" s="254" t="s">
        <v>52</v>
      </c>
      <c r="E286" s="96">
        <f>GEOMEAN(E269:E285)</f>
        <v>99.721415748658529</v>
      </c>
      <c r="F286" s="255">
        <f>GEOMEAN(F269:F285)</f>
        <v>72.421584170377812</v>
      </c>
      <c r="G286" s="258" t="str">
        <f>IF(OR(E286&gt;240,F286&gt;130),"EXCEEDS"," ")</f>
        <v xml:space="preserve"> </v>
      </c>
    </row>
    <row r="287" spans="1:7">
      <c r="A287" s="248">
        <v>462.6</v>
      </c>
      <c r="B287" s="93" t="s">
        <v>31</v>
      </c>
      <c r="C287" s="295">
        <v>42619</v>
      </c>
      <c r="D287" s="94"/>
      <c r="E287" s="97">
        <v>12</v>
      </c>
      <c r="F287" s="102">
        <v>16</v>
      </c>
      <c r="G287" s="249" t="str">
        <f>IF(OR(F287&gt;240),"EXCEEDS"," ")</f>
        <v xml:space="preserve"> </v>
      </c>
    </row>
    <row r="288" spans="1:7">
      <c r="A288" s="248">
        <v>462.6</v>
      </c>
      <c r="B288" s="93" t="s">
        <v>31</v>
      </c>
      <c r="C288" s="295">
        <v>42626</v>
      </c>
      <c r="D288" s="94"/>
      <c r="E288" s="97">
        <v>4</v>
      </c>
      <c r="F288" s="102">
        <v>8</v>
      </c>
      <c r="G288" s="249" t="str">
        <f>IF(OR(F288&gt;240),"EXCEEDS"," ")</f>
        <v xml:space="preserve"> </v>
      </c>
    </row>
    <row r="289" spans="1:7">
      <c r="A289" s="248">
        <v>462.6</v>
      </c>
      <c r="B289" s="93" t="s">
        <v>31</v>
      </c>
      <c r="C289" s="295">
        <v>42633</v>
      </c>
      <c r="D289" s="94"/>
      <c r="E289" s="97">
        <v>20</v>
      </c>
      <c r="F289" s="102">
        <v>16</v>
      </c>
      <c r="G289" s="249" t="str">
        <f>IF(OR(F289&gt;240),"EXCEEDS"," ")</f>
        <v xml:space="preserve"> </v>
      </c>
    </row>
    <row r="290" spans="1:7">
      <c r="A290" s="248">
        <v>462.6</v>
      </c>
      <c r="B290" s="93" t="s">
        <v>31</v>
      </c>
      <c r="C290" s="295">
        <v>42635</v>
      </c>
      <c r="D290" s="94"/>
      <c r="E290" s="97">
        <v>20</v>
      </c>
      <c r="F290" s="102">
        <v>8</v>
      </c>
      <c r="G290" s="249" t="str">
        <f>IF(OR(F290&gt;240),"EXCEEDS"," ")</f>
        <v xml:space="preserve"> </v>
      </c>
    </row>
    <row r="291" spans="1:7" ht="15.75" thickBot="1">
      <c r="A291" s="248">
        <v>462.6</v>
      </c>
      <c r="B291" s="93" t="s">
        <v>31</v>
      </c>
      <c r="C291" s="295">
        <v>42640</v>
      </c>
      <c r="D291" s="94"/>
      <c r="E291" s="97">
        <v>16</v>
      </c>
      <c r="F291" s="102">
        <v>4</v>
      </c>
      <c r="G291" s="249" t="str">
        <f>IF(OR(F291&gt;240),"EXCEEDS"," ")</f>
        <v xml:space="preserve"> </v>
      </c>
    </row>
    <row r="292" spans="1:7" ht="15.75" thickBot="1">
      <c r="A292" s="248"/>
      <c r="B292" s="93"/>
      <c r="C292" s="295"/>
      <c r="D292" s="254" t="s">
        <v>52</v>
      </c>
      <c r="E292" s="96">
        <f>GEOMEAN(E275:E291)</f>
        <v>50.67762691401169</v>
      </c>
      <c r="F292" s="255">
        <f>GEOMEAN(F275:F291)</f>
        <v>36.794215526040048</v>
      </c>
      <c r="G292" s="258" t="str">
        <f>IF(OR(E292&gt;240,F292&gt;130),"EXCEEDS"," ")</f>
        <v xml:space="preserve"> </v>
      </c>
    </row>
    <row r="293" spans="1:7">
      <c r="A293" s="248">
        <v>462.6</v>
      </c>
      <c r="B293" s="93" t="s">
        <v>31</v>
      </c>
      <c r="C293" s="295">
        <v>42646</v>
      </c>
      <c r="D293" s="94"/>
      <c r="E293" s="97">
        <v>28</v>
      </c>
      <c r="F293" s="102">
        <v>4</v>
      </c>
      <c r="G293" s="249" t="str">
        <f>IF(OR(F293&gt;240),"EXCEEDS"," ")</f>
        <v xml:space="preserve"> </v>
      </c>
    </row>
    <row r="294" spans="1:7">
      <c r="A294" s="248">
        <v>462.6</v>
      </c>
      <c r="B294" s="93" t="s">
        <v>31</v>
      </c>
      <c r="C294" s="295">
        <v>42654</v>
      </c>
      <c r="D294" s="94"/>
      <c r="E294" s="97">
        <v>12</v>
      </c>
      <c r="F294" s="102">
        <v>4</v>
      </c>
      <c r="G294" s="249" t="str">
        <f>IF(OR(F294&gt;240),"EXCEEDS"," ")</f>
        <v xml:space="preserve"> </v>
      </c>
    </row>
    <row r="295" spans="1:7">
      <c r="A295" s="248">
        <v>462.6</v>
      </c>
      <c r="B295" s="93" t="s">
        <v>31</v>
      </c>
      <c r="C295" s="295">
        <v>42661</v>
      </c>
      <c r="D295" s="94"/>
      <c r="E295" s="97">
        <v>12</v>
      </c>
      <c r="F295" s="102">
        <v>8</v>
      </c>
      <c r="G295" s="249" t="str">
        <f>IF(OR(F295&gt;240),"EXCEEDS"," ")</f>
        <v xml:space="preserve"> </v>
      </c>
    </row>
    <row r="296" spans="1:7">
      <c r="A296" s="248">
        <v>462.6</v>
      </c>
      <c r="B296" s="93" t="s">
        <v>31</v>
      </c>
      <c r="C296" s="295">
        <v>42663</v>
      </c>
      <c r="D296" s="94"/>
      <c r="E296" s="97">
        <v>580</v>
      </c>
      <c r="F296" s="102">
        <v>650</v>
      </c>
      <c r="G296" s="249" t="str">
        <f>IF(OR(F296&gt;240),"EXCEEDS"," ")</f>
        <v>EXCEEDS</v>
      </c>
    </row>
    <row r="297" spans="1:7" ht="15.75" thickBot="1">
      <c r="A297" s="248">
        <v>462.6</v>
      </c>
      <c r="B297" s="93" t="s">
        <v>31</v>
      </c>
      <c r="C297" s="295">
        <v>42668</v>
      </c>
      <c r="D297" s="94"/>
      <c r="E297" s="97">
        <v>64</v>
      </c>
      <c r="F297" s="102">
        <v>70</v>
      </c>
      <c r="G297" s="249" t="str">
        <f>IF(OR(F297&gt;240),"EXCEEDS"," ")</f>
        <v xml:space="preserve"> </v>
      </c>
    </row>
    <row r="298" spans="1:7" ht="15.75" thickBot="1">
      <c r="A298" s="248"/>
      <c r="B298" s="93"/>
      <c r="C298" s="295"/>
      <c r="D298" s="254" t="s">
        <v>52</v>
      </c>
      <c r="E298" s="96">
        <f>GEOMEAN(E281:E297)</f>
        <v>44.751688993541435</v>
      </c>
      <c r="F298" s="255">
        <f>GEOMEAN(F281:F297)</f>
        <v>29.12300309293839</v>
      </c>
      <c r="G298" s="258" t="str">
        <f>IF(OR(E298&gt;240,F298&gt;130),"EXCEEDS"," ")</f>
        <v xml:space="preserve"> </v>
      </c>
    </row>
    <row r="299" spans="1:7">
      <c r="A299" s="248">
        <v>470</v>
      </c>
      <c r="B299" s="93" t="s">
        <v>31</v>
      </c>
      <c r="C299" s="295">
        <v>42465</v>
      </c>
      <c r="D299" s="94"/>
      <c r="E299" s="97">
        <v>12</v>
      </c>
      <c r="F299" s="102">
        <v>8</v>
      </c>
      <c r="G299" s="249" t="str">
        <f t="shared" ref="G299:G305" si="1">IF(OR(F299&gt;240),"EXCEEDS"," ")</f>
        <v xml:space="preserve"> </v>
      </c>
    </row>
    <row r="300" spans="1:7">
      <c r="A300" s="248">
        <v>470</v>
      </c>
      <c r="B300" s="93" t="s">
        <v>31</v>
      </c>
      <c r="C300" s="295">
        <v>42472</v>
      </c>
      <c r="D300" s="94"/>
      <c r="E300" s="97">
        <v>550</v>
      </c>
      <c r="F300" s="102">
        <v>490</v>
      </c>
      <c r="G300" s="249" t="str">
        <f t="shared" si="1"/>
        <v>EXCEEDS</v>
      </c>
    </row>
    <row r="301" spans="1:7">
      <c r="A301" s="248">
        <v>470</v>
      </c>
      <c r="B301" s="93" t="s">
        <v>31</v>
      </c>
      <c r="C301" s="295">
        <v>42479</v>
      </c>
      <c r="D301" s="94"/>
      <c r="E301" s="97">
        <v>28</v>
      </c>
      <c r="F301" s="102">
        <v>8</v>
      </c>
      <c r="G301" s="249" t="str">
        <f t="shared" si="1"/>
        <v xml:space="preserve"> </v>
      </c>
    </row>
    <row r="302" spans="1:7">
      <c r="A302" s="248">
        <v>470</v>
      </c>
      <c r="B302" s="93" t="s">
        <v>31</v>
      </c>
      <c r="C302" s="295">
        <v>42481</v>
      </c>
      <c r="D302" s="94"/>
      <c r="E302" s="97">
        <v>4</v>
      </c>
      <c r="F302" s="102">
        <v>4</v>
      </c>
      <c r="G302" s="249" t="str">
        <f t="shared" si="1"/>
        <v xml:space="preserve"> </v>
      </c>
    </row>
    <row r="303" spans="1:7">
      <c r="A303" s="248">
        <v>470</v>
      </c>
      <c r="B303" s="93" t="s">
        <v>31</v>
      </c>
      <c r="C303" s="295">
        <v>42485</v>
      </c>
      <c r="D303" s="94"/>
      <c r="E303" s="97">
        <v>28</v>
      </c>
      <c r="F303" s="102">
        <v>28</v>
      </c>
      <c r="G303" s="249" t="str">
        <f t="shared" si="1"/>
        <v xml:space="preserve"> </v>
      </c>
    </row>
    <row r="304" spans="1:7">
      <c r="A304" s="248"/>
      <c r="B304" s="93"/>
      <c r="C304" s="295"/>
      <c r="D304" s="94"/>
      <c r="E304" s="97"/>
      <c r="F304" s="102"/>
      <c r="G304" s="249"/>
    </row>
    <row r="305" spans="1:7">
      <c r="A305" s="248">
        <v>470</v>
      </c>
      <c r="B305" s="93" t="s">
        <v>31</v>
      </c>
      <c r="C305" s="295">
        <v>42493</v>
      </c>
      <c r="D305" s="94"/>
      <c r="E305" s="97">
        <v>168</v>
      </c>
      <c r="F305" s="102">
        <v>214</v>
      </c>
      <c r="G305" s="249" t="str">
        <f t="shared" si="1"/>
        <v xml:space="preserve"> </v>
      </c>
    </row>
    <row r="306" spans="1:7">
      <c r="A306" s="248">
        <v>470</v>
      </c>
      <c r="B306" s="93" t="s">
        <v>31</v>
      </c>
      <c r="C306" s="295">
        <v>42500</v>
      </c>
      <c r="D306" s="94"/>
      <c r="E306" s="97">
        <v>84</v>
      </c>
      <c r="F306" s="102">
        <v>80</v>
      </c>
      <c r="G306" s="249" t="str">
        <f>IF(OR(F306&gt;240),"EXCEEDS"," ")</f>
        <v xml:space="preserve"> </v>
      </c>
    </row>
    <row r="307" spans="1:7">
      <c r="A307" s="248">
        <v>470</v>
      </c>
      <c r="B307" s="93" t="s">
        <v>31</v>
      </c>
      <c r="C307" s="295">
        <v>42507</v>
      </c>
      <c r="D307" s="94"/>
      <c r="E307" s="97">
        <v>54</v>
      </c>
      <c r="F307" s="102">
        <v>68</v>
      </c>
      <c r="G307" s="249" t="str">
        <f>IF(OR(F307&gt;240),"EXCEEDS"," ")</f>
        <v xml:space="preserve"> </v>
      </c>
    </row>
    <row r="308" spans="1:7">
      <c r="A308" s="248">
        <v>470</v>
      </c>
      <c r="B308" s="93" t="s">
        <v>31</v>
      </c>
      <c r="C308" s="295">
        <v>42514</v>
      </c>
      <c r="D308" s="94"/>
      <c r="E308" s="97">
        <v>108</v>
      </c>
      <c r="F308" s="102">
        <v>68</v>
      </c>
      <c r="G308" s="249" t="str">
        <f>IF(OR(F308&gt;240),"EXCEEDS"," ")</f>
        <v xml:space="preserve"> </v>
      </c>
    </row>
    <row r="309" spans="1:7">
      <c r="A309" s="248">
        <v>470</v>
      </c>
      <c r="B309" s="93" t="s">
        <v>31</v>
      </c>
      <c r="C309" s="295">
        <v>42521</v>
      </c>
      <c r="D309" s="94"/>
      <c r="E309" s="97">
        <v>28</v>
      </c>
      <c r="F309" s="102">
        <v>12</v>
      </c>
      <c r="G309" s="249" t="str">
        <f>IF(OR(F309&gt;240),"EXCEEDS"," ")</f>
        <v xml:space="preserve"> </v>
      </c>
    </row>
    <row r="310" spans="1:7">
      <c r="A310" s="248"/>
      <c r="B310" s="93"/>
      <c r="C310" s="295"/>
      <c r="D310" s="94"/>
      <c r="E310" s="97"/>
      <c r="F310" s="102"/>
      <c r="G310" s="249"/>
    </row>
    <row r="311" spans="1:7">
      <c r="A311" s="248">
        <v>470</v>
      </c>
      <c r="B311" s="93" t="s">
        <v>31</v>
      </c>
      <c r="C311" s="295">
        <v>42528</v>
      </c>
      <c r="D311" s="94"/>
      <c r="E311" s="97">
        <v>140</v>
      </c>
      <c r="F311" s="102">
        <v>140</v>
      </c>
      <c r="G311" s="249" t="str">
        <f>IF(OR(F311&gt;240),"EXCEEDS"," ")</f>
        <v xml:space="preserve"> </v>
      </c>
    </row>
    <row r="312" spans="1:7">
      <c r="A312" s="248">
        <v>470</v>
      </c>
      <c r="B312" s="93" t="s">
        <v>31</v>
      </c>
      <c r="C312" s="295">
        <v>42535</v>
      </c>
      <c r="D312" s="94"/>
      <c r="E312" s="97">
        <v>100</v>
      </c>
      <c r="F312" s="102">
        <v>20</v>
      </c>
      <c r="G312" s="249" t="str">
        <f>IF(OR(F312&gt;240),"EXCEEDS"," ")</f>
        <v xml:space="preserve"> </v>
      </c>
    </row>
    <row r="313" spans="1:7">
      <c r="A313" s="248">
        <v>470</v>
      </c>
      <c r="B313" s="93" t="s">
        <v>31</v>
      </c>
      <c r="C313" s="295">
        <v>42542</v>
      </c>
      <c r="D313" s="94"/>
      <c r="E313" s="97">
        <v>16</v>
      </c>
      <c r="F313" s="102">
        <v>8</v>
      </c>
      <c r="G313" s="249" t="str">
        <f>IF(OR(F313&gt;240),"EXCEEDS"," ")</f>
        <v xml:space="preserve"> </v>
      </c>
    </row>
    <row r="314" spans="1:7">
      <c r="A314" s="248">
        <v>470</v>
      </c>
      <c r="B314" s="93" t="s">
        <v>31</v>
      </c>
      <c r="C314" s="295">
        <v>42544</v>
      </c>
      <c r="D314" s="94"/>
      <c r="E314" s="97">
        <v>226</v>
      </c>
      <c r="F314" s="102">
        <v>176</v>
      </c>
      <c r="G314" s="249" t="str">
        <f>IF(OR(F314&gt;240),"EXCEEDS"," ")</f>
        <v xml:space="preserve"> </v>
      </c>
    </row>
    <row r="315" spans="1:7" ht="15.75" thickBot="1">
      <c r="A315" s="248">
        <v>470</v>
      </c>
      <c r="B315" s="93" t="s">
        <v>31</v>
      </c>
      <c r="C315" s="295">
        <v>42549</v>
      </c>
      <c r="D315" s="94"/>
      <c r="E315" s="97">
        <v>360</v>
      </c>
      <c r="F315" s="102">
        <v>260</v>
      </c>
      <c r="G315" s="249" t="str">
        <f>IF(OR(F315&gt;240),"EXCEEDS"," ")</f>
        <v>EXCEEDS</v>
      </c>
    </row>
    <row r="316" spans="1:7" ht="15.75" thickBot="1">
      <c r="A316" s="248"/>
      <c r="B316" s="93"/>
      <c r="C316" s="295"/>
      <c r="D316" s="254" t="s">
        <v>52</v>
      </c>
      <c r="E316" s="96">
        <f>GEOMEAN(E299:E315)</f>
        <v>62.509045996324602</v>
      </c>
      <c r="F316" s="255">
        <f>GEOMEAN(F299:F315)</f>
        <v>43.211770696623361</v>
      </c>
      <c r="G316" s="258" t="str">
        <f>IF(OR(E316&gt;240,F316&gt;130),"EXCEEDS"," ")</f>
        <v xml:space="preserve"> </v>
      </c>
    </row>
    <row r="317" spans="1:7">
      <c r="A317" s="248">
        <v>470</v>
      </c>
      <c r="B317" s="93" t="s">
        <v>31</v>
      </c>
      <c r="C317" s="295">
        <v>42556</v>
      </c>
      <c r="D317" s="94"/>
      <c r="E317" s="97">
        <v>6700</v>
      </c>
      <c r="F317" s="102">
        <v>7100</v>
      </c>
      <c r="G317" s="249" t="str">
        <f>IF(OR(F317&gt;240),"EXCEEDS"," ")</f>
        <v>EXCEEDS</v>
      </c>
    </row>
    <row r="318" spans="1:7">
      <c r="A318" s="248">
        <v>470</v>
      </c>
      <c r="B318" s="93" t="s">
        <v>31</v>
      </c>
      <c r="C318" s="295">
        <v>42563</v>
      </c>
      <c r="D318" s="94"/>
      <c r="E318" s="97">
        <v>16</v>
      </c>
      <c r="F318" s="102">
        <v>8</v>
      </c>
      <c r="G318" s="249" t="str">
        <f>IF(OR(F318&gt;240),"EXCEEDS"," ")</f>
        <v xml:space="preserve"> </v>
      </c>
    </row>
    <row r="319" spans="1:7">
      <c r="A319" s="248">
        <v>470</v>
      </c>
      <c r="B319" s="93" t="s">
        <v>31</v>
      </c>
      <c r="C319" s="295">
        <v>42570</v>
      </c>
      <c r="D319" s="94"/>
      <c r="E319" s="97">
        <v>51</v>
      </c>
      <c r="F319" s="102">
        <v>24</v>
      </c>
      <c r="G319" s="249" t="str">
        <f>IF(OR(F319&gt;240),"EXCEEDS"," ")</f>
        <v xml:space="preserve"> </v>
      </c>
    </row>
    <row r="320" spans="1:7">
      <c r="A320" s="248">
        <v>470</v>
      </c>
      <c r="B320" s="93" t="s">
        <v>31</v>
      </c>
      <c r="C320" s="295">
        <v>42572</v>
      </c>
      <c r="D320" s="94"/>
      <c r="E320" s="97">
        <v>51</v>
      </c>
      <c r="F320" s="102">
        <v>44</v>
      </c>
      <c r="G320" s="249" t="str">
        <f>IF(OR(F320&gt;240),"EXCEEDS"," ")</f>
        <v xml:space="preserve"> </v>
      </c>
    </row>
    <row r="321" spans="1:7" ht="15.75" thickBot="1">
      <c r="A321" s="248">
        <v>470</v>
      </c>
      <c r="B321" s="93" t="s">
        <v>31</v>
      </c>
      <c r="C321" s="295">
        <v>42577</v>
      </c>
      <c r="D321" s="94"/>
      <c r="E321" s="97">
        <v>8</v>
      </c>
      <c r="F321" s="102">
        <v>16</v>
      </c>
      <c r="G321" s="249" t="str">
        <f>IF(OR(F321&gt;240),"EXCEEDS"," ")</f>
        <v xml:space="preserve"> </v>
      </c>
    </row>
    <row r="322" spans="1:7" ht="15.75" thickBot="1">
      <c r="A322" s="248"/>
      <c r="B322" s="93"/>
      <c r="C322" s="295"/>
      <c r="D322" s="254" t="s">
        <v>52</v>
      </c>
      <c r="E322" s="96">
        <f>GEOMEAN(E305:E321)</f>
        <v>83.747999494681792</v>
      </c>
      <c r="F322" s="255">
        <f>GEOMEAN(F305:F321)</f>
        <v>61.360049011205</v>
      </c>
      <c r="G322" s="258" t="str">
        <f>IF(OR(E322&gt;240,F322&gt;130),"EXCEEDS"," ")</f>
        <v xml:space="preserve"> </v>
      </c>
    </row>
    <row r="323" spans="1:7">
      <c r="A323" s="248">
        <v>470</v>
      </c>
      <c r="B323" s="93" t="s">
        <v>31</v>
      </c>
      <c r="C323" s="295">
        <v>42584</v>
      </c>
      <c r="D323" s="94"/>
      <c r="E323" s="97">
        <v>340</v>
      </c>
      <c r="F323" s="102">
        <v>370</v>
      </c>
      <c r="G323" s="249" t="str">
        <f>IF(OR(F323&gt;240),"EXCEEDS"," ")</f>
        <v>EXCEEDS</v>
      </c>
    </row>
    <row r="324" spans="1:7">
      <c r="A324" s="248">
        <v>470</v>
      </c>
      <c r="B324" s="93" t="s">
        <v>31</v>
      </c>
      <c r="C324" s="295">
        <v>42591</v>
      </c>
      <c r="D324" s="94"/>
      <c r="E324" s="97">
        <v>56</v>
      </c>
      <c r="F324" s="102">
        <v>28</v>
      </c>
      <c r="G324" s="249" t="str">
        <f>IF(OR(F324&gt;240),"EXCEEDS"," ")</f>
        <v xml:space="preserve"> </v>
      </c>
    </row>
    <row r="325" spans="1:7">
      <c r="A325" s="248">
        <v>470</v>
      </c>
      <c r="B325" s="93" t="s">
        <v>31</v>
      </c>
      <c r="C325" s="295">
        <v>42598</v>
      </c>
      <c r="D325" s="94"/>
      <c r="E325" s="97">
        <v>2800</v>
      </c>
      <c r="F325" s="102">
        <v>2100</v>
      </c>
      <c r="G325" s="249" t="str">
        <f>IF(OR(F325&gt;240),"EXCEEDS"," ")</f>
        <v>EXCEEDS</v>
      </c>
    </row>
    <row r="326" spans="1:7">
      <c r="A326" s="248">
        <v>470</v>
      </c>
      <c r="B326" s="93" t="s">
        <v>31</v>
      </c>
      <c r="C326" s="295">
        <v>42605</v>
      </c>
      <c r="D326" s="94"/>
      <c r="E326" s="97">
        <v>72</v>
      </c>
      <c r="F326" s="102">
        <v>24</v>
      </c>
      <c r="G326" s="249" t="str">
        <f>IF(OR(F326&gt;240),"EXCEEDS"," ")</f>
        <v xml:space="preserve"> </v>
      </c>
    </row>
    <row r="327" spans="1:7" ht="15.75" thickBot="1">
      <c r="A327" s="248">
        <v>470</v>
      </c>
      <c r="B327" s="93" t="s">
        <v>31</v>
      </c>
      <c r="C327" s="295">
        <v>42612</v>
      </c>
      <c r="D327" s="94"/>
      <c r="E327" s="97">
        <v>1000</v>
      </c>
      <c r="F327" s="102">
        <v>490</v>
      </c>
      <c r="G327" s="249" t="str">
        <f>IF(OR(F327&gt;240),"EXCEEDS"," ")</f>
        <v>EXCEEDS</v>
      </c>
    </row>
    <row r="328" spans="1:7" ht="15.75" thickBot="1">
      <c r="A328" s="248"/>
      <c r="B328" s="93"/>
      <c r="C328" s="295"/>
      <c r="D328" s="254" t="s">
        <v>52</v>
      </c>
      <c r="E328" s="96">
        <f>GEOMEAN(E311:E327)</f>
        <v>129.56268315182371</v>
      </c>
      <c r="F328" s="255">
        <f>GEOMEAN(F311:F327)</f>
        <v>85.279285520956847</v>
      </c>
      <c r="G328" s="258" t="str">
        <f>IF(OR(E328&gt;240,F328&gt;130),"EXCEEDS"," ")</f>
        <v xml:space="preserve"> </v>
      </c>
    </row>
    <row r="329" spans="1:7">
      <c r="A329" s="248">
        <v>470</v>
      </c>
      <c r="B329" s="93" t="s">
        <v>31</v>
      </c>
      <c r="C329" s="295">
        <v>42619</v>
      </c>
      <c r="D329" s="94"/>
      <c r="E329" s="97">
        <v>56</v>
      </c>
      <c r="F329" s="102">
        <v>32</v>
      </c>
      <c r="G329" s="249" t="str">
        <f>IF(OR(F329&gt;240),"EXCEEDS"," ")</f>
        <v xml:space="preserve"> </v>
      </c>
    </row>
    <row r="330" spans="1:7">
      <c r="A330" s="248">
        <v>470</v>
      </c>
      <c r="B330" s="93" t="s">
        <v>31</v>
      </c>
      <c r="C330" s="295">
        <v>42626</v>
      </c>
      <c r="D330" s="94"/>
      <c r="E330" s="97">
        <v>116</v>
      </c>
      <c r="F330" s="102">
        <v>31</v>
      </c>
      <c r="G330" s="249" t="str">
        <f>IF(OR(F330&gt;240),"EXCEEDS"," ")</f>
        <v xml:space="preserve"> </v>
      </c>
    </row>
    <row r="331" spans="1:7">
      <c r="A331" s="248">
        <v>470</v>
      </c>
      <c r="B331" s="93" t="s">
        <v>31</v>
      </c>
      <c r="C331" s="295">
        <v>42633</v>
      </c>
      <c r="D331" s="94"/>
      <c r="E331" s="97">
        <v>32</v>
      </c>
      <c r="F331" s="102">
        <v>24</v>
      </c>
      <c r="G331" s="249" t="str">
        <f>IF(OR(F331&gt;240),"EXCEEDS"," ")</f>
        <v xml:space="preserve"> </v>
      </c>
    </row>
    <row r="332" spans="1:7">
      <c r="A332" s="248">
        <v>470</v>
      </c>
      <c r="B332" s="93" t="s">
        <v>31</v>
      </c>
      <c r="C332" s="295">
        <v>42635</v>
      </c>
      <c r="D332" s="94"/>
      <c r="E332" s="97">
        <v>8</v>
      </c>
      <c r="F332" s="102">
        <v>16</v>
      </c>
      <c r="G332" s="249" t="str">
        <f>IF(OR(F332&gt;240),"EXCEEDS"," ")</f>
        <v xml:space="preserve"> </v>
      </c>
    </row>
    <row r="333" spans="1:7" ht="15.75" thickBot="1">
      <c r="A333" s="248">
        <v>470</v>
      </c>
      <c r="B333" s="93" t="s">
        <v>31</v>
      </c>
      <c r="C333" s="295">
        <v>42640</v>
      </c>
      <c r="D333" s="94"/>
      <c r="E333" s="97">
        <v>48</v>
      </c>
      <c r="F333" s="102">
        <v>54</v>
      </c>
      <c r="G333" s="249" t="str">
        <f>IF(OR(F333&gt;240),"EXCEEDS"," ")</f>
        <v xml:space="preserve"> </v>
      </c>
    </row>
    <row r="334" spans="1:7" ht="15.75" thickBot="1">
      <c r="A334" s="248"/>
      <c r="B334" s="93"/>
      <c r="C334" s="295"/>
      <c r="D334" s="254" t="s">
        <v>52</v>
      </c>
      <c r="E334" s="96">
        <f>GEOMEAN(E317:E333)</f>
        <v>98.256796241559272</v>
      </c>
      <c r="F334" s="255">
        <f>GEOMEAN(F317:F333)</f>
        <v>70.527406311257394</v>
      </c>
      <c r="G334" s="258" t="str">
        <f>IF(OR(E334&gt;240,F334&gt;130),"EXCEEDS"," ")</f>
        <v xml:space="preserve"> </v>
      </c>
    </row>
    <row r="335" spans="1:7">
      <c r="A335" s="248">
        <v>470</v>
      </c>
      <c r="B335" s="93" t="s">
        <v>31</v>
      </c>
      <c r="C335" s="295">
        <v>42646</v>
      </c>
      <c r="D335" s="94"/>
      <c r="E335" s="97">
        <v>64</v>
      </c>
      <c r="F335" s="102">
        <v>4</v>
      </c>
      <c r="G335" s="249" t="str">
        <f>IF(OR(F335&gt;240),"EXCEEDS"," ")</f>
        <v xml:space="preserve"> </v>
      </c>
    </row>
    <row r="336" spans="1:7">
      <c r="A336" s="248">
        <v>470</v>
      </c>
      <c r="B336" s="93" t="s">
        <v>31</v>
      </c>
      <c r="C336" s="295">
        <v>42654</v>
      </c>
      <c r="D336" s="94"/>
      <c r="E336" s="97">
        <v>8</v>
      </c>
      <c r="F336" s="102">
        <v>8</v>
      </c>
      <c r="G336" s="249" t="str">
        <f>IF(OR(F336&gt;240),"EXCEEDS"," ")</f>
        <v xml:space="preserve"> </v>
      </c>
    </row>
    <row r="337" spans="1:7">
      <c r="A337" s="248">
        <v>470</v>
      </c>
      <c r="B337" s="93" t="s">
        <v>31</v>
      </c>
      <c r="C337" s="295">
        <v>42661</v>
      </c>
      <c r="D337" s="94"/>
      <c r="E337" s="97">
        <v>4</v>
      </c>
      <c r="F337" s="102">
        <v>4</v>
      </c>
      <c r="G337" s="249" t="str">
        <f>IF(OR(F337&gt;240),"EXCEEDS"," ")</f>
        <v xml:space="preserve"> </v>
      </c>
    </row>
    <row r="338" spans="1:7">
      <c r="A338" s="248">
        <v>470</v>
      </c>
      <c r="B338" s="93" t="s">
        <v>31</v>
      </c>
      <c r="C338" s="295">
        <v>42663</v>
      </c>
      <c r="D338" s="94"/>
      <c r="E338" s="97">
        <v>13400</v>
      </c>
      <c r="F338" s="102">
        <v>8700</v>
      </c>
      <c r="G338" s="249" t="str">
        <f>IF(OR(F338&gt;240),"EXCEEDS"," ")</f>
        <v>EXCEEDS</v>
      </c>
    </row>
    <row r="339" spans="1:7" ht="15.75" thickBot="1">
      <c r="A339" s="248">
        <v>470</v>
      </c>
      <c r="B339" s="93" t="s">
        <v>31</v>
      </c>
      <c r="C339" s="295">
        <v>42668</v>
      </c>
      <c r="D339" s="94"/>
      <c r="E339" s="97">
        <v>88</v>
      </c>
      <c r="F339" s="102">
        <v>80</v>
      </c>
      <c r="G339" s="249" t="str">
        <f>IF(OR(F339&gt;240),"EXCEEDS"," ")</f>
        <v xml:space="preserve"> </v>
      </c>
    </row>
    <row r="340" spans="1:7" ht="15.75" thickBot="1">
      <c r="A340" s="248"/>
      <c r="B340" s="93"/>
      <c r="C340" s="295"/>
      <c r="D340" s="254" t="s">
        <v>52</v>
      </c>
      <c r="E340" s="96">
        <f>GEOMEAN(E323:E339)</f>
        <v>99.649061877184266</v>
      </c>
      <c r="F340" s="255">
        <f>GEOMEAN(F323:F339)</f>
        <v>61.828798358642779</v>
      </c>
      <c r="G340" s="258" t="str">
        <f>IF(OR(E340&gt;240,F340&gt;130),"EXCEEDS"," ")</f>
        <v xml:space="preserve"> </v>
      </c>
    </row>
    <row r="341" spans="1:7">
      <c r="A341" s="248">
        <v>477.5</v>
      </c>
      <c r="B341" s="93" t="s">
        <v>31</v>
      </c>
      <c r="C341" s="295">
        <v>42465</v>
      </c>
      <c r="D341" s="94"/>
      <c r="E341" s="97">
        <v>12</v>
      </c>
      <c r="F341" s="102">
        <v>12</v>
      </c>
      <c r="G341" s="249" t="str">
        <f t="shared" ref="G341:G347" si="2">IF(OR(F341&gt;240),"EXCEEDS"," ")</f>
        <v xml:space="preserve"> </v>
      </c>
    </row>
    <row r="342" spans="1:7">
      <c r="A342" s="248">
        <v>477.5</v>
      </c>
      <c r="B342" s="93" t="s">
        <v>31</v>
      </c>
      <c r="C342" s="295">
        <v>42472</v>
      </c>
      <c r="D342" s="94"/>
      <c r="E342" s="97">
        <v>982</v>
      </c>
      <c r="F342" s="102">
        <v>3000</v>
      </c>
      <c r="G342" s="249" t="str">
        <f t="shared" si="2"/>
        <v>EXCEEDS</v>
      </c>
    </row>
    <row r="343" spans="1:7">
      <c r="A343" s="248">
        <v>477.5</v>
      </c>
      <c r="B343" s="93" t="s">
        <v>31</v>
      </c>
      <c r="C343" s="295">
        <v>42479</v>
      </c>
      <c r="D343" s="94"/>
      <c r="E343" s="97">
        <v>40</v>
      </c>
      <c r="F343" s="102">
        <v>12</v>
      </c>
      <c r="G343" s="249" t="str">
        <f t="shared" si="2"/>
        <v xml:space="preserve"> </v>
      </c>
    </row>
    <row r="344" spans="1:7">
      <c r="A344" s="248">
        <v>477.5</v>
      </c>
      <c r="B344" s="93" t="s">
        <v>31</v>
      </c>
      <c r="C344" s="295">
        <v>42481</v>
      </c>
      <c r="D344" s="94"/>
      <c r="E344" s="97">
        <v>4</v>
      </c>
      <c r="F344" s="102">
        <v>4</v>
      </c>
      <c r="G344" s="249" t="str">
        <f t="shared" si="2"/>
        <v xml:space="preserve"> </v>
      </c>
    </row>
    <row r="345" spans="1:7">
      <c r="A345" s="248">
        <v>477.5</v>
      </c>
      <c r="B345" s="93" t="s">
        <v>31</v>
      </c>
      <c r="C345" s="295">
        <v>42485</v>
      </c>
      <c r="D345" s="94"/>
      <c r="E345" s="97">
        <v>4</v>
      </c>
      <c r="F345" s="102">
        <v>20</v>
      </c>
      <c r="G345" s="249" t="str">
        <f t="shared" si="2"/>
        <v xml:space="preserve"> </v>
      </c>
    </row>
    <row r="346" spans="1:7">
      <c r="A346" s="248"/>
      <c r="B346" s="93"/>
      <c r="C346" s="295"/>
      <c r="D346" s="94"/>
      <c r="E346" s="97"/>
      <c r="F346" s="102"/>
      <c r="G346" s="249"/>
    </row>
    <row r="347" spans="1:7">
      <c r="A347" s="248">
        <v>477.5</v>
      </c>
      <c r="B347" s="93" t="s">
        <v>31</v>
      </c>
      <c r="C347" s="295">
        <v>42493</v>
      </c>
      <c r="D347" s="94"/>
      <c r="E347" s="97">
        <v>260</v>
      </c>
      <c r="F347" s="102">
        <v>170</v>
      </c>
      <c r="G347" s="249" t="str">
        <f t="shared" si="2"/>
        <v xml:space="preserve"> </v>
      </c>
    </row>
    <row r="348" spans="1:7">
      <c r="A348" s="248">
        <v>477.5</v>
      </c>
      <c r="B348" s="93" t="s">
        <v>31</v>
      </c>
      <c r="C348" s="295">
        <v>42500</v>
      </c>
      <c r="D348" s="94"/>
      <c r="E348" s="97">
        <v>64</v>
      </c>
      <c r="F348" s="102">
        <v>28</v>
      </c>
      <c r="G348" s="249" t="str">
        <f>IF(OR(F348&gt;240),"EXCEEDS"," ")</f>
        <v xml:space="preserve"> </v>
      </c>
    </row>
    <row r="349" spans="1:7">
      <c r="A349" s="248">
        <v>477.5</v>
      </c>
      <c r="B349" s="93" t="s">
        <v>31</v>
      </c>
      <c r="C349" s="295">
        <v>42507</v>
      </c>
      <c r="D349" s="94"/>
      <c r="E349" s="97">
        <v>77</v>
      </c>
      <c r="F349" s="102">
        <v>104</v>
      </c>
      <c r="G349" s="249" t="str">
        <f>IF(OR(F349&gt;240),"EXCEEDS"," ")</f>
        <v xml:space="preserve"> </v>
      </c>
    </row>
    <row r="350" spans="1:7">
      <c r="A350" s="248">
        <v>477.5</v>
      </c>
      <c r="B350" s="93" t="s">
        <v>31</v>
      </c>
      <c r="C350" s="295">
        <v>42514</v>
      </c>
      <c r="D350" s="94"/>
      <c r="E350" s="97">
        <v>100</v>
      </c>
      <c r="F350" s="102">
        <v>108</v>
      </c>
      <c r="G350" s="249" t="str">
        <f>IF(OR(F350&gt;240),"EXCEEDS"," ")</f>
        <v xml:space="preserve"> </v>
      </c>
    </row>
    <row r="351" spans="1:7">
      <c r="A351" s="248">
        <v>477.5</v>
      </c>
      <c r="B351" s="93" t="s">
        <v>31</v>
      </c>
      <c r="C351" s="295">
        <v>42521</v>
      </c>
      <c r="D351" s="94"/>
      <c r="E351" s="97">
        <v>12</v>
      </c>
      <c r="F351" s="102">
        <v>4</v>
      </c>
      <c r="G351" s="249" t="str">
        <f>IF(OR(F351&gt;240),"EXCEEDS"," ")</f>
        <v xml:space="preserve"> </v>
      </c>
    </row>
    <row r="352" spans="1:7">
      <c r="A352" s="248"/>
      <c r="B352" s="93"/>
      <c r="C352" s="295"/>
      <c r="D352" s="94"/>
      <c r="E352" s="97"/>
      <c r="F352" s="102"/>
      <c r="G352" s="249"/>
    </row>
    <row r="353" spans="1:7">
      <c r="A353" s="248">
        <v>477.5</v>
      </c>
      <c r="B353" s="93" t="s">
        <v>31</v>
      </c>
      <c r="C353" s="295">
        <v>42528</v>
      </c>
      <c r="D353" s="94"/>
      <c r="E353" s="97">
        <v>254</v>
      </c>
      <c r="F353" s="102">
        <v>120</v>
      </c>
      <c r="G353" s="249" t="str">
        <f>IF(OR(F353&gt;240),"EXCEEDS"," ")</f>
        <v xml:space="preserve"> </v>
      </c>
    </row>
    <row r="354" spans="1:7">
      <c r="A354" s="248">
        <v>477.5</v>
      </c>
      <c r="B354" s="93" t="s">
        <v>31</v>
      </c>
      <c r="C354" s="295">
        <v>42535</v>
      </c>
      <c r="D354" s="94"/>
      <c r="E354" s="97">
        <v>16</v>
      </c>
      <c r="F354" s="102">
        <v>4</v>
      </c>
      <c r="G354" s="249" t="str">
        <f>IF(OR(F354&gt;240),"EXCEEDS"," ")</f>
        <v xml:space="preserve"> </v>
      </c>
    </row>
    <row r="355" spans="1:7">
      <c r="A355" s="248">
        <v>477.5</v>
      </c>
      <c r="B355" s="93" t="s">
        <v>31</v>
      </c>
      <c r="C355" s="295">
        <v>42542</v>
      </c>
      <c r="D355" s="94"/>
      <c r="E355" s="97">
        <v>4</v>
      </c>
      <c r="F355" s="102">
        <v>4</v>
      </c>
      <c r="G355" s="249" t="str">
        <f>IF(OR(F355&gt;240),"EXCEEDS"," ")</f>
        <v xml:space="preserve"> </v>
      </c>
    </row>
    <row r="356" spans="1:7">
      <c r="A356" s="248">
        <v>477.5</v>
      </c>
      <c r="B356" s="93" t="s">
        <v>31</v>
      </c>
      <c r="C356" s="295">
        <v>42544</v>
      </c>
      <c r="D356" s="94"/>
      <c r="E356" s="97">
        <v>4700</v>
      </c>
      <c r="F356" s="102">
        <v>3900</v>
      </c>
      <c r="G356" s="249" t="str">
        <f>IF(OR(F356&gt;240),"EXCEEDS"," ")</f>
        <v>EXCEEDS</v>
      </c>
    </row>
    <row r="357" spans="1:7" ht="15.75" thickBot="1">
      <c r="A357" s="248">
        <v>477.5</v>
      </c>
      <c r="B357" s="93" t="s">
        <v>31</v>
      </c>
      <c r="C357" s="295">
        <v>42549</v>
      </c>
      <c r="D357" s="94"/>
      <c r="E357" s="97">
        <v>216</v>
      </c>
      <c r="F357" s="102">
        <v>240</v>
      </c>
      <c r="G357" s="249" t="str">
        <f>IF(OR(F357&gt;240),"EXCEEDS"," ")</f>
        <v xml:space="preserve"> </v>
      </c>
    </row>
    <row r="358" spans="1:7" ht="15.75" thickBot="1">
      <c r="A358" s="248"/>
      <c r="B358" s="93"/>
      <c r="C358" s="296"/>
      <c r="D358" s="254" t="s">
        <v>52</v>
      </c>
      <c r="E358" s="96">
        <f>GEOMEAN(E341:E357)</f>
        <v>56.509858527902196</v>
      </c>
      <c r="F358" s="255">
        <f>GEOMEAN(F341:F357)</f>
        <v>47.302597549321554</v>
      </c>
      <c r="G358" s="258" t="str">
        <f>IF(OR(E358&gt;240,F358&gt;130),"EXCEEDS"," ")</f>
        <v xml:space="preserve"> </v>
      </c>
    </row>
    <row r="359" spans="1:7">
      <c r="A359" s="248">
        <v>477.5</v>
      </c>
      <c r="B359" s="93" t="s">
        <v>31</v>
      </c>
      <c r="C359" s="295">
        <v>42556</v>
      </c>
      <c r="D359" s="94"/>
      <c r="E359" s="97">
        <v>223</v>
      </c>
      <c r="F359" s="102">
        <v>209</v>
      </c>
      <c r="G359" s="249" t="str">
        <f>IF(OR(F359&gt;240),"EXCEEDS"," ")</f>
        <v xml:space="preserve"> </v>
      </c>
    </row>
    <row r="360" spans="1:7">
      <c r="A360" s="248">
        <v>477.5</v>
      </c>
      <c r="B360" s="93" t="s">
        <v>31</v>
      </c>
      <c r="C360" s="295">
        <v>42563</v>
      </c>
      <c r="D360" s="94"/>
      <c r="E360" s="97">
        <v>16</v>
      </c>
      <c r="F360" s="102">
        <v>12</v>
      </c>
      <c r="G360" s="249" t="str">
        <f>IF(OR(F360&gt;240),"EXCEEDS"," ")</f>
        <v xml:space="preserve"> </v>
      </c>
    </row>
    <row r="361" spans="1:7">
      <c r="A361" s="248">
        <v>477.5</v>
      </c>
      <c r="B361" s="93" t="s">
        <v>31</v>
      </c>
      <c r="C361" s="295">
        <v>42570</v>
      </c>
      <c r="D361" s="94"/>
      <c r="E361" s="97">
        <v>380</v>
      </c>
      <c r="F361" s="102">
        <v>330</v>
      </c>
      <c r="G361" s="249" t="str">
        <f>IF(OR(F361&gt;240),"EXCEEDS"," ")</f>
        <v>EXCEEDS</v>
      </c>
    </row>
    <row r="362" spans="1:7">
      <c r="A362" s="248">
        <v>477.5</v>
      </c>
      <c r="B362" s="93" t="s">
        <v>31</v>
      </c>
      <c r="C362" s="295">
        <v>42572</v>
      </c>
      <c r="D362" s="94"/>
      <c r="E362" s="97">
        <v>20</v>
      </c>
      <c r="F362" s="102">
        <v>20</v>
      </c>
      <c r="G362" s="249" t="str">
        <f>IF(OR(F362&gt;240),"EXCEEDS"," ")</f>
        <v xml:space="preserve"> </v>
      </c>
    </row>
    <row r="363" spans="1:7" ht="15.75" thickBot="1">
      <c r="A363" s="248">
        <v>477.5</v>
      </c>
      <c r="B363" s="93" t="s">
        <v>31</v>
      </c>
      <c r="C363" s="295">
        <v>42577</v>
      </c>
      <c r="D363" s="94"/>
      <c r="E363" s="97">
        <v>8</v>
      </c>
      <c r="F363" s="102">
        <v>12</v>
      </c>
      <c r="G363" s="249" t="str">
        <f>IF(OR(F363&gt;240),"EXCEEDS"," ")</f>
        <v xml:space="preserve"> </v>
      </c>
    </row>
    <row r="364" spans="1:7" ht="15.75" thickBot="1">
      <c r="A364" s="248"/>
      <c r="B364" s="93"/>
      <c r="C364" s="296"/>
      <c r="D364" s="254" t="s">
        <v>52</v>
      </c>
      <c r="E364" s="96">
        <f>GEOMEAN(E347:E363)</f>
        <v>69.711223062211872</v>
      </c>
      <c r="F364" s="255">
        <f>GEOMEAN(F347:F363)</f>
        <v>52.765787758128752</v>
      </c>
      <c r="G364" s="258" t="str">
        <f>IF(OR(E364&gt;240,F364&gt;130),"EXCEEDS"," ")</f>
        <v xml:space="preserve"> </v>
      </c>
    </row>
    <row r="365" spans="1:7">
      <c r="A365" s="248">
        <v>477.5</v>
      </c>
      <c r="B365" s="93" t="s">
        <v>31</v>
      </c>
      <c r="C365" s="295">
        <v>42584</v>
      </c>
      <c r="D365" s="94"/>
      <c r="E365" s="97">
        <v>54</v>
      </c>
      <c r="F365" s="102">
        <v>70</v>
      </c>
      <c r="G365" s="249" t="str">
        <f>IF(OR(F365&gt;240),"EXCEEDS"," ")</f>
        <v xml:space="preserve"> </v>
      </c>
    </row>
    <row r="366" spans="1:7">
      <c r="A366" s="248">
        <v>477.5</v>
      </c>
      <c r="B366" s="93" t="s">
        <v>31</v>
      </c>
      <c r="C366" s="295">
        <v>42591</v>
      </c>
      <c r="D366" s="94"/>
      <c r="E366" s="97">
        <v>20</v>
      </c>
      <c r="F366" s="102">
        <v>24</v>
      </c>
      <c r="G366" s="249" t="str">
        <f>IF(OR(F366&gt;240),"EXCEEDS"," ")</f>
        <v xml:space="preserve"> </v>
      </c>
    </row>
    <row r="367" spans="1:7">
      <c r="A367" s="248">
        <v>477.5</v>
      </c>
      <c r="B367" s="93" t="s">
        <v>31</v>
      </c>
      <c r="C367" s="295">
        <v>42598</v>
      </c>
      <c r="D367" s="94"/>
      <c r="E367" s="97">
        <v>5300</v>
      </c>
      <c r="F367" s="102">
        <v>2700</v>
      </c>
      <c r="G367" s="249" t="str">
        <f>IF(OR(F367&gt;240),"EXCEEDS"," ")</f>
        <v>EXCEEDS</v>
      </c>
    </row>
    <row r="368" spans="1:7">
      <c r="A368" s="248">
        <v>477.5</v>
      </c>
      <c r="B368" s="93" t="s">
        <v>31</v>
      </c>
      <c r="C368" s="295">
        <v>42605</v>
      </c>
      <c r="D368" s="94"/>
      <c r="E368" s="97">
        <v>128</v>
      </c>
      <c r="F368" s="102">
        <v>52</v>
      </c>
      <c r="G368" s="249" t="str">
        <f>IF(OR(F368&gt;240),"EXCEEDS"," ")</f>
        <v xml:space="preserve"> </v>
      </c>
    </row>
    <row r="369" spans="1:7" ht="15.75" thickBot="1">
      <c r="A369" s="248">
        <v>477.5</v>
      </c>
      <c r="B369" s="93" t="s">
        <v>31</v>
      </c>
      <c r="C369" s="295">
        <v>42612</v>
      </c>
      <c r="D369" s="94"/>
      <c r="E369" s="97">
        <v>1400</v>
      </c>
      <c r="F369" s="102">
        <v>930</v>
      </c>
      <c r="G369" s="249" t="str">
        <f>IF(OR(F369&gt;240),"EXCEEDS"," ")</f>
        <v>EXCEEDS</v>
      </c>
    </row>
    <row r="370" spans="1:7" ht="15.75" thickBot="1">
      <c r="A370" s="248"/>
      <c r="B370" s="93"/>
      <c r="C370" s="296"/>
      <c r="D370" s="254" t="s">
        <v>52</v>
      </c>
      <c r="E370" s="96">
        <f>GEOMEAN(E353:E369)</f>
        <v>102.19575108732592</v>
      </c>
      <c r="F370" s="255">
        <f>GEOMEAN(F353:F369)</f>
        <v>79.336337865517791</v>
      </c>
      <c r="G370" s="258" t="str">
        <f>IF(OR(E370&gt;240,F370&gt;130),"EXCEEDS"," ")</f>
        <v xml:space="preserve"> </v>
      </c>
    </row>
    <row r="371" spans="1:7">
      <c r="A371" s="248">
        <v>477.5</v>
      </c>
      <c r="B371" s="93" t="s">
        <v>31</v>
      </c>
      <c r="C371" s="295">
        <v>42619</v>
      </c>
      <c r="D371" s="94"/>
      <c r="E371" s="97">
        <v>28</v>
      </c>
      <c r="F371" s="102">
        <v>20</v>
      </c>
      <c r="G371" s="249" t="str">
        <f>IF(OR(F371&gt;240),"EXCEEDS"," ")</f>
        <v xml:space="preserve"> </v>
      </c>
    </row>
    <row r="372" spans="1:7">
      <c r="A372" s="248">
        <v>477.5</v>
      </c>
      <c r="B372" s="93" t="s">
        <v>31</v>
      </c>
      <c r="C372" s="295">
        <v>42626</v>
      </c>
      <c r="D372" s="94"/>
      <c r="E372" s="97">
        <v>176</v>
      </c>
      <c r="F372" s="102">
        <v>200</v>
      </c>
      <c r="G372" s="249" t="str">
        <f>IF(OR(F372&gt;240),"EXCEEDS"," ")</f>
        <v xml:space="preserve"> </v>
      </c>
    </row>
    <row r="373" spans="1:7">
      <c r="A373" s="248">
        <v>477.5</v>
      </c>
      <c r="B373" s="93" t="s">
        <v>31</v>
      </c>
      <c r="C373" s="295">
        <v>42633</v>
      </c>
      <c r="D373" s="94"/>
      <c r="E373" s="97">
        <v>92</v>
      </c>
      <c r="F373" s="102">
        <v>60</v>
      </c>
      <c r="G373" s="249" t="str">
        <f>IF(OR(F373&gt;240),"EXCEEDS"," ")</f>
        <v xml:space="preserve"> </v>
      </c>
    </row>
    <row r="374" spans="1:7">
      <c r="A374" s="248">
        <v>477.5</v>
      </c>
      <c r="B374" s="93" t="s">
        <v>31</v>
      </c>
      <c r="C374" s="295">
        <v>42635</v>
      </c>
      <c r="D374" s="94"/>
      <c r="E374" s="97">
        <v>20</v>
      </c>
      <c r="F374" s="102">
        <v>24</v>
      </c>
      <c r="G374" s="249" t="str">
        <f>IF(OR(F374&gt;240),"EXCEEDS"," ")</f>
        <v xml:space="preserve"> </v>
      </c>
    </row>
    <row r="375" spans="1:7" ht="15.75" thickBot="1">
      <c r="A375" s="248">
        <v>477.5</v>
      </c>
      <c r="B375" s="93" t="s">
        <v>31</v>
      </c>
      <c r="C375" s="295">
        <v>42640</v>
      </c>
      <c r="D375" s="94"/>
      <c r="E375" s="97">
        <v>745</v>
      </c>
      <c r="F375" s="102">
        <v>640</v>
      </c>
      <c r="G375" s="249" t="str">
        <f>IF(OR(F375&gt;240),"EXCEEDS"," ")</f>
        <v>EXCEEDS</v>
      </c>
    </row>
    <row r="376" spans="1:7" ht="15.75" thickBot="1">
      <c r="A376" s="248"/>
      <c r="B376" s="93"/>
      <c r="C376" s="295"/>
      <c r="D376" s="254" t="s">
        <v>52</v>
      </c>
      <c r="E376" s="96">
        <f>GEOMEAN(E359:E375)</f>
        <v>100.40371627684169</v>
      </c>
      <c r="F376" s="255">
        <f>GEOMEAN(F359:F375)</f>
        <v>85.317396296949539</v>
      </c>
      <c r="G376" s="258" t="str">
        <f>IF(OR(E376&gt;240,F376&gt;130),"EXCEEDS"," ")</f>
        <v xml:space="preserve"> </v>
      </c>
    </row>
    <row r="377" spans="1:7">
      <c r="A377" s="248">
        <v>477.5</v>
      </c>
      <c r="B377" s="93" t="s">
        <v>31</v>
      </c>
      <c r="C377" s="295">
        <v>42646</v>
      </c>
      <c r="D377" s="94"/>
      <c r="E377" s="97">
        <v>44</v>
      </c>
      <c r="F377" s="102">
        <v>24</v>
      </c>
      <c r="G377" s="249" t="str">
        <f>IF(OR(F377&gt;240),"EXCEEDS"," ")</f>
        <v xml:space="preserve"> </v>
      </c>
    </row>
    <row r="378" spans="1:7">
      <c r="A378" s="248">
        <v>477.5</v>
      </c>
      <c r="B378" s="93" t="s">
        <v>31</v>
      </c>
      <c r="C378" s="295">
        <v>42654</v>
      </c>
      <c r="D378" s="94"/>
      <c r="E378" s="97">
        <v>16</v>
      </c>
      <c r="F378" s="102">
        <v>16</v>
      </c>
      <c r="G378" s="249" t="str">
        <f>IF(OR(F378&gt;240),"EXCEEDS"," ")</f>
        <v xml:space="preserve"> </v>
      </c>
    </row>
    <row r="379" spans="1:7">
      <c r="A379" s="248">
        <v>477.5</v>
      </c>
      <c r="B379" s="93" t="s">
        <v>31</v>
      </c>
      <c r="C379" s="295">
        <v>42661</v>
      </c>
      <c r="D379" s="94"/>
      <c r="E379" s="97">
        <v>40</v>
      </c>
      <c r="F379" s="102">
        <v>16</v>
      </c>
      <c r="G379" s="249" t="str">
        <f>IF(OR(F379&gt;240),"EXCEEDS"," ")</f>
        <v xml:space="preserve"> </v>
      </c>
    </row>
    <row r="380" spans="1:7">
      <c r="A380" s="248">
        <v>477.5</v>
      </c>
      <c r="B380" s="93" t="s">
        <v>31</v>
      </c>
      <c r="C380" s="295">
        <v>42663</v>
      </c>
      <c r="D380" s="94"/>
      <c r="E380" s="97">
        <v>2100</v>
      </c>
      <c r="F380" s="102">
        <v>2300</v>
      </c>
      <c r="G380" s="249" t="str">
        <f>IF(OR(F380&gt;240),"EXCEEDS"," ")</f>
        <v>EXCEEDS</v>
      </c>
    </row>
    <row r="381" spans="1:7">
      <c r="A381" s="248">
        <v>477.5</v>
      </c>
      <c r="B381" s="93" t="s">
        <v>31</v>
      </c>
      <c r="C381" s="295">
        <v>42668</v>
      </c>
      <c r="D381" s="94"/>
      <c r="E381" s="97">
        <v>80</v>
      </c>
      <c r="F381" s="102">
        <v>56</v>
      </c>
      <c r="G381" s="249" t="str">
        <f>IF(OR(F381&gt;240),"EXCEEDS"," ")</f>
        <v xml:space="preserve"> </v>
      </c>
    </row>
    <row r="382" spans="1:7" ht="15.75" thickBot="1">
      <c r="A382" s="250"/>
      <c r="B382" s="100"/>
      <c r="C382" s="297"/>
      <c r="D382" s="101"/>
      <c r="E382" s="251"/>
      <c r="F382" s="298"/>
      <c r="G382" s="253"/>
    </row>
    <row r="383" spans="1:7">
      <c r="A383" s="248">
        <v>594</v>
      </c>
      <c r="B383" s="93" t="s">
        <v>34</v>
      </c>
      <c r="C383" s="295">
        <v>42465</v>
      </c>
      <c r="D383" s="94"/>
      <c r="E383" s="97">
        <v>38</v>
      </c>
      <c r="F383" s="102">
        <v>64</v>
      </c>
      <c r="G383" s="249" t="str">
        <f>IF(OR(F383&gt;240),"EXCEEDS"," ")</f>
        <v xml:space="preserve"> </v>
      </c>
    </row>
    <row r="384" spans="1:7">
      <c r="A384" s="248">
        <v>594</v>
      </c>
      <c r="B384" s="93" t="s">
        <v>34</v>
      </c>
      <c r="C384" s="295">
        <v>42472</v>
      </c>
      <c r="D384" s="94"/>
      <c r="E384" s="97">
        <v>120</v>
      </c>
      <c r="F384" s="102">
        <v>100</v>
      </c>
      <c r="G384" s="249" t="str">
        <f>IF(OR(F384&gt;240),"EXCEEDS"," ")</f>
        <v xml:space="preserve"> </v>
      </c>
    </row>
    <row r="385" spans="1:7">
      <c r="A385" s="248">
        <v>594</v>
      </c>
      <c r="B385" s="93" t="s">
        <v>34</v>
      </c>
      <c r="C385" s="295">
        <v>42479</v>
      </c>
      <c r="D385" s="94"/>
      <c r="E385" s="97">
        <v>25</v>
      </c>
      <c r="F385" s="102">
        <v>4</v>
      </c>
      <c r="G385" s="249" t="str">
        <f>IF(OR(F385&gt;240),"EXCEEDS"," ")</f>
        <v xml:space="preserve"> </v>
      </c>
    </row>
    <row r="386" spans="1:7">
      <c r="A386" s="248">
        <v>594</v>
      </c>
      <c r="B386" s="93" t="s">
        <v>34</v>
      </c>
      <c r="C386" s="295">
        <v>42481</v>
      </c>
      <c r="D386" s="94"/>
      <c r="E386" s="97">
        <v>8</v>
      </c>
      <c r="F386" s="102">
        <v>4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295">
        <v>42486</v>
      </c>
      <c r="D387" s="94"/>
      <c r="E387" s="97">
        <v>4</v>
      </c>
      <c r="F387" s="102">
        <v>8</v>
      </c>
      <c r="G387" s="249" t="str">
        <f>IF(OR(F387&gt;240),"EXCEEDS"," ")</f>
        <v xml:space="preserve"> </v>
      </c>
    </row>
    <row r="388" spans="1:7">
      <c r="A388" s="248"/>
      <c r="B388" s="93"/>
      <c r="C388" s="295"/>
      <c r="D388" s="94"/>
      <c r="E388" s="97"/>
      <c r="F388" s="102"/>
      <c r="G388" s="249"/>
    </row>
    <row r="389" spans="1:7">
      <c r="A389" s="248">
        <v>594</v>
      </c>
      <c r="B389" s="93" t="s">
        <v>34</v>
      </c>
      <c r="C389" s="295">
        <v>42493</v>
      </c>
      <c r="D389" s="94"/>
      <c r="E389" s="97">
        <v>210</v>
      </c>
      <c r="F389" s="102">
        <v>270</v>
      </c>
      <c r="G389" s="249" t="str">
        <f>IF(OR(F389&gt;240),"EXCEEDS"," ")</f>
        <v>EXCEEDS</v>
      </c>
    </row>
    <row r="390" spans="1:7">
      <c r="A390" s="248">
        <v>594</v>
      </c>
      <c r="B390" s="93" t="s">
        <v>34</v>
      </c>
      <c r="C390" s="295">
        <v>42500</v>
      </c>
      <c r="D390" s="94"/>
      <c r="E390" s="97">
        <v>136</v>
      </c>
      <c r="F390" s="102">
        <v>100</v>
      </c>
      <c r="G390" s="249" t="str">
        <f>IF(OR(F390&gt;240),"EXCEEDS"," ")</f>
        <v xml:space="preserve"> </v>
      </c>
    </row>
    <row r="391" spans="1:7">
      <c r="A391" s="248">
        <v>594</v>
      </c>
      <c r="B391" s="93" t="s">
        <v>34</v>
      </c>
      <c r="C391" s="295">
        <v>42507</v>
      </c>
      <c r="D391" s="94"/>
      <c r="E391" s="97">
        <v>194</v>
      </c>
      <c r="F391" s="102">
        <v>191</v>
      </c>
      <c r="G391" s="249" t="str">
        <f>IF(OR(F391&gt;240),"EXCEEDS"," ")</f>
        <v xml:space="preserve"> </v>
      </c>
    </row>
    <row r="392" spans="1:7">
      <c r="A392" s="248">
        <v>594</v>
      </c>
      <c r="B392" s="93" t="s">
        <v>34</v>
      </c>
      <c r="C392" s="295">
        <v>42514</v>
      </c>
      <c r="D392" s="94"/>
      <c r="E392" s="97">
        <v>214</v>
      </c>
      <c r="F392" s="102">
        <v>214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295">
        <v>42521</v>
      </c>
      <c r="D393" s="94"/>
      <c r="E393" s="97">
        <v>148</v>
      </c>
      <c r="F393" s="102">
        <v>86</v>
      </c>
      <c r="G393" s="249" t="str">
        <f>IF(OR(F393&gt;240),"EXCEEDS"," ")</f>
        <v xml:space="preserve"> </v>
      </c>
    </row>
    <row r="394" spans="1:7">
      <c r="A394" s="248"/>
      <c r="B394" s="93"/>
      <c r="C394" s="295"/>
      <c r="D394" s="94"/>
      <c r="E394" s="97"/>
      <c r="F394" s="102"/>
      <c r="G394" s="249"/>
    </row>
    <row r="395" spans="1:7">
      <c r="A395" s="248">
        <v>594</v>
      </c>
      <c r="B395" s="93" t="s">
        <v>34</v>
      </c>
      <c r="C395" s="295">
        <v>42528</v>
      </c>
      <c r="D395" s="94"/>
      <c r="E395" s="97">
        <v>44</v>
      </c>
      <c r="F395" s="102">
        <v>24</v>
      </c>
      <c r="G395" s="249" t="str">
        <f>IF(OR(F395&gt;240),"EXCEEDS"," ")</f>
        <v xml:space="preserve"> </v>
      </c>
    </row>
    <row r="396" spans="1:7">
      <c r="A396" s="248">
        <v>594</v>
      </c>
      <c r="B396" s="93" t="s">
        <v>34</v>
      </c>
      <c r="C396" s="295">
        <v>42535</v>
      </c>
      <c r="D396" s="94"/>
      <c r="E396" s="97">
        <v>57</v>
      </c>
      <c r="F396" s="102">
        <v>43</v>
      </c>
      <c r="G396" s="249" t="str">
        <f>IF(OR(F396&gt;240),"EXCEEDS"," ")</f>
        <v xml:space="preserve"> </v>
      </c>
    </row>
    <row r="397" spans="1:7">
      <c r="A397" s="248">
        <v>594</v>
      </c>
      <c r="B397" s="93" t="s">
        <v>34</v>
      </c>
      <c r="C397" s="295">
        <v>42542</v>
      </c>
      <c r="D397" s="94"/>
      <c r="E397" s="97">
        <v>4</v>
      </c>
      <c r="F397" s="102">
        <v>16</v>
      </c>
      <c r="G397" s="249" t="str">
        <f>IF(OR(F397&gt;240),"EXCEEDS"," ")</f>
        <v xml:space="preserve"> </v>
      </c>
    </row>
    <row r="398" spans="1:7">
      <c r="A398" s="248">
        <v>594</v>
      </c>
      <c r="B398" s="93" t="s">
        <v>34</v>
      </c>
      <c r="C398" s="295">
        <v>42543</v>
      </c>
      <c r="D398" s="94"/>
      <c r="E398" s="97">
        <v>42.86</v>
      </c>
      <c r="F398" s="102">
        <v>44</v>
      </c>
      <c r="G398" s="249" t="str">
        <f>IF(OR(F398&gt;240),"EXCEEDS"," ")</f>
        <v xml:space="preserve"> </v>
      </c>
    </row>
    <row r="399" spans="1:7" ht="15.75" thickBot="1">
      <c r="A399" s="248">
        <v>594</v>
      </c>
      <c r="B399" s="93" t="s">
        <v>34</v>
      </c>
      <c r="C399" s="295">
        <v>42549</v>
      </c>
      <c r="D399" s="94"/>
      <c r="E399" s="97">
        <v>400</v>
      </c>
      <c r="F399" s="102">
        <v>340</v>
      </c>
      <c r="G399" s="249" t="str">
        <f>IF(OR(F399&gt;240),"EXCEEDS"," ")</f>
        <v>EXCEEDS</v>
      </c>
    </row>
    <row r="400" spans="1:7" ht="15.75" thickBot="1">
      <c r="A400" s="248"/>
      <c r="B400" s="93"/>
      <c r="C400" s="295"/>
      <c r="D400" s="254" t="s">
        <v>52</v>
      </c>
      <c r="E400" s="96">
        <f>GEOMEAN(E383:E399)</f>
        <v>54.465228359475859</v>
      </c>
      <c r="F400" s="255">
        <f>GEOMEAN(F383:F399)</f>
        <v>48.479936041896281</v>
      </c>
      <c r="G400" s="258" t="str">
        <f>IF(OR(E400&gt;240,F400&gt;130),"EXCEEDS"," ")</f>
        <v xml:space="preserve"> </v>
      </c>
    </row>
    <row r="401" spans="1:7">
      <c r="A401" s="248">
        <v>594</v>
      </c>
      <c r="B401" s="93" t="s">
        <v>34</v>
      </c>
      <c r="C401" s="295">
        <v>42557</v>
      </c>
      <c r="D401" s="94"/>
      <c r="E401" s="97">
        <v>112</v>
      </c>
      <c r="F401" s="102">
        <v>108</v>
      </c>
      <c r="G401" s="249" t="str">
        <f>IF(OR(F401&gt;240),"EXCEEDS"," ")</f>
        <v xml:space="preserve"> </v>
      </c>
    </row>
    <row r="402" spans="1:7">
      <c r="A402" s="248">
        <v>594</v>
      </c>
      <c r="B402" s="93" t="s">
        <v>34</v>
      </c>
      <c r="C402" s="295">
        <v>42564</v>
      </c>
      <c r="D402" s="94"/>
      <c r="E402" s="97">
        <v>280</v>
      </c>
      <c r="F402" s="102">
        <v>143</v>
      </c>
      <c r="G402" s="249" t="str">
        <f>IF(OR(F402&gt;240),"EXCEEDS"," ")</f>
        <v xml:space="preserve"> </v>
      </c>
    </row>
    <row r="403" spans="1:7">
      <c r="A403" s="248">
        <v>594</v>
      </c>
      <c r="B403" s="93" t="s">
        <v>34</v>
      </c>
      <c r="C403" s="295">
        <v>42570</v>
      </c>
      <c r="D403" s="94"/>
      <c r="E403" s="97">
        <v>420</v>
      </c>
      <c r="F403" s="102">
        <v>300</v>
      </c>
      <c r="G403" s="249" t="str">
        <f>IF(OR(F403&gt;240),"EXCEEDS"," ")</f>
        <v>EXCEEDS</v>
      </c>
    </row>
    <row r="404" spans="1:7">
      <c r="A404" s="248">
        <v>594</v>
      </c>
      <c r="B404" s="93" t="s">
        <v>34</v>
      </c>
      <c r="C404" s="295">
        <v>42577</v>
      </c>
      <c r="D404" s="94"/>
      <c r="E404" s="97">
        <v>40</v>
      </c>
      <c r="F404" s="102">
        <v>12</v>
      </c>
      <c r="G404" s="249" t="str">
        <f>IF(OR(F404&gt;240),"EXCEEDS"," ")</f>
        <v xml:space="preserve"> </v>
      </c>
    </row>
    <row r="405" spans="1:7">
      <c r="A405" s="248"/>
      <c r="B405" s="93"/>
      <c r="C405" s="295"/>
      <c r="D405" s="94"/>
      <c r="E405" s="97"/>
      <c r="F405" s="299"/>
      <c r="G405" s="266"/>
    </row>
    <row r="406" spans="1:7">
      <c r="A406" s="248">
        <v>594</v>
      </c>
      <c r="B406" s="93" t="s">
        <v>34</v>
      </c>
      <c r="C406" s="295">
        <v>42584</v>
      </c>
      <c r="D406" s="94"/>
      <c r="E406" s="97">
        <v>80</v>
      </c>
      <c r="F406" s="102">
        <v>40</v>
      </c>
      <c r="G406" s="249" t="str">
        <f>IF(OR(F406&gt;240),"EXCEEDS"," ")</f>
        <v xml:space="preserve"> </v>
      </c>
    </row>
    <row r="407" spans="1:7">
      <c r="A407" s="248">
        <v>594</v>
      </c>
      <c r="B407" s="93" t="s">
        <v>34</v>
      </c>
      <c r="C407" s="295">
        <v>42591</v>
      </c>
      <c r="D407" s="94"/>
      <c r="E407" s="97">
        <v>74</v>
      </c>
      <c r="F407" s="102">
        <v>24</v>
      </c>
      <c r="G407" s="249" t="str">
        <f>IF(OR(F407&gt;240),"EXCEEDS"," ")</f>
        <v xml:space="preserve"> </v>
      </c>
    </row>
    <row r="408" spans="1:7">
      <c r="A408" s="248">
        <v>594</v>
      </c>
      <c r="B408" s="93" t="s">
        <v>34</v>
      </c>
      <c r="C408" s="295">
        <v>42598</v>
      </c>
      <c r="D408" s="94"/>
      <c r="E408" s="97">
        <v>184</v>
      </c>
      <c r="F408" s="102">
        <v>8</v>
      </c>
      <c r="G408" s="249" t="str">
        <f>IF(OR(F408&gt;240),"EXCEEDS"," ")</f>
        <v xml:space="preserve"> </v>
      </c>
    </row>
    <row r="409" spans="1:7">
      <c r="A409" s="248">
        <v>594</v>
      </c>
      <c r="B409" s="93" t="s">
        <v>34</v>
      </c>
      <c r="C409" s="295">
        <v>42605</v>
      </c>
      <c r="D409" s="94"/>
      <c r="E409" s="97">
        <v>74</v>
      </c>
      <c r="F409" s="102">
        <v>20</v>
      </c>
      <c r="G409" s="249" t="str">
        <f>IF(OR(F409&gt;240),"EXCEEDS"," ")</f>
        <v xml:space="preserve"> </v>
      </c>
    </row>
    <row r="410" spans="1:7">
      <c r="A410" s="248">
        <v>594</v>
      </c>
      <c r="B410" s="93" t="s">
        <v>34</v>
      </c>
      <c r="C410" s="295">
        <v>42612</v>
      </c>
      <c r="D410" s="94"/>
      <c r="E410" s="97">
        <v>390</v>
      </c>
      <c r="F410" s="102">
        <v>540</v>
      </c>
      <c r="G410" s="249" t="str">
        <f>IF(OR(F410&gt;240),"EXCEEDS"," ")</f>
        <v>EXCEEDS</v>
      </c>
    </row>
    <row r="411" spans="1:7">
      <c r="A411" s="248"/>
      <c r="B411" s="93"/>
      <c r="C411" s="295"/>
      <c r="D411" s="94"/>
      <c r="E411" s="97"/>
      <c r="F411" s="102"/>
      <c r="G411" s="249"/>
    </row>
    <row r="412" spans="1:7">
      <c r="A412" s="248">
        <v>594</v>
      </c>
      <c r="B412" s="93" t="s">
        <v>34</v>
      </c>
      <c r="C412" s="295">
        <v>42619</v>
      </c>
      <c r="D412" s="94"/>
      <c r="E412" s="97">
        <v>24</v>
      </c>
      <c r="F412" s="102">
        <v>16</v>
      </c>
      <c r="G412" s="249" t="str">
        <f>IF(OR(F412&gt;240),"EXCEEDS"," ")</f>
        <v xml:space="preserve"> </v>
      </c>
    </row>
    <row r="413" spans="1:7">
      <c r="A413" s="248">
        <v>594</v>
      </c>
      <c r="B413" s="93" t="s">
        <v>34</v>
      </c>
      <c r="C413" s="295">
        <v>42626</v>
      </c>
      <c r="D413" s="94"/>
      <c r="E413" s="97">
        <v>60</v>
      </c>
      <c r="F413" s="102">
        <v>32</v>
      </c>
      <c r="G413" s="249" t="str">
        <f>IF(OR(F413&gt;240),"EXCEEDS"," ")</f>
        <v xml:space="preserve"> </v>
      </c>
    </row>
    <row r="414" spans="1:7">
      <c r="A414" s="248">
        <v>594</v>
      </c>
      <c r="B414" s="93" t="s">
        <v>34</v>
      </c>
      <c r="C414" s="295">
        <v>42633</v>
      </c>
      <c r="D414" s="94"/>
      <c r="E414" s="97">
        <v>189</v>
      </c>
      <c r="F414" s="102">
        <v>4</v>
      </c>
      <c r="G414" s="249" t="str">
        <f>IF(OR(F414&gt;240),"EXCEEDS"," ")</f>
        <v xml:space="preserve"> </v>
      </c>
    </row>
    <row r="415" spans="1:7">
      <c r="A415" s="248">
        <v>594</v>
      </c>
      <c r="B415" s="93" t="s">
        <v>34</v>
      </c>
      <c r="C415" s="295">
        <v>42635</v>
      </c>
      <c r="D415" s="94"/>
      <c r="E415" s="97">
        <v>46</v>
      </c>
      <c r="F415" s="102">
        <v>16</v>
      </c>
      <c r="G415" s="249" t="str">
        <f>IF(OR(F415&gt;240),"EXCEEDS"," ")</f>
        <v xml:space="preserve"> </v>
      </c>
    </row>
    <row r="416" spans="1:7">
      <c r="A416" s="248">
        <v>594</v>
      </c>
      <c r="B416" s="93" t="s">
        <v>34</v>
      </c>
      <c r="C416" s="295">
        <v>42640</v>
      </c>
      <c r="D416" s="94"/>
      <c r="E416" s="97">
        <v>12</v>
      </c>
      <c r="F416" s="102">
        <v>12</v>
      </c>
      <c r="G416" s="249" t="str">
        <f>IF(OR(F416&gt;240),"EXCEEDS"," ")</f>
        <v xml:space="preserve"> </v>
      </c>
    </row>
    <row r="417" spans="1:7">
      <c r="A417" s="248"/>
      <c r="B417" s="93"/>
      <c r="C417" s="295"/>
      <c r="D417" s="94"/>
      <c r="E417" s="97"/>
      <c r="F417" s="299"/>
      <c r="G417" s="266"/>
    </row>
    <row r="418" spans="1:7">
      <c r="A418" s="248">
        <v>594</v>
      </c>
      <c r="B418" s="93" t="s">
        <v>34</v>
      </c>
      <c r="C418" s="295">
        <v>42647</v>
      </c>
      <c r="D418" s="94"/>
      <c r="E418" s="97">
        <v>16</v>
      </c>
      <c r="F418" s="102">
        <v>16</v>
      </c>
      <c r="G418" s="249" t="str">
        <f>IF(OR(F418&gt;240),"EXCEEDS"," ")</f>
        <v xml:space="preserve"> </v>
      </c>
    </row>
    <row r="419" spans="1:7">
      <c r="A419" s="248">
        <v>594</v>
      </c>
      <c r="B419" s="93" t="s">
        <v>34</v>
      </c>
      <c r="C419" s="295">
        <v>42654</v>
      </c>
      <c r="D419" s="94"/>
      <c r="E419" s="97">
        <v>4</v>
      </c>
      <c r="F419" s="102">
        <v>10</v>
      </c>
      <c r="G419" s="249" t="str">
        <f>IF(OR(F419&gt;240),"EXCEEDS"," ")</f>
        <v xml:space="preserve"> </v>
      </c>
    </row>
    <row r="420" spans="1:7">
      <c r="A420" s="248">
        <v>594</v>
      </c>
      <c r="B420" s="93" t="s">
        <v>34</v>
      </c>
      <c r="C420" s="295">
        <v>42661</v>
      </c>
      <c r="D420" s="94"/>
      <c r="E420" s="97">
        <v>4</v>
      </c>
      <c r="F420" s="102">
        <v>4</v>
      </c>
      <c r="G420" s="249" t="str">
        <f>IF(OR(F420&gt;240),"EXCEEDS"," ")</f>
        <v xml:space="preserve"> </v>
      </c>
    </row>
    <row r="421" spans="1:7">
      <c r="A421" s="248">
        <v>594</v>
      </c>
      <c r="B421" s="93" t="s">
        <v>34</v>
      </c>
      <c r="C421" s="295">
        <v>42662</v>
      </c>
      <c r="D421" s="94"/>
      <c r="E421" s="97">
        <v>4</v>
      </c>
      <c r="F421" s="102">
        <v>4</v>
      </c>
      <c r="G421" s="249" t="str">
        <f>IF(OR(F421&gt;240),"EXCEEDS"," ")</f>
        <v xml:space="preserve"> </v>
      </c>
    </row>
    <row r="422" spans="1:7" ht="15.75" thickBot="1">
      <c r="A422" s="248">
        <v>594</v>
      </c>
      <c r="B422" s="93" t="s">
        <v>34</v>
      </c>
      <c r="C422" s="295">
        <v>42668</v>
      </c>
      <c r="D422" s="94"/>
      <c r="E422" s="97">
        <v>66</v>
      </c>
      <c r="F422" s="102">
        <v>44</v>
      </c>
      <c r="G422" s="249" t="str">
        <f>IF(OR(F422&gt;240),"EXCEEDS"," ")</f>
        <v xml:space="preserve"> </v>
      </c>
    </row>
    <row r="423" spans="1:7" ht="15.75" thickBot="1">
      <c r="A423" s="248"/>
      <c r="B423" s="93"/>
      <c r="C423" s="295"/>
      <c r="D423" s="254" t="s">
        <v>52</v>
      </c>
      <c r="E423" s="96">
        <f>GEOMEAN(E406:E422)</f>
        <v>36.892340487051086</v>
      </c>
      <c r="F423" s="255">
        <f>GEOMEAN(F406:F422)</f>
        <v>17.285180534965654</v>
      </c>
      <c r="G423" s="258" t="str">
        <f>IF(OR(E423&gt;240,F423&gt;130),"EXCEEDS"," ")</f>
        <v xml:space="preserve"> </v>
      </c>
    </row>
    <row r="424" spans="1:7">
      <c r="A424" s="248">
        <v>619.29999999999995</v>
      </c>
      <c r="B424" s="93" t="s">
        <v>34</v>
      </c>
      <c r="C424" s="295">
        <v>42465</v>
      </c>
      <c r="D424" s="94"/>
      <c r="E424" s="97">
        <v>40</v>
      </c>
      <c r="F424" s="102">
        <v>51</v>
      </c>
      <c r="G424" s="249" t="str">
        <f>IF(OR(F424&gt;240),"EXCEEDS"," ")</f>
        <v xml:space="preserve"> </v>
      </c>
    </row>
    <row r="425" spans="1:7">
      <c r="A425" s="248">
        <v>619.29999999999995</v>
      </c>
      <c r="B425" s="93" t="s">
        <v>34</v>
      </c>
      <c r="C425" s="295">
        <v>42472</v>
      </c>
      <c r="D425" s="94"/>
      <c r="E425" s="97">
        <v>104</v>
      </c>
      <c r="F425" s="102">
        <v>246</v>
      </c>
      <c r="G425" s="249" t="str">
        <f>IF(OR(F425&gt;240),"EXCEEDS"," ")</f>
        <v>EXCEEDS</v>
      </c>
    </row>
    <row r="426" spans="1:7">
      <c r="A426" s="248">
        <v>619.29999999999995</v>
      </c>
      <c r="B426" s="93" t="s">
        <v>34</v>
      </c>
      <c r="C426" s="295">
        <v>42479</v>
      </c>
      <c r="D426" s="94"/>
      <c r="E426" s="97">
        <v>8</v>
      </c>
      <c r="F426" s="102">
        <v>16</v>
      </c>
      <c r="G426" s="249" t="str">
        <f>IF(OR(F426&gt;240),"EXCEEDS"," ")</f>
        <v xml:space="preserve"> </v>
      </c>
    </row>
    <row r="427" spans="1:7">
      <c r="A427" s="248">
        <v>619.29999999999995</v>
      </c>
      <c r="B427" s="93" t="s">
        <v>34</v>
      </c>
      <c r="C427" s="295">
        <v>42481</v>
      </c>
      <c r="D427" s="94"/>
      <c r="E427" s="97">
        <v>12</v>
      </c>
      <c r="F427" s="102">
        <v>10</v>
      </c>
      <c r="G427" s="249" t="str">
        <f>IF(OR(F427&gt;240),"EXCEEDS"," ")</f>
        <v xml:space="preserve"> </v>
      </c>
    </row>
    <row r="428" spans="1:7">
      <c r="A428" s="248">
        <v>619.29999999999995</v>
      </c>
      <c r="B428" s="93" t="s">
        <v>34</v>
      </c>
      <c r="C428" s="295">
        <v>42486</v>
      </c>
      <c r="D428" s="94"/>
      <c r="E428" s="97">
        <v>8</v>
      </c>
      <c r="F428" s="102">
        <v>8</v>
      </c>
      <c r="G428" s="249" t="str">
        <f>IF(OR(F428&gt;240),"EXCEEDS"," ")</f>
        <v xml:space="preserve"> </v>
      </c>
    </row>
    <row r="429" spans="1:7">
      <c r="A429" s="248"/>
      <c r="B429" s="93"/>
      <c r="C429" s="295"/>
      <c r="D429" s="94"/>
      <c r="E429" s="97"/>
      <c r="F429" s="102"/>
      <c r="G429" s="249"/>
    </row>
    <row r="430" spans="1:7">
      <c r="A430" s="248">
        <v>619.29999999999995</v>
      </c>
      <c r="B430" s="93" t="s">
        <v>34</v>
      </c>
      <c r="C430" s="295">
        <v>42493</v>
      </c>
      <c r="D430" s="94"/>
      <c r="E430" s="97">
        <v>390</v>
      </c>
      <c r="F430" s="102">
        <v>210</v>
      </c>
      <c r="G430" s="249" t="str">
        <f>IF(OR(F430&gt;240),"EXCEEDS"," ")</f>
        <v xml:space="preserve"> </v>
      </c>
    </row>
    <row r="431" spans="1:7">
      <c r="A431" s="248">
        <v>619.29999999999995</v>
      </c>
      <c r="B431" s="93" t="s">
        <v>34</v>
      </c>
      <c r="C431" s="295">
        <v>42500</v>
      </c>
      <c r="D431" s="94"/>
      <c r="E431" s="97">
        <v>124</v>
      </c>
      <c r="F431" s="102">
        <v>84</v>
      </c>
      <c r="G431" s="249" t="str">
        <f>IF(OR(F431&gt;240),"EXCEEDS"," ")</f>
        <v xml:space="preserve"> </v>
      </c>
    </row>
    <row r="432" spans="1:7">
      <c r="A432" s="248">
        <v>619.29999999999995</v>
      </c>
      <c r="B432" s="93" t="s">
        <v>34</v>
      </c>
      <c r="C432" s="295">
        <v>42507</v>
      </c>
      <c r="D432" s="94"/>
      <c r="E432" s="97">
        <v>220</v>
      </c>
      <c r="F432" s="102">
        <v>214</v>
      </c>
      <c r="G432" s="249" t="str">
        <f>IF(OR(F432&gt;240),"EXCEEDS"," ")</f>
        <v xml:space="preserve"> </v>
      </c>
    </row>
    <row r="433" spans="1:7">
      <c r="A433" s="248">
        <v>619.29999999999995</v>
      </c>
      <c r="B433" s="93" t="s">
        <v>34</v>
      </c>
      <c r="C433" s="295">
        <v>42514</v>
      </c>
      <c r="D433" s="94"/>
      <c r="E433" s="97">
        <v>220</v>
      </c>
      <c r="F433" s="102">
        <v>180</v>
      </c>
      <c r="G433" s="249" t="str">
        <f>IF(OR(F433&gt;240),"EXCEEDS"," ")</f>
        <v xml:space="preserve"> </v>
      </c>
    </row>
    <row r="434" spans="1:7">
      <c r="A434" s="248">
        <v>619.29999999999995</v>
      </c>
      <c r="B434" s="93" t="s">
        <v>34</v>
      </c>
      <c r="C434" s="295">
        <v>42521</v>
      </c>
      <c r="D434" s="94"/>
      <c r="E434" s="97">
        <v>100</v>
      </c>
      <c r="F434" s="102">
        <v>86</v>
      </c>
      <c r="G434" s="249" t="str">
        <f>IF(OR(F434&gt;240),"EXCEEDS"," ")</f>
        <v xml:space="preserve"> </v>
      </c>
    </row>
    <row r="435" spans="1:7">
      <c r="A435" s="248"/>
      <c r="B435" s="93"/>
      <c r="C435" s="295"/>
      <c r="D435" s="94"/>
      <c r="E435" s="97"/>
      <c r="F435" s="102"/>
      <c r="G435" s="249"/>
    </row>
    <row r="436" spans="1:7">
      <c r="A436" s="248">
        <v>619.29999999999995</v>
      </c>
      <c r="B436" s="93" t="s">
        <v>34</v>
      </c>
      <c r="C436" s="295">
        <v>42528</v>
      </c>
      <c r="D436" s="94"/>
      <c r="E436" s="97">
        <v>24</v>
      </c>
      <c r="F436" s="102">
        <v>20</v>
      </c>
      <c r="G436" s="249" t="str">
        <f>IF(OR(F436&gt;240),"EXCEEDS"," ")</f>
        <v xml:space="preserve"> </v>
      </c>
    </row>
    <row r="437" spans="1:7">
      <c r="A437" s="248">
        <v>619.29999999999995</v>
      </c>
      <c r="B437" s="93" t="s">
        <v>34</v>
      </c>
      <c r="C437" s="295">
        <v>42535</v>
      </c>
      <c r="D437" s="94"/>
      <c r="E437" s="97">
        <v>48</v>
      </c>
      <c r="F437" s="102">
        <v>4</v>
      </c>
      <c r="G437" s="249" t="str">
        <f>IF(OR(F437&gt;240),"EXCEEDS"," ")</f>
        <v xml:space="preserve"> </v>
      </c>
    </row>
    <row r="438" spans="1:7">
      <c r="A438" s="248">
        <v>619.29999999999995</v>
      </c>
      <c r="B438" s="93" t="s">
        <v>34</v>
      </c>
      <c r="C438" s="295">
        <v>42542</v>
      </c>
      <c r="D438" s="94"/>
      <c r="E438" s="97">
        <v>60</v>
      </c>
      <c r="F438" s="102">
        <v>44</v>
      </c>
      <c r="G438" s="249" t="str">
        <f>IF(OR(F438&gt;240),"EXCEEDS"," ")</f>
        <v xml:space="preserve"> </v>
      </c>
    </row>
    <row r="439" spans="1:7">
      <c r="A439" s="248">
        <v>619.29999999999995</v>
      </c>
      <c r="B439" s="93" t="s">
        <v>34</v>
      </c>
      <c r="C439" s="295">
        <v>42543</v>
      </c>
      <c r="D439" s="94"/>
      <c r="E439" s="97">
        <v>200</v>
      </c>
      <c r="F439" s="102">
        <v>92</v>
      </c>
      <c r="G439" s="249" t="str">
        <f>IF(OR(F439&gt;240),"EXCEEDS"," ")</f>
        <v xml:space="preserve"> </v>
      </c>
    </row>
    <row r="440" spans="1:7" ht="15.75" thickBot="1">
      <c r="A440" s="248">
        <v>619.29999999999995</v>
      </c>
      <c r="B440" s="93" t="s">
        <v>34</v>
      </c>
      <c r="C440" s="295">
        <v>42549</v>
      </c>
      <c r="D440" s="94"/>
      <c r="E440" s="97">
        <v>1900</v>
      </c>
      <c r="F440" s="102">
        <v>2000</v>
      </c>
      <c r="G440" s="249" t="str">
        <f>IF(OR(F440&gt;240),"EXCEEDS"," ")</f>
        <v>EXCEEDS</v>
      </c>
    </row>
    <row r="441" spans="1:7" ht="15.75" thickBot="1">
      <c r="A441" s="248"/>
      <c r="B441" s="93"/>
      <c r="C441" s="296"/>
      <c r="D441" s="254" t="s">
        <v>52</v>
      </c>
      <c r="E441" s="96">
        <f>GEOMEAN(E424:E440)</f>
        <v>76.950521726522325</v>
      </c>
      <c r="F441" s="255">
        <f>GEOMEAN(F424:F440)</f>
        <v>61.035700973314427</v>
      </c>
      <c r="G441" s="258" t="str">
        <f>IF(OR(E441&gt;240,F441&gt;130),"EXCEEDS"," ")</f>
        <v xml:space="preserve"> </v>
      </c>
    </row>
    <row r="442" spans="1:7">
      <c r="A442" s="248">
        <v>619.29999999999995</v>
      </c>
      <c r="B442" s="93" t="s">
        <v>34</v>
      </c>
      <c r="C442" s="295">
        <v>42557</v>
      </c>
      <c r="D442" s="94"/>
      <c r="E442" s="97">
        <v>864</v>
      </c>
      <c r="F442" s="102">
        <v>370</v>
      </c>
      <c r="G442" s="249" t="str">
        <f>IF(OR(F442&gt;240),"EXCEEDS"," ")</f>
        <v>EXCEEDS</v>
      </c>
    </row>
    <row r="443" spans="1:7">
      <c r="A443" s="248">
        <v>619.29999999999995</v>
      </c>
      <c r="B443" s="93" t="s">
        <v>34</v>
      </c>
      <c r="C443" s="295">
        <v>42564</v>
      </c>
      <c r="D443" s="94"/>
      <c r="E443" s="97">
        <v>200</v>
      </c>
      <c r="F443" s="102">
        <v>120</v>
      </c>
      <c r="G443" s="249" t="str">
        <f>IF(OR(F443&gt;240),"EXCEEDS"," ")</f>
        <v xml:space="preserve"> </v>
      </c>
    </row>
    <row r="444" spans="1:7">
      <c r="A444" s="248">
        <v>619.29999999999995</v>
      </c>
      <c r="B444" s="93" t="s">
        <v>34</v>
      </c>
      <c r="C444" s="295">
        <v>42570</v>
      </c>
      <c r="D444" s="94"/>
      <c r="E444" s="97">
        <v>20</v>
      </c>
      <c r="F444" s="102">
        <v>28</v>
      </c>
      <c r="G444" s="249" t="str">
        <f>IF(OR(F444&gt;240),"EXCEEDS"," ")</f>
        <v xml:space="preserve"> </v>
      </c>
    </row>
    <row r="445" spans="1:7">
      <c r="A445" s="248">
        <v>619.29999999999995</v>
      </c>
      <c r="B445" s="93" t="s">
        <v>34</v>
      </c>
      <c r="C445" s="295">
        <v>42577</v>
      </c>
      <c r="D445" s="94"/>
      <c r="E445" s="97">
        <v>32</v>
      </c>
      <c r="F445" s="102">
        <v>24</v>
      </c>
      <c r="G445" s="249" t="str">
        <f>IF(OR(F445&gt;240),"EXCEEDS"," ")</f>
        <v xml:space="preserve"> </v>
      </c>
    </row>
    <row r="446" spans="1:7">
      <c r="A446" s="248"/>
      <c r="B446" s="93"/>
      <c r="C446" s="295"/>
      <c r="D446" s="94"/>
      <c r="E446" s="97"/>
      <c r="F446" s="95"/>
      <c r="G446" s="266"/>
    </row>
    <row r="447" spans="1:7">
      <c r="A447" s="248">
        <v>619.29999999999995</v>
      </c>
      <c r="B447" s="93" t="s">
        <v>34</v>
      </c>
      <c r="C447" s="295">
        <v>42584</v>
      </c>
      <c r="D447" s="94"/>
      <c r="E447" s="97">
        <v>196</v>
      </c>
      <c r="F447" s="102">
        <v>54</v>
      </c>
      <c r="G447" s="249" t="str">
        <f>IF(OR(F447&gt;240),"EXCEEDS"," ")</f>
        <v xml:space="preserve"> </v>
      </c>
    </row>
    <row r="448" spans="1:7">
      <c r="A448" s="248">
        <v>619.29999999999995</v>
      </c>
      <c r="B448" s="93" t="s">
        <v>34</v>
      </c>
      <c r="C448" s="295">
        <v>42591</v>
      </c>
      <c r="D448" s="94"/>
      <c r="E448" s="97">
        <v>48</v>
      </c>
      <c r="F448" s="102">
        <v>56</v>
      </c>
      <c r="G448" s="249" t="str">
        <f>IF(OR(F448&gt;240),"EXCEEDS"," ")</f>
        <v xml:space="preserve"> </v>
      </c>
    </row>
    <row r="449" spans="1:7">
      <c r="A449" s="248">
        <v>619.29999999999995</v>
      </c>
      <c r="B449" s="93" t="s">
        <v>34</v>
      </c>
      <c r="C449" s="295">
        <v>42598</v>
      </c>
      <c r="D449" s="94"/>
      <c r="E449" s="97">
        <v>11400</v>
      </c>
      <c r="F449" s="102">
        <v>6400</v>
      </c>
      <c r="G449" s="249" t="str">
        <f>IF(OR(F449&gt;240),"EXCEEDS"," ")</f>
        <v>EXCEEDS</v>
      </c>
    </row>
    <row r="450" spans="1:7">
      <c r="A450" s="248">
        <v>619.29999999999995</v>
      </c>
      <c r="B450" s="93" t="s">
        <v>34</v>
      </c>
      <c r="C450" s="295">
        <v>42605</v>
      </c>
      <c r="D450" s="94"/>
      <c r="E450" s="97">
        <v>400</v>
      </c>
      <c r="F450" s="102">
        <v>210</v>
      </c>
      <c r="G450" s="249" t="str">
        <f>IF(OR(F450&gt;240),"EXCEEDS"," ")</f>
        <v xml:space="preserve"> </v>
      </c>
    </row>
    <row r="451" spans="1:7">
      <c r="A451" s="248">
        <v>619.29999999999995</v>
      </c>
      <c r="B451" s="93" t="s">
        <v>34</v>
      </c>
      <c r="C451" s="295">
        <v>42612</v>
      </c>
      <c r="D451" s="94"/>
      <c r="E451" s="97">
        <v>86</v>
      </c>
      <c r="F451" s="102">
        <v>40</v>
      </c>
      <c r="G451" s="249" t="str">
        <f>IF(OR(F451&gt;240),"EXCEEDS"," ")</f>
        <v xml:space="preserve"> </v>
      </c>
    </row>
    <row r="452" spans="1:7">
      <c r="A452" s="248"/>
      <c r="B452" s="93"/>
      <c r="C452" s="295"/>
      <c r="D452" s="94"/>
      <c r="E452" s="97"/>
      <c r="F452" s="102"/>
      <c r="G452" s="249"/>
    </row>
    <row r="453" spans="1:7">
      <c r="A453" s="248">
        <v>619.29999999999995</v>
      </c>
      <c r="B453" s="93" t="s">
        <v>34</v>
      </c>
      <c r="C453" s="295">
        <v>42619</v>
      </c>
      <c r="D453" s="94"/>
      <c r="E453" s="97">
        <v>60</v>
      </c>
      <c r="F453" s="102">
        <v>24</v>
      </c>
      <c r="G453" s="249" t="str">
        <f>IF(OR(F453&gt;240),"EXCEEDS"," ")</f>
        <v xml:space="preserve"> </v>
      </c>
    </row>
    <row r="454" spans="1:7">
      <c r="A454" s="248">
        <v>619.29999999999995</v>
      </c>
      <c r="B454" s="93" t="s">
        <v>34</v>
      </c>
      <c r="C454" s="295">
        <v>42626</v>
      </c>
      <c r="D454" s="94"/>
      <c r="E454" s="97">
        <v>24</v>
      </c>
      <c r="F454" s="102">
        <v>16</v>
      </c>
      <c r="G454" s="249" t="str">
        <f>IF(OR(F454&gt;240),"EXCEEDS"," ")</f>
        <v xml:space="preserve"> </v>
      </c>
    </row>
    <row r="455" spans="1:7">
      <c r="A455" s="248">
        <v>619.29999999999995</v>
      </c>
      <c r="B455" s="93" t="s">
        <v>34</v>
      </c>
      <c r="C455" s="295">
        <v>42633</v>
      </c>
      <c r="D455" s="94"/>
      <c r="E455" s="97">
        <v>88</v>
      </c>
      <c r="F455" s="102">
        <v>66</v>
      </c>
      <c r="G455" s="249" t="str">
        <f>IF(OR(F455&gt;240),"EXCEEDS"," ")</f>
        <v xml:space="preserve"> </v>
      </c>
    </row>
    <row r="456" spans="1:7">
      <c r="A456" s="248">
        <v>619.29999999999995</v>
      </c>
      <c r="B456" s="93" t="s">
        <v>34</v>
      </c>
      <c r="C456" s="295">
        <v>42635</v>
      </c>
      <c r="D456" s="94"/>
      <c r="E456" s="97">
        <v>40</v>
      </c>
      <c r="F456" s="102">
        <v>20</v>
      </c>
      <c r="G456" s="249" t="str">
        <f>IF(OR(F456&gt;240),"EXCEEDS"," ")</f>
        <v xml:space="preserve"> </v>
      </c>
    </row>
    <row r="457" spans="1:7">
      <c r="A457" s="248">
        <v>619.29999999999995</v>
      </c>
      <c r="B457" s="93" t="s">
        <v>34</v>
      </c>
      <c r="C457" s="295">
        <v>42640</v>
      </c>
      <c r="D457" s="94"/>
      <c r="E457" s="97">
        <v>97</v>
      </c>
      <c r="F457" s="102">
        <v>20</v>
      </c>
      <c r="G457" s="249" t="str">
        <f>IF(OR(F457&gt;240),"EXCEEDS"," ")</f>
        <v xml:space="preserve"> </v>
      </c>
    </row>
    <row r="458" spans="1:7">
      <c r="A458" s="248"/>
      <c r="B458" s="93"/>
      <c r="C458" s="295"/>
      <c r="D458" s="94"/>
      <c r="E458" s="97"/>
      <c r="F458" s="102"/>
      <c r="G458" s="249"/>
    </row>
    <row r="459" spans="1:7">
      <c r="A459" s="248">
        <v>619.29999999999995</v>
      </c>
      <c r="B459" s="93" t="s">
        <v>34</v>
      </c>
      <c r="C459" s="295">
        <v>42647</v>
      </c>
      <c r="D459" s="94"/>
      <c r="E459" s="97">
        <v>56</v>
      </c>
      <c r="F459" s="102">
        <v>16</v>
      </c>
      <c r="G459" s="249" t="str">
        <f>IF(OR(F459&gt;240),"EXCEEDS"," ")</f>
        <v xml:space="preserve"> </v>
      </c>
    </row>
    <row r="460" spans="1:7">
      <c r="A460" s="248">
        <v>619.29999999999995</v>
      </c>
      <c r="B460" s="93" t="s">
        <v>34</v>
      </c>
      <c r="C460" s="295">
        <v>42654</v>
      </c>
      <c r="D460" s="94"/>
      <c r="E460" s="97">
        <v>12</v>
      </c>
      <c r="F460" s="102">
        <v>16</v>
      </c>
      <c r="G460" s="249" t="str">
        <f>IF(OR(F460&gt;240),"EXCEEDS"," ")</f>
        <v xml:space="preserve"> </v>
      </c>
    </row>
    <row r="461" spans="1:7">
      <c r="A461" s="248">
        <v>619.29999999999995</v>
      </c>
      <c r="B461" s="93" t="s">
        <v>34</v>
      </c>
      <c r="C461" s="295">
        <v>42661</v>
      </c>
      <c r="D461" s="94"/>
      <c r="E461" s="97">
        <v>132</v>
      </c>
      <c r="F461" s="102">
        <v>144</v>
      </c>
      <c r="G461" s="249" t="str">
        <f>IF(OR(F461&gt;240),"EXCEEDS"," ")</f>
        <v xml:space="preserve"> </v>
      </c>
    </row>
    <row r="462" spans="1:7">
      <c r="A462" s="248">
        <v>619.29999999999995</v>
      </c>
      <c r="B462" s="93" t="s">
        <v>34</v>
      </c>
      <c r="C462" s="295">
        <v>42662</v>
      </c>
      <c r="D462" s="94"/>
      <c r="E462" s="97">
        <v>240</v>
      </c>
      <c r="F462" s="102">
        <v>440</v>
      </c>
      <c r="G462" s="249" t="str">
        <f>IF(OR(F462&gt;240),"EXCEEDS"," ")</f>
        <v>EXCEEDS</v>
      </c>
    </row>
    <row r="463" spans="1:7" ht="15.75" thickBot="1">
      <c r="A463" s="248">
        <v>619.29999999999995</v>
      </c>
      <c r="B463" s="93" t="s">
        <v>34</v>
      </c>
      <c r="C463" s="295">
        <v>42668</v>
      </c>
      <c r="D463" s="94"/>
      <c r="E463" s="97">
        <v>160</v>
      </c>
      <c r="F463" s="102">
        <v>110</v>
      </c>
      <c r="G463" s="249" t="str">
        <f>IF(OR(F463&gt;240),"EXCEEDS"," ")</f>
        <v xml:space="preserve"> </v>
      </c>
    </row>
    <row r="464" spans="1:7" ht="15.75" thickBot="1">
      <c r="A464" s="250"/>
      <c r="B464" s="100"/>
      <c r="C464" s="297"/>
      <c r="D464" s="254" t="s">
        <v>52</v>
      </c>
      <c r="E464" s="96">
        <f>GEOMEAN(E447:E463)</f>
        <v>112.90871412310766</v>
      </c>
      <c r="F464" s="255">
        <f>GEOMEAN(F447:F463)</f>
        <v>67.799777371226767</v>
      </c>
      <c r="G464" s="258" t="str">
        <f>IF(OR(E464&gt;240,F464&gt;130),"EXCEEDS"," ")</f>
        <v xml:space="preserve"> </v>
      </c>
    </row>
    <row r="465" spans="1:7">
      <c r="A465" s="248">
        <v>791.5</v>
      </c>
      <c r="B465" s="93" t="s">
        <v>35</v>
      </c>
      <c r="C465" s="295">
        <v>42465</v>
      </c>
      <c r="D465" s="94"/>
      <c r="E465" s="97">
        <v>1100</v>
      </c>
      <c r="F465" s="102">
        <v>116</v>
      </c>
      <c r="G465" s="249" t="str">
        <f>IF(OR(F465&gt;240),"EXCEEDS"," ")</f>
        <v xml:space="preserve"> </v>
      </c>
    </row>
    <row r="466" spans="1:7">
      <c r="A466" s="248">
        <v>791.5</v>
      </c>
      <c r="B466" s="93" t="s">
        <v>35</v>
      </c>
      <c r="C466" s="295">
        <v>42472</v>
      </c>
      <c r="D466" s="94"/>
      <c r="E466" s="97">
        <v>150</v>
      </c>
      <c r="F466" s="102">
        <v>132</v>
      </c>
      <c r="G466" s="249" t="str">
        <f>IF(OR(F466&gt;240),"EXCEEDS"," ")</f>
        <v xml:space="preserve"> </v>
      </c>
    </row>
    <row r="467" spans="1:7">
      <c r="A467" s="248">
        <v>791.5</v>
      </c>
      <c r="B467" s="93" t="s">
        <v>35</v>
      </c>
      <c r="C467" s="295">
        <v>42479</v>
      </c>
      <c r="D467" s="94"/>
      <c r="E467" s="97">
        <v>4</v>
      </c>
      <c r="F467" s="102">
        <v>28</v>
      </c>
      <c r="G467" s="249" t="str">
        <f>IF(OR(F467&gt;240),"EXCEEDS"," ")</f>
        <v xml:space="preserve"> </v>
      </c>
    </row>
    <row r="468" spans="1:7">
      <c r="A468" s="248">
        <v>791.5</v>
      </c>
      <c r="B468" s="93" t="s">
        <v>35</v>
      </c>
      <c r="C468" s="295">
        <v>42481</v>
      </c>
      <c r="D468" s="94"/>
      <c r="E468" s="97">
        <v>16</v>
      </c>
      <c r="F468" s="102">
        <v>4</v>
      </c>
      <c r="G468" s="249" t="str">
        <f>IF(OR(F468&gt;240),"EXCEEDS"," ")</f>
        <v xml:space="preserve"> </v>
      </c>
    </row>
    <row r="469" spans="1:7">
      <c r="A469" s="248">
        <v>791.5</v>
      </c>
      <c r="B469" s="93" t="s">
        <v>35</v>
      </c>
      <c r="C469" s="295">
        <v>42486</v>
      </c>
      <c r="D469" s="94"/>
      <c r="E469" s="97">
        <v>24</v>
      </c>
      <c r="F469" s="102">
        <v>36</v>
      </c>
      <c r="G469" s="249" t="str">
        <f>IF(OR(F469&gt;240),"EXCEEDS"," ")</f>
        <v xml:space="preserve"> </v>
      </c>
    </row>
    <row r="470" spans="1:7">
      <c r="A470" s="248"/>
      <c r="B470" s="93"/>
      <c r="C470" s="295"/>
      <c r="D470" s="94"/>
      <c r="E470" s="97"/>
      <c r="F470" s="102"/>
      <c r="G470" s="249"/>
    </row>
    <row r="471" spans="1:7">
      <c r="A471" s="248">
        <v>791.5</v>
      </c>
      <c r="B471" s="93" t="s">
        <v>35</v>
      </c>
      <c r="C471" s="295">
        <v>42493</v>
      </c>
      <c r="D471" s="94"/>
      <c r="E471" s="97">
        <v>210</v>
      </c>
      <c r="F471" s="102">
        <v>120</v>
      </c>
      <c r="G471" s="249" t="str">
        <f>IF(OR(F471&gt;240),"EXCEEDS"," ")</f>
        <v xml:space="preserve"> </v>
      </c>
    </row>
    <row r="472" spans="1:7">
      <c r="A472" s="248">
        <v>791.5</v>
      </c>
      <c r="B472" s="93" t="s">
        <v>35</v>
      </c>
      <c r="C472" s="295">
        <v>42500</v>
      </c>
      <c r="D472" s="94"/>
      <c r="E472" s="97">
        <v>84</v>
      </c>
      <c r="F472" s="102">
        <v>116</v>
      </c>
      <c r="G472" s="249" t="str">
        <f>IF(OR(F472&gt;240),"EXCEEDS"," ")</f>
        <v xml:space="preserve"> </v>
      </c>
    </row>
    <row r="473" spans="1:7">
      <c r="A473" s="248">
        <v>791.5</v>
      </c>
      <c r="B473" s="93" t="s">
        <v>35</v>
      </c>
      <c r="C473" s="295">
        <v>42507</v>
      </c>
      <c r="D473" s="94"/>
      <c r="E473" s="97">
        <v>172</v>
      </c>
      <c r="F473" s="102">
        <v>240</v>
      </c>
      <c r="G473" s="249" t="str">
        <f>IF(OR(F473&gt;240),"EXCEEDS"," ")</f>
        <v xml:space="preserve"> </v>
      </c>
    </row>
    <row r="474" spans="1:7">
      <c r="A474" s="248">
        <v>791.5</v>
      </c>
      <c r="B474" s="93" t="s">
        <v>35</v>
      </c>
      <c r="C474" s="295">
        <v>42514</v>
      </c>
      <c r="D474" s="94"/>
      <c r="E474" s="97">
        <v>120</v>
      </c>
      <c r="F474" s="102">
        <v>140</v>
      </c>
      <c r="G474" s="249" t="str">
        <f>IF(OR(F474&gt;240),"EXCEEDS"," ")</f>
        <v xml:space="preserve"> </v>
      </c>
    </row>
    <row r="475" spans="1:7">
      <c r="A475" s="248">
        <v>791.5</v>
      </c>
      <c r="B475" s="93" t="s">
        <v>35</v>
      </c>
      <c r="C475" s="295">
        <v>42521</v>
      </c>
      <c r="D475" s="94"/>
      <c r="E475" s="97">
        <v>43</v>
      </c>
      <c r="F475" s="102">
        <v>51</v>
      </c>
      <c r="G475" s="249" t="str">
        <f>IF(OR(F475&gt;240),"EXCEEDS"," ")</f>
        <v xml:space="preserve"> </v>
      </c>
    </row>
    <row r="476" spans="1:7">
      <c r="A476" s="248"/>
      <c r="B476" s="93"/>
      <c r="C476" s="295"/>
      <c r="D476" s="94"/>
      <c r="E476" s="97"/>
      <c r="F476" s="102"/>
      <c r="G476" s="249"/>
    </row>
    <row r="477" spans="1:7">
      <c r="A477" s="248">
        <v>791.5</v>
      </c>
      <c r="B477" s="93" t="s">
        <v>35</v>
      </c>
      <c r="C477" s="295">
        <v>42528</v>
      </c>
      <c r="D477" s="94"/>
      <c r="E477" s="97">
        <v>128</v>
      </c>
      <c r="F477" s="102">
        <v>154</v>
      </c>
      <c r="G477" s="249" t="str">
        <f>IF(OR(F477&gt;240),"EXCEEDS"," ")</f>
        <v xml:space="preserve"> </v>
      </c>
    </row>
    <row r="478" spans="1:7">
      <c r="A478" s="248">
        <v>791.5</v>
      </c>
      <c r="B478" s="93" t="s">
        <v>35</v>
      </c>
      <c r="C478" s="295">
        <v>42535</v>
      </c>
      <c r="D478" s="94"/>
      <c r="E478" s="97">
        <v>80</v>
      </c>
      <c r="F478" s="102">
        <v>116</v>
      </c>
      <c r="G478" s="249" t="str">
        <f>IF(OR(F478&gt;240),"EXCEEDS"," ")</f>
        <v xml:space="preserve"> </v>
      </c>
    </row>
    <row r="479" spans="1:7">
      <c r="A479" s="248">
        <v>791.5</v>
      </c>
      <c r="B479" s="93" t="s">
        <v>35</v>
      </c>
      <c r="C479" s="295">
        <v>42542</v>
      </c>
      <c r="D479" s="94"/>
      <c r="E479" s="97">
        <v>4</v>
      </c>
      <c r="F479" s="102">
        <v>24</v>
      </c>
      <c r="G479" s="249" t="str">
        <f>IF(OR(F479&gt;240),"EXCEEDS"," ")</f>
        <v xml:space="preserve"> </v>
      </c>
    </row>
    <row r="480" spans="1:7">
      <c r="A480" s="248">
        <v>791.5</v>
      </c>
      <c r="B480" s="93" t="s">
        <v>35</v>
      </c>
      <c r="C480" s="295">
        <v>42544</v>
      </c>
      <c r="D480" s="94"/>
      <c r="E480" s="97">
        <v>51</v>
      </c>
      <c r="F480" s="102">
        <v>57</v>
      </c>
      <c r="G480" s="249" t="str">
        <f>IF(OR(F480&gt;240),"EXCEEDS"," ")</f>
        <v xml:space="preserve"> </v>
      </c>
    </row>
    <row r="481" spans="1:7" ht="15.75" thickBot="1">
      <c r="A481" s="248">
        <v>791.5</v>
      </c>
      <c r="B481" s="93" t="s">
        <v>35</v>
      </c>
      <c r="C481" s="295">
        <v>42549</v>
      </c>
      <c r="D481" s="94"/>
      <c r="E481" s="97">
        <v>230</v>
      </c>
      <c r="F481" s="102">
        <v>300</v>
      </c>
      <c r="G481" s="249" t="str">
        <f>IF(OR(F481&gt;240),"EXCEEDS"," ")</f>
        <v>EXCEEDS</v>
      </c>
    </row>
    <row r="482" spans="1:7" ht="15.75" thickBot="1">
      <c r="A482" s="248"/>
      <c r="B482" s="93"/>
      <c r="C482" s="295"/>
      <c r="D482" s="254" t="s">
        <v>52</v>
      </c>
      <c r="E482" s="96">
        <f>GEOMEAN(E465:E481)</f>
        <v>65.868937275219906</v>
      </c>
      <c r="F482" s="255">
        <f>GEOMEAN(F465:F481)</f>
        <v>73.941083967060734</v>
      </c>
      <c r="G482" s="258" t="str">
        <f>IF(OR(E482&gt;240,F482&gt;130),"EXCEEDS"," ")</f>
        <v xml:space="preserve"> </v>
      </c>
    </row>
    <row r="483" spans="1:7">
      <c r="A483" s="248">
        <v>791.5</v>
      </c>
      <c r="B483" s="93" t="s">
        <v>35</v>
      </c>
      <c r="C483" s="295">
        <v>42556</v>
      </c>
      <c r="D483" s="94"/>
      <c r="E483" s="97">
        <v>663</v>
      </c>
      <c r="F483" s="102">
        <v>763</v>
      </c>
      <c r="G483" s="249" t="str">
        <f>IF(OR(F483&gt;240),"EXCEEDS"," ")</f>
        <v>EXCEEDS</v>
      </c>
    </row>
    <row r="484" spans="1:7">
      <c r="A484" s="248">
        <v>791.5</v>
      </c>
      <c r="B484" s="93" t="s">
        <v>35</v>
      </c>
      <c r="C484" s="295">
        <v>42563</v>
      </c>
      <c r="D484" s="94"/>
      <c r="E484" s="97">
        <v>130</v>
      </c>
      <c r="F484" s="102">
        <v>32</v>
      </c>
      <c r="G484" s="249" t="str">
        <f>IF(OR(F484&gt;240),"EXCEEDS"," ")</f>
        <v xml:space="preserve"> </v>
      </c>
    </row>
    <row r="485" spans="1:7">
      <c r="A485" s="248">
        <v>791.5</v>
      </c>
      <c r="B485" s="93" t="s">
        <v>35</v>
      </c>
      <c r="C485" s="295">
        <v>42570</v>
      </c>
      <c r="D485" s="94"/>
      <c r="E485" s="97">
        <v>50</v>
      </c>
      <c r="F485" s="102">
        <v>1100</v>
      </c>
      <c r="G485" s="249" t="str">
        <f>IF(OR(F485&gt;240),"EXCEEDS"," ")</f>
        <v>EXCEEDS</v>
      </c>
    </row>
    <row r="486" spans="1:7">
      <c r="A486" s="248">
        <v>791.5</v>
      </c>
      <c r="B486" s="93" t="s">
        <v>35</v>
      </c>
      <c r="C486" s="295">
        <v>42572</v>
      </c>
      <c r="D486" s="94"/>
      <c r="E486" s="97">
        <v>250</v>
      </c>
      <c r="F486" s="102">
        <v>1000</v>
      </c>
      <c r="G486" s="249" t="str">
        <f>IF(OR(F486&gt;240),"EXCEEDS"," ")</f>
        <v>EXCEEDS</v>
      </c>
    </row>
    <row r="487" spans="1:7" ht="15.75" thickBot="1">
      <c r="A487" s="248">
        <v>791.5</v>
      </c>
      <c r="B487" s="93" t="s">
        <v>35</v>
      </c>
      <c r="C487" s="295">
        <v>42577</v>
      </c>
      <c r="D487" s="94"/>
      <c r="E487" s="97">
        <v>900</v>
      </c>
      <c r="F487" s="102">
        <v>2000</v>
      </c>
      <c r="G487" s="249" t="str">
        <f>IF(OR(F487&gt;240),"EXCEEDS"," ")</f>
        <v>EXCEEDS</v>
      </c>
    </row>
    <row r="488" spans="1:7" ht="15.75" thickBot="1">
      <c r="A488" s="248"/>
      <c r="B488" s="93"/>
      <c r="C488" s="295"/>
      <c r="D488" s="254" t="s">
        <v>52</v>
      </c>
      <c r="E488" s="96">
        <f>GEOMEAN(E471:E487)</f>
        <v>110.30661228451683</v>
      </c>
      <c r="F488" s="255">
        <f>GEOMEAN(F471:F487)</f>
        <v>173.82304760907954</v>
      </c>
      <c r="G488" s="258" t="str">
        <f>IF(OR(E488&gt;240,F488&gt;130),"EXCEEDS"," ")</f>
        <v>EXCEEDS</v>
      </c>
    </row>
    <row r="489" spans="1:7">
      <c r="A489" s="248">
        <v>791.5</v>
      </c>
      <c r="B489" s="93" t="s">
        <v>35</v>
      </c>
      <c r="C489" s="295">
        <v>42584</v>
      </c>
      <c r="D489" s="94"/>
      <c r="E489" s="97">
        <v>40</v>
      </c>
      <c r="F489" s="102">
        <v>30</v>
      </c>
      <c r="G489" s="249" t="str">
        <f>IF(OR(F489&gt;240),"EXCEEDS"," ")</f>
        <v xml:space="preserve"> </v>
      </c>
    </row>
    <row r="490" spans="1:7">
      <c r="A490" s="248">
        <v>791.5</v>
      </c>
      <c r="B490" s="93" t="s">
        <v>35</v>
      </c>
      <c r="C490" s="295">
        <v>42591</v>
      </c>
      <c r="D490" s="94"/>
      <c r="E490" s="97">
        <v>100</v>
      </c>
      <c r="F490" s="102">
        <v>90</v>
      </c>
      <c r="G490" s="249" t="str">
        <f>IF(OR(F490&gt;240),"EXCEEDS"," ")</f>
        <v xml:space="preserve"> </v>
      </c>
    </row>
    <row r="491" spans="1:7">
      <c r="A491" s="248">
        <v>791.5</v>
      </c>
      <c r="B491" s="93" t="s">
        <v>35</v>
      </c>
      <c r="C491" s="295">
        <v>42598</v>
      </c>
      <c r="D491" s="94"/>
      <c r="E491" s="97">
        <v>500</v>
      </c>
      <c r="F491" s="102">
        <v>220</v>
      </c>
      <c r="G491" s="249" t="str">
        <f>IF(OR(F491&gt;240),"EXCEEDS"," ")</f>
        <v xml:space="preserve"> </v>
      </c>
    </row>
    <row r="492" spans="1:7">
      <c r="A492" s="248">
        <v>791.5</v>
      </c>
      <c r="B492" s="93" t="s">
        <v>35</v>
      </c>
      <c r="C492" s="295">
        <v>42605</v>
      </c>
      <c r="D492" s="94"/>
      <c r="E492" s="97">
        <v>40</v>
      </c>
      <c r="F492" s="102">
        <v>92</v>
      </c>
      <c r="G492" s="249" t="str">
        <f>IF(OR(F492&gt;240),"EXCEEDS"," ")</f>
        <v xml:space="preserve"> </v>
      </c>
    </row>
    <row r="493" spans="1:7" ht="15.75" thickBot="1">
      <c r="A493" s="248">
        <v>791.5</v>
      </c>
      <c r="B493" s="93" t="s">
        <v>35</v>
      </c>
      <c r="C493" s="295">
        <v>42612</v>
      </c>
      <c r="D493" s="94"/>
      <c r="E493" s="97">
        <v>12</v>
      </c>
      <c r="F493" s="102">
        <v>20</v>
      </c>
      <c r="G493" s="249" t="str">
        <f>IF(OR(F493&gt;240),"EXCEEDS"," ")</f>
        <v xml:space="preserve"> </v>
      </c>
    </row>
    <row r="494" spans="1:7" ht="15.75" thickBot="1">
      <c r="A494" s="248"/>
      <c r="B494" s="93"/>
      <c r="C494" s="295"/>
      <c r="D494" s="254" t="s">
        <v>52</v>
      </c>
      <c r="E494" s="96">
        <f>GEOMEAN(E477:E493)</f>
        <v>93.601665507457653</v>
      </c>
      <c r="F494" s="255">
        <f>GEOMEAN(F477:F493)</f>
        <v>144.99262866910661</v>
      </c>
      <c r="G494" s="258" t="str">
        <f>IF(OR(E494&gt;240,F494&gt;130),"EXCEEDS"," ")</f>
        <v>EXCEEDS</v>
      </c>
    </row>
    <row r="495" spans="1:7">
      <c r="A495" s="248">
        <v>791.5</v>
      </c>
      <c r="B495" s="93" t="s">
        <v>35</v>
      </c>
      <c r="C495" s="295">
        <v>42619</v>
      </c>
      <c r="D495" s="94"/>
      <c r="E495" s="97">
        <v>3000</v>
      </c>
      <c r="F495" s="102">
        <v>4900</v>
      </c>
      <c r="G495" s="249" t="str">
        <f>IF(OR(F495&gt;240),"EXCEEDS"," ")</f>
        <v>EXCEEDS</v>
      </c>
    </row>
    <row r="496" spans="1:7">
      <c r="A496" s="248">
        <v>791.5</v>
      </c>
      <c r="B496" s="93" t="s">
        <v>35</v>
      </c>
      <c r="C496" s="295">
        <v>42626</v>
      </c>
      <c r="D496" s="94"/>
      <c r="E496" s="97">
        <v>20</v>
      </c>
      <c r="F496" s="102">
        <v>50</v>
      </c>
      <c r="G496" s="249" t="str">
        <f>IF(OR(F496&gt;240),"EXCEEDS"," ")</f>
        <v xml:space="preserve"> </v>
      </c>
    </row>
    <row r="497" spans="1:7">
      <c r="A497" s="248">
        <v>791.5</v>
      </c>
      <c r="B497" s="93" t="s">
        <v>35</v>
      </c>
      <c r="C497" s="295">
        <v>42633</v>
      </c>
      <c r="D497" s="94"/>
      <c r="E497" s="97">
        <v>40</v>
      </c>
      <c r="F497" s="102">
        <v>46</v>
      </c>
      <c r="G497" s="249" t="str">
        <f>IF(OR(F497&gt;240),"EXCEEDS"," ")</f>
        <v xml:space="preserve"> </v>
      </c>
    </row>
    <row r="498" spans="1:7">
      <c r="A498" s="248">
        <v>791.5</v>
      </c>
      <c r="B498" s="93" t="s">
        <v>35</v>
      </c>
      <c r="C498" s="295">
        <v>42635</v>
      </c>
      <c r="D498" s="94"/>
      <c r="E498" s="97">
        <v>20</v>
      </c>
      <c r="F498" s="102">
        <v>4</v>
      </c>
      <c r="G498" s="249" t="str">
        <f>IF(OR(F498&gt;240),"EXCEEDS"," ")</f>
        <v xml:space="preserve"> </v>
      </c>
    </row>
    <row r="499" spans="1:7" ht="15.75" thickBot="1">
      <c r="A499" s="248">
        <v>791.5</v>
      </c>
      <c r="B499" s="93" t="s">
        <v>35</v>
      </c>
      <c r="C499" s="295">
        <v>42640</v>
      </c>
      <c r="D499" s="94"/>
      <c r="E499" s="97">
        <v>16</v>
      </c>
      <c r="F499" s="102">
        <v>20</v>
      </c>
      <c r="G499" s="249" t="str">
        <f>IF(OR(F499&gt;240),"EXCEEDS"," ")</f>
        <v xml:space="preserve"> </v>
      </c>
    </row>
    <row r="500" spans="1:7" ht="15.75" thickBot="1">
      <c r="A500" s="248"/>
      <c r="B500" s="93"/>
      <c r="C500" s="295"/>
      <c r="D500" s="254" t="s">
        <v>52</v>
      </c>
      <c r="E500" s="96">
        <f>GEOMEAN(E483:E499)</f>
        <v>98.229687744501362</v>
      </c>
      <c r="F500" s="255">
        <f>GEOMEAN(F483:F499)</f>
        <v>133.35518944530739</v>
      </c>
      <c r="G500" s="258" t="str">
        <f>IF(OR(E500&gt;240,F500&gt;130),"EXCEEDS"," ")</f>
        <v>EXCEEDS</v>
      </c>
    </row>
    <row r="501" spans="1:7">
      <c r="A501" s="248">
        <v>791.5</v>
      </c>
      <c r="B501" s="93" t="s">
        <v>35</v>
      </c>
      <c r="C501" s="295">
        <v>42647</v>
      </c>
      <c r="D501" s="94"/>
      <c r="E501" s="97">
        <v>8</v>
      </c>
      <c r="F501" s="102">
        <v>32</v>
      </c>
      <c r="G501" s="249" t="str">
        <f>IF(OR(F501&gt;240),"EXCEEDS"," ")</f>
        <v xml:space="preserve"> </v>
      </c>
    </row>
    <row r="502" spans="1:7">
      <c r="A502" s="248">
        <v>791.5</v>
      </c>
      <c r="B502" s="93" t="s">
        <v>35</v>
      </c>
      <c r="C502" s="295">
        <v>42654</v>
      </c>
      <c r="D502" s="94"/>
      <c r="E502" s="97">
        <v>24</v>
      </c>
      <c r="F502" s="102">
        <v>4</v>
      </c>
      <c r="G502" s="249" t="str">
        <f>IF(OR(F502&gt;240),"EXCEEDS"," ")</f>
        <v xml:space="preserve"> </v>
      </c>
    </row>
    <row r="503" spans="1:7">
      <c r="A503" s="248">
        <v>791.5</v>
      </c>
      <c r="B503" s="93" t="s">
        <v>35</v>
      </c>
      <c r="C503" s="295">
        <v>42661</v>
      </c>
      <c r="D503" s="94"/>
      <c r="E503" s="97">
        <v>4</v>
      </c>
      <c r="F503" s="102">
        <v>4</v>
      </c>
      <c r="G503" s="249" t="str">
        <f>IF(OR(F503&gt;240),"EXCEEDS"," ")</f>
        <v xml:space="preserve"> </v>
      </c>
    </row>
    <row r="504" spans="1:7">
      <c r="A504" s="248">
        <v>791.5</v>
      </c>
      <c r="B504" s="93" t="s">
        <v>35</v>
      </c>
      <c r="C504" s="295">
        <v>42663</v>
      </c>
      <c r="D504" s="94"/>
      <c r="E504" s="97">
        <v>8</v>
      </c>
      <c r="F504" s="102">
        <v>4</v>
      </c>
      <c r="G504" s="249" t="str">
        <f>IF(OR(F504&gt;240),"EXCEEDS"," ")</f>
        <v xml:space="preserve"> </v>
      </c>
    </row>
    <row r="505" spans="1:7" ht="15.75" thickBot="1">
      <c r="A505" s="248">
        <v>791.5</v>
      </c>
      <c r="B505" s="93" t="s">
        <v>35</v>
      </c>
      <c r="C505" s="295">
        <v>42668</v>
      </c>
      <c r="D505" s="94"/>
      <c r="E505" s="97">
        <v>10</v>
      </c>
      <c r="F505" s="102">
        <v>4</v>
      </c>
      <c r="G505" s="249" t="str">
        <f>IF(OR(F505&gt;240),"EXCEEDS"," ")</f>
        <v xml:space="preserve"> </v>
      </c>
    </row>
    <row r="506" spans="1:7" ht="15.75" thickBot="1">
      <c r="A506" s="248"/>
      <c r="B506" s="93"/>
      <c r="C506" s="295"/>
      <c r="D506" s="254" t="s">
        <v>52</v>
      </c>
      <c r="E506" s="96">
        <f>GEOMEAN(E489:E505)</f>
        <v>36.800982355464512</v>
      </c>
      <c r="F506" s="255">
        <f>GEOMEAN(F489:F505)</f>
        <v>34.736504623377314</v>
      </c>
      <c r="G506" s="258" t="str">
        <f>IF(OR(E506&gt;240,F506&gt;130),"EXCEEDS"," ")</f>
        <v xml:space="preserve"> </v>
      </c>
    </row>
    <row r="507" spans="1:7">
      <c r="A507" s="248">
        <v>793.7</v>
      </c>
      <c r="B507" s="93" t="s">
        <v>35</v>
      </c>
      <c r="C507" s="295">
        <v>42465</v>
      </c>
      <c r="D507" s="94"/>
      <c r="E507" s="97">
        <v>450</v>
      </c>
      <c r="F507" s="102">
        <v>90</v>
      </c>
      <c r="G507" s="249" t="str">
        <f>IF(OR(F507&gt;240),"EXCEEDS"," ")</f>
        <v xml:space="preserve"> </v>
      </c>
    </row>
    <row r="508" spans="1:7">
      <c r="A508" s="248">
        <v>793.7</v>
      </c>
      <c r="B508" s="93" t="s">
        <v>35</v>
      </c>
      <c r="C508" s="295">
        <v>42472</v>
      </c>
      <c r="D508" s="94"/>
      <c r="E508" s="97">
        <v>3000</v>
      </c>
      <c r="F508" s="102">
        <v>3600</v>
      </c>
      <c r="G508" s="249" t="str">
        <f>IF(OR(F508&gt;240),"EXCEEDS"," ")</f>
        <v>EXCEEDS</v>
      </c>
    </row>
    <row r="509" spans="1:7">
      <c r="A509" s="248">
        <v>793.7</v>
      </c>
      <c r="B509" s="93" t="s">
        <v>35</v>
      </c>
      <c r="C509" s="295">
        <v>42479</v>
      </c>
      <c r="D509" s="94"/>
      <c r="E509" s="97">
        <v>16</v>
      </c>
      <c r="F509" s="102">
        <v>40</v>
      </c>
      <c r="G509" s="249" t="str">
        <f>IF(OR(F509&gt;240),"EXCEEDS"," ")</f>
        <v xml:space="preserve"> </v>
      </c>
    </row>
    <row r="510" spans="1:7">
      <c r="A510" s="248">
        <v>793.7</v>
      </c>
      <c r="B510" s="93" t="s">
        <v>35</v>
      </c>
      <c r="C510" s="295">
        <v>42481</v>
      </c>
      <c r="D510" s="94"/>
      <c r="E510" s="97">
        <v>40</v>
      </c>
      <c r="F510" s="102">
        <v>16</v>
      </c>
      <c r="G510" s="249" t="str">
        <f>IF(OR(F510&gt;240),"EXCEEDS"," ")</f>
        <v xml:space="preserve"> </v>
      </c>
    </row>
    <row r="511" spans="1:7">
      <c r="A511" s="248">
        <v>793.7</v>
      </c>
      <c r="B511" s="93" t="s">
        <v>35</v>
      </c>
      <c r="C511" s="295">
        <v>42486</v>
      </c>
      <c r="D511" s="94"/>
      <c r="E511" s="97">
        <v>63</v>
      </c>
      <c r="F511" s="102">
        <v>80</v>
      </c>
      <c r="G511" s="249" t="str">
        <f>IF(OR(F511&gt;240),"EXCEEDS"," ")</f>
        <v xml:space="preserve"> </v>
      </c>
    </row>
    <row r="512" spans="1:7">
      <c r="A512" s="248"/>
      <c r="B512" s="93"/>
      <c r="C512" s="295"/>
      <c r="D512" s="94"/>
      <c r="E512" s="97"/>
      <c r="F512" s="102"/>
      <c r="G512" s="249"/>
    </row>
    <row r="513" spans="1:7">
      <c r="A513" s="248">
        <v>793.7</v>
      </c>
      <c r="B513" s="93" t="s">
        <v>35</v>
      </c>
      <c r="C513" s="295">
        <v>42493</v>
      </c>
      <c r="D513" s="94"/>
      <c r="E513" s="97">
        <v>190</v>
      </c>
      <c r="F513" s="102">
        <v>212</v>
      </c>
      <c r="G513" s="249" t="str">
        <f>IF(OR(F513&gt;240),"EXCEEDS"," ")</f>
        <v xml:space="preserve"> </v>
      </c>
    </row>
    <row r="514" spans="1:7">
      <c r="A514" s="248">
        <v>793.7</v>
      </c>
      <c r="B514" s="93" t="s">
        <v>35</v>
      </c>
      <c r="C514" s="295">
        <v>42500</v>
      </c>
      <c r="D514" s="94"/>
      <c r="E514" s="97">
        <v>440</v>
      </c>
      <c r="F514" s="102">
        <v>1100</v>
      </c>
      <c r="G514" s="249" t="str">
        <f>IF(OR(F514&gt;240),"EXCEEDS"," ")</f>
        <v>EXCEEDS</v>
      </c>
    </row>
    <row r="515" spans="1:7">
      <c r="A515" s="248">
        <v>793.7</v>
      </c>
      <c r="B515" s="93" t="s">
        <v>35</v>
      </c>
      <c r="C515" s="295">
        <v>42507</v>
      </c>
      <c r="D515" s="94"/>
      <c r="E515" s="97">
        <v>300</v>
      </c>
      <c r="F515" s="102">
        <v>210</v>
      </c>
      <c r="G515" s="249" t="str">
        <f>IF(OR(F515&gt;240),"EXCEEDS"," ")</f>
        <v xml:space="preserve"> </v>
      </c>
    </row>
    <row r="516" spans="1:7">
      <c r="A516" s="248">
        <v>793.7</v>
      </c>
      <c r="B516" s="93" t="s">
        <v>35</v>
      </c>
      <c r="C516" s="295">
        <v>42514</v>
      </c>
      <c r="D516" s="94"/>
      <c r="E516" s="97">
        <v>150</v>
      </c>
      <c r="F516" s="102">
        <v>150</v>
      </c>
      <c r="G516" s="249" t="str">
        <f>IF(OR(F516&gt;240),"EXCEEDS"," ")</f>
        <v xml:space="preserve"> </v>
      </c>
    </row>
    <row r="517" spans="1:7">
      <c r="A517" s="248">
        <v>793.7</v>
      </c>
      <c r="B517" s="93" t="s">
        <v>35</v>
      </c>
      <c r="C517" s="295">
        <v>42521</v>
      </c>
      <c r="D517" s="94"/>
      <c r="E517" s="97">
        <v>108</v>
      </c>
      <c r="F517" s="102">
        <v>148</v>
      </c>
      <c r="G517" s="249" t="str">
        <f>IF(OR(F517&gt;240),"EXCEEDS"," ")</f>
        <v xml:space="preserve"> </v>
      </c>
    </row>
    <row r="518" spans="1:7">
      <c r="A518" s="248"/>
      <c r="B518" s="93"/>
      <c r="C518" s="295"/>
      <c r="D518" s="94"/>
      <c r="E518" s="97"/>
      <c r="F518" s="102"/>
      <c r="G518" s="249"/>
    </row>
    <row r="519" spans="1:7">
      <c r="A519" s="248">
        <v>793.7</v>
      </c>
      <c r="B519" s="93" t="s">
        <v>35</v>
      </c>
      <c r="C519" s="295">
        <v>42528</v>
      </c>
      <c r="D519" s="94"/>
      <c r="E519" s="97">
        <v>157</v>
      </c>
      <c r="F519" s="102">
        <v>164</v>
      </c>
      <c r="G519" s="249" t="str">
        <f>IF(OR(F519&gt;240),"EXCEEDS"," ")</f>
        <v xml:space="preserve"> </v>
      </c>
    </row>
    <row r="520" spans="1:7">
      <c r="A520" s="248">
        <v>793.7</v>
      </c>
      <c r="B520" s="93" t="s">
        <v>35</v>
      </c>
      <c r="C520" s="295">
        <v>42535</v>
      </c>
      <c r="D520" s="94"/>
      <c r="E520" s="97">
        <v>130</v>
      </c>
      <c r="F520" s="102">
        <v>191</v>
      </c>
      <c r="G520" s="249" t="str">
        <f>IF(OR(F520&gt;240),"EXCEEDS"," ")</f>
        <v xml:space="preserve"> </v>
      </c>
    </row>
    <row r="521" spans="1:7">
      <c r="A521" s="248">
        <v>793.7</v>
      </c>
      <c r="B521" s="93" t="s">
        <v>35</v>
      </c>
      <c r="C521" s="295">
        <v>42542</v>
      </c>
      <c r="D521" s="94"/>
      <c r="E521" s="97">
        <v>12</v>
      </c>
      <c r="F521" s="102">
        <v>34</v>
      </c>
      <c r="G521" s="249" t="str">
        <f>IF(OR(F521&gt;240),"EXCEEDS"," ")</f>
        <v xml:space="preserve"> </v>
      </c>
    </row>
    <row r="522" spans="1:7">
      <c r="A522" s="248">
        <v>793.7</v>
      </c>
      <c r="B522" s="93" t="s">
        <v>35</v>
      </c>
      <c r="C522" s="295">
        <v>42544</v>
      </c>
      <c r="D522" s="94"/>
      <c r="E522" s="97">
        <v>2300</v>
      </c>
      <c r="F522" s="102">
        <v>2300</v>
      </c>
      <c r="G522" s="249" t="str">
        <f>IF(OR(F522&gt;240),"EXCEEDS"," ")</f>
        <v>EXCEEDS</v>
      </c>
    </row>
    <row r="523" spans="1:7" ht="15.75" thickBot="1">
      <c r="A523" s="248">
        <v>793.7</v>
      </c>
      <c r="B523" s="93" t="s">
        <v>35</v>
      </c>
      <c r="C523" s="295">
        <v>42549</v>
      </c>
      <c r="D523" s="94"/>
      <c r="E523" s="97">
        <v>360</v>
      </c>
      <c r="F523" s="102">
        <v>300</v>
      </c>
      <c r="G523" s="249" t="str">
        <f>IF(OR(F523&gt;240),"EXCEEDS"," ")</f>
        <v>EXCEEDS</v>
      </c>
    </row>
    <row r="524" spans="1:7" ht="15.75" thickBot="1">
      <c r="A524" s="248"/>
      <c r="B524" s="93"/>
      <c r="C524" s="296"/>
      <c r="D524" s="254" t="s">
        <v>52</v>
      </c>
      <c r="E524" s="96">
        <f>GEOMEAN(E507:E523)</f>
        <v>175.16611386880862</v>
      </c>
      <c r="F524" s="255">
        <f>GEOMEAN(F507:F523)</f>
        <v>188.28746164539839</v>
      </c>
      <c r="G524" s="258" t="str">
        <f>IF(OR(E524&gt;240,F524&gt;130),"EXCEEDS"," ")</f>
        <v>EXCEEDS</v>
      </c>
    </row>
    <row r="525" spans="1:7">
      <c r="A525" s="248">
        <v>793.7</v>
      </c>
      <c r="B525" s="93" t="s">
        <v>35</v>
      </c>
      <c r="C525" s="295">
        <v>42556</v>
      </c>
      <c r="D525" s="94"/>
      <c r="E525" s="97">
        <v>690</v>
      </c>
      <c r="F525" s="102">
        <v>400</v>
      </c>
      <c r="G525" s="249" t="str">
        <f>IF(OR(F525&gt;240),"EXCEEDS"," ")</f>
        <v>EXCEEDS</v>
      </c>
    </row>
    <row r="526" spans="1:7">
      <c r="A526" s="248">
        <v>793.7</v>
      </c>
      <c r="B526" s="93" t="s">
        <v>35</v>
      </c>
      <c r="C526" s="295">
        <v>42563</v>
      </c>
      <c r="D526" s="94"/>
      <c r="E526" s="97">
        <v>120</v>
      </c>
      <c r="F526" s="102">
        <v>48</v>
      </c>
      <c r="G526" s="249" t="str">
        <f>IF(OR(F526&gt;240),"EXCEEDS"," ")</f>
        <v xml:space="preserve"> </v>
      </c>
    </row>
    <row r="527" spans="1:7">
      <c r="A527" s="248">
        <v>793.7</v>
      </c>
      <c r="B527" s="93" t="s">
        <v>35</v>
      </c>
      <c r="C527" s="295">
        <v>42570</v>
      </c>
      <c r="D527" s="94"/>
      <c r="E527" s="97">
        <v>700</v>
      </c>
      <c r="F527" s="102">
        <v>1400</v>
      </c>
      <c r="G527" s="249" t="str">
        <f>IF(OR(F527&gt;240),"EXCEEDS"," ")</f>
        <v>EXCEEDS</v>
      </c>
    </row>
    <row r="528" spans="1:7">
      <c r="A528" s="248">
        <v>793.7</v>
      </c>
      <c r="B528" s="93" t="s">
        <v>35</v>
      </c>
      <c r="C528" s="295">
        <v>42572</v>
      </c>
      <c r="D528" s="94"/>
      <c r="E528" s="97">
        <v>720</v>
      </c>
      <c r="F528" s="102">
        <v>1100</v>
      </c>
      <c r="G528" s="249" t="str">
        <f>IF(OR(F528&gt;240),"EXCEEDS"," ")</f>
        <v>EXCEEDS</v>
      </c>
    </row>
    <row r="529" spans="1:7" ht="15.75" thickBot="1">
      <c r="A529" s="248">
        <v>793.7</v>
      </c>
      <c r="B529" s="93" t="s">
        <v>35</v>
      </c>
      <c r="C529" s="295">
        <v>42577</v>
      </c>
      <c r="D529" s="94"/>
      <c r="E529" s="97">
        <v>2000</v>
      </c>
      <c r="F529" s="102">
        <v>1500</v>
      </c>
      <c r="G529" s="249" t="str">
        <f>IF(OR(F529&gt;240),"EXCEEDS"," ")</f>
        <v>EXCEEDS</v>
      </c>
    </row>
    <row r="530" spans="1:7" ht="15.75" thickBot="1">
      <c r="A530" s="248"/>
      <c r="B530" s="93"/>
      <c r="C530" s="295"/>
      <c r="D530" s="254" t="s">
        <v>52</v>
      </c>
      <c r="E530" s="96">
        <f>GEOMEAN(E513:E529)</f>
        <v>277.04631701993435</v>
      </c>
      <c r="F530" s="255">
        <f>GEOMEAN(F513:F529)</f>
        <v>308.3294728971776</v>
      </c>
      <c r="G530" s="258" t="str">
        <f>IF(OR(E530&gt;240,F530&gt;130),"EXCEEDS"," ")</f>
        <v>EXCEEDS</v>
      </c>
    </row>
    <row r="531" spans="1:7">
      <c r="A531" s="248">
        <v>793.7</v>
      </c>
      <c r="B531" s="93" t="s">
        <v>35</v>
      </c>
      <c r="C531" s="295">
        <v>42584</v>
      </c>
      <c r="D531" s="94"/>
      <c r="E531" s="97">
        <v>120</v>
      </c>
      <c r="F531" s="102">
        <v>112</v>
      </c>
      <c r="G531" s="249" t="str">
        <f>IF(OR(F531&gt;240),"EXCEEDS"," ")</f>
        <v xml:space="preserve"> </v>
      </c>
    </row>
    <row r="532" spans="1:7">
      <c r="A532" s="248">
        <v>793.7</v>
      </c>
      <c r="B532" s="93" t="s">
        <v>35</v>
      </c>
      <c r="C532" s="295">
        <v>42591</v>
      </c>
      <c r="D532" s="94"/>
      <c r="E532" s="97">
        <v>130</v>
      </c>
      <c r="F532" s="102">
        <v>124</v>
      </c>
      <c r="G532" s="249" t="str">
        <f>IF(OR(F532&gt;240),"EXCEEDS"," ")</f>
        <v xml:space="preserve"> </v>
      </c>
    </row>
    <row r="533" spans="1:7">
      <c r="A533" s="248">
        <v>793.7</v>
      </c>
      <c r="B533" s="93" t="s">
        <v>35</v>
      </c>
      <c r="C533" s="295">
        <v>42598</v>
      </c>
      <c r="D533" s="94"/>
      <c r="E533" s="97">
        <v>700</v>
      </c>
      <c r="F533" s="102">
        <v>600</v>
      </c>
      <c r="G533" s="249" t="str">
        <f>IF(OR(F533&gt;240),"EXCEEDS"," ")</f>
        <v>EXCEEDS</v>
      </c>
    </row>
    <row r="534" spans="1:7">
      <c r="A534" s="248">
        <v>793.7</v>
      </c>
      <c r="B534" s="93" t="s">
        <v>35</v>
      </c>
      <c r="C534" s="295">
        <v>42605</v>
      </c>
      <c r="D534" s="94"/>
      <c r="E534" s="97">
        <v>100</v>
      </c>
      <c r="F534" s="102">
        <v>70</v>
      </c>
      <c r="G534" s="249" t="str">
        <f>IF(OR(F534&gt;240),"EXCEEDS"," ")</f>
        <v xml:space="preserve"> </v>
      </c>
    </row>
    <row r="535" spans="1:7" ht="15.75" thickBot="1">
      <c r="A535" s="248">
        <v>793.7</v>
      </c>
      <c r="B535" s="93" t="s">
        <v>35</v>
      </c>
      <c r="C535" s="295">
        <v>42612</v>
      </c>
      <c r="D535" s="94"/>
      <c r="E535" s="97">
        <v>140</v>
      </c>
      <c r="F535" s="102">
        <v>100</v>
      </c>
      <c r="G535" s="249" t="str">
        <f>IF(OR(F535&gt;240),"EXCEEDS"," ")</f>
        <v xml:space="preserve"> </v>
      </c>
    </row>
    <row r="536" spans="1:7" ht="15.75" thickBot="1">
      <c r="A536" s="248"/>
      <c r="B536" s="93"/>
      <c r="C536" s="295"/>
      <c r="D536" s="254" t="s">
        <v>52</v>
      </c>
      <c r="E536" s="96">
        <f>GEOMEAN(E519:E535)</f>
        <v>261.56659023333543</v>
      </c>
      <c r="F536" s="255">
        <f>GEOMEAN(F519:F535)</f>
        <v>259.58819197102167</v>
      </c>
      <c r="G536" s="258" t="str">
        <f>IF(OR(E536&gt;240,F536&gt;130),"EXCEEDS"," ")</f>
        <v>EXCEEDS</v>
      </c>
    </row>
    <row r="537" spans="1:7">
      <c r="A537" s="248">
        <v>793.7</v>
      </c>
      <c r="B537" s="93" t="s">
        <v>35</v>
      </c>
      <c r="C537" s="295">
        <v>42619</v>
      </c>
      <c r="D537" s="94"/>
      <c r="E537" s="97">
        <v>74</v>
      </c>
      <c r="F537" s="102">
        <v>112</v>
      </c>
      <c r="G537" s="249" t="str">
        <f>IF(OR(F537&gt;240),"EXCEEDS"," ")</f>
        <v xml:space="preserve"> </v>
      </c>
    </row>
    <row r="538" spans="1:7">
      <c r="A538" s="248">
        <v>793.7</v>
      </c>
      <c r="B538" s="93" t="s">
        <v>35</v>
      </c>
      <c r="C538" s="295">
        <v>42626</v>
      </c>
      <c r="D538" s="94"/>
      <c r="E538" s="97">
        <v>80</v>
      </c>
      <c r="F538" s="102">
        <v>40</v>
      </c>
      <c r="G538" s="249" t="str">
        <f>IF(OR(F538&gt;240),"EXCEEDS"," ")</f>
        <v xml:space="preserve"> </v>
      </c>
    </row>
    <row r="539" spans="1:7">
      <c r="A539" s="248">
        <v>793.7</v>
      </c>
      <c r="B539" s="93" t="s">
        <v>35</v>
      </c>
      <c r="C539" s="295">
        <v>42633</v>
      </c>
      <c r="D539" s="94"/>
      <c r="E539" s="97">
        <v>250</v>
      </c>
      <c r="F539" s="102">
        <v>330</v>
      </c>
      <c r="G539" s="249" t="str">
        <f>IF(OR(F539&gt;240),"EXCEEDS"," ")</f>
        <v>EXCEEDS</v>
      </c>
    </row>
    <row r="540" spans="1:7">
      <c r="A540" s="248">
        <v>793.7</v>
      </c>
      <c r="B540" s="93" t="s">
        <v>35</v>
      </c>
      <c r="C540" s="295">
        <v>42635</v>
      </c>
      <c r="D540" s="94"/>
      <c r="E540" s="97">
        <v>28</v>
      </c>
      <c r="F540" s="102">
        <v>40</v>
      </c>
      <c r="G540" s="249" t="str">
        <f>IF(OR(F540&gt;240),"EXCEEDS"," ")</f>
        <v xml:space="preserve"> </v>
      </c>
    </row>
    <row r="541" spans="1:7" ht="15.75" thickBot="1">
      <c r="A541" s="248">
        <v>793.7</v>
      </c>
      <c r="B541" s="93" t="s">
        <v>35</v>
      </c>
      <c r="C541" s="295">
        <v>42640</v>
      </c>
      <c r="D541" s="94"/>
      <c r="E541" s="97">
        <v>66</v>
      </c>
      <c r="F541" s="102">
        <v>120</v>
      </c>
      <c r="G541" s="249" t="str">
        <f>IF(OR(F541&gt;240),"EXCEEDS"," ")</f>
        <v xml:space="preserve"> </v>
      </c>
    </row>
    <row r="542" spans="1:7" ht="15.75" thickBot="1">
      <c r="A542" s="248"/>
      <c r="B542" s="93"/>
      <c r="C542" s="295"/>
      <c r="D542" s="254" t="s">
        <v>52</v>
      </c>
      <c r="E542" s="96">
        <f>GEOMEAN(E525:E541)</f>
        <v>207.88348690227807</v>
      </c>
      <c r="F542" s="255">
        <f>GEOMEAN(F525:F541)</f>
        <v>201.34884353316306</v>
      </c>
      <c r="G542" s="258" t="str">
        <f>IF(OR(E542&gt;240,F542&gt;130),"EXCEEDS"," ")</f>
        <v>EXCEEDS</v>
      </c>
    </row>
    <row r="543" spans="1:7">
      <c r="A543" s="248">
        <v>793.7</v>
      </c>
      <c r="B543" s="93" t="s">
        <v>35</v>
      </c>
      <c r="C543" s="295">
        <v>42647</v>
      </c>
      <c r="D543" s="94"/>
      <c r="E543" s="97">
        <v>31</v>
      </c>
      <c r="F543" s="102">
        <v>24</v>
      </c>
      <c r="G543" s="249" t="str">
        <f>IF(OR(F543&gt;240),"EXCEEDS"," ")</f>
        <v xml:space="preserve"> </v>
      </c>
    </row>
    <row r="544" spans="1:7">
      <c r="A544" s="248">
        <v>793.7</v>
      </c>
      <c r="B544" s="93" t="s">
        <v>35</v>
      </c>
      <c r="C544" s="295">
        <v>42654</v>
      </c>
      <c r="D544" s="94"/>
      <c r="E544" s="97">
        <v>16</v>
      </c>
      <c r="F544" s="102">
        <v>16</v>
      </c>
      <c r="G544" s="249" t="str">
        <f>IF(OR(F544&gt;240),"EXCEEDS"," ")</f>
        <v xml:space="preserve"> </v>
      </c>
    </row>
    <row r="545" spans="1:7">
      <c r="A545" s="248">
        <v>793.7</v>
      </c>
      <c r="B545" s="93" t="s">
        <v>35</v>
      </c>
      <c r="C545" s="295">
        <v>42661</v>
      </c>
      <c r="D545" s="94"/>
      <c r="E545" s="97">
        <v>8</v>
      </c>
      <c r="F545" s="102">
        <v>8</v>
      </c>
      <c r="G545" s="249" t="str">
        <f>IF(OR(F545&gt;240),"EXCEEDS"," ")</f>
        <v xml:space="preserve"> </v>
      </c>
    </row>
    <row r="546" spans="1:7">
      <c r="A546" s="248">
        <v>793.7</v>
      </c>
      <c r="B546" s="93" t="s">
        <v>35</v>
      </c>
      <c r="C546" s="295">
        <v>42663</v>
      </c>
      <c r="D546" s="94"/>
      <c r="E546" s="97">
        <v>8</v>
      </c>
      <c r="F546" s="102">
        <v>4</v>
      </c>
      <c r="G546" s="249" t="str">
        <f>IF(OR(F546&gt;240),"EXCEEDS"," ")</f>
        <v xml:space="preserve"> </v>
      </c>
    </row>
    <row r="547" spans="1:7" ht="15.75" thickBot="1">
      <c r="A547" s="248">
        <v>793.7</v>
      </c>
      <c r="B547" s="93" t="s">
        <v>35</v>
      </c>
      <c r="C547" s="295">
        <v>42668</v>
      </c>
      <c r="D547" s="94"/>
      <c r="E547" s="97">
        <v>20</v>
      </c>
      <c r="F547" s="102">
        <v>8</v>
      </c>
      <c r="G547" s="249" t="str">
        <f>IF(OR(F547&gt;240),"EXCEEDS"," ")</f>
        <v xml:space="preserve"> </v>
      </c>
    </row>
    <row r="548" spans="1:7" ht="16.5" thickBot="1">
      <c r="A548" s="230"/>
      <c r="B548" s="83"/>
      <c r="C548" s="83"/>
      <c r="D548" s="262" t="s">
        <v>52</v>
      </c>
      <c r="E548" s="263">
        <f>GEOMEAN(E531:E547)</f>
        <v>68.062260454679063</v>
      </c>
      <c r="F548" s="264">
        <f>GEOMEAN(F531:F547)</f>
        <v>60.81125520568505</v>
      </c>
      <c r="G548" s="268" t="str">
        <f>IF(OR(E548&gt;240,F548&gt;130),"EXCEEDS"," ")</f>
        <v xml:space="preserve"> </v>
      </c>
    </row>
    <row r="549" spans="1:7" ht="15.75" thickTop="1">
      <c r="A549" s="93"/>
      <c r="B549" s="93"/>
      <c r="C549" s="295"/>
      <c r="D549" s="94"/>
      <c r="E549" s="97"/>
      <c r="F549" s="103"/>
      <c r="G549" s="288"/>
    </row>
    <row r="550" spans="1:7">
      <c r="A550" s="93"/>
      <c r="B550" s="93"/>
      <c r="C550" s="295"/>
      <c r="D550" s="94"/>
      <c r="E550" s="97"/>
      <c r="F550" s="103"/>
      <c r="G550" s="288"/>
    </row>
    <row r="551" spans="1:7">
      <c r="A551" s="93"/>
      <c r="B551" s="93"/>
      <c r="C551" s="295"/>
      <c r="D551" s="94"/>
      <c r="E551" s="97"/>
      <c r="F551" s="103"/>
      <c r="G551" s="288"/>
    </row>
    <row r="552" spans="1:7">
      <c r="A552" s="93"/>
      <c r="B552" s="93"/>
      <c r="C552" s="295"/>
      <c r="D552" s="94"/>
      <c r="E552" s="97"/>
      <c r="F552" s="103"/>
      <c r="G552" s="288"/>
    </row>
    <row r="553" spans="1:7" ht="15.75">
      <c r="A553" s="2" t="s">
        <v>53</v>
      </c>
      <c r="B553" s="2"/>
      <c r="C553" s="300"/>
      <c r="D553" s="2"/>
      <c r="E553" s="2"/>
      <c r="F553" s="2"/>
      <c r="G553" s="2"/>
    </row>
    <row r="554" spans="1:7" ht="15.75">
      <c r="A554" s="1" t="s">
        <v>54</v>
      </c>
      <c r="B554" s="2"/>
      <c r="C554" s="300"/>
      <c r="D554" s="2"/>
      <c r="E554" s="2"/>
      <c r="F554" s="2"/>
      <c r="G554" s="2"/>
    </row>
    <row r="555" spans="1:7" ht="15.75">
      <c r="A555" s="184"/>
      <c r="B555" s="2"/>
      <c r="C555" s="300"/>
      <c r="D555" s="2"/>
      <c r="E555" s="2"/>
      <c r="F555" s="2"/>
      <c r="G555" s="2"/>
    </row>
  </sheetData>
  <mergeCells count="2">
    <mergeCell ref="A1:G1"/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5"/>
  <sheetViews>
    <sheetView tabSelected="1" workbookViewId="0">
      <selection activeCell="I8" sqref="I8"/>
    </sheetView>
  </sheetViews>
  <sheetFormatPr defaultRowHeight="15"/>
  <cols>
    <col min="1" max="1" width="15.140625" customWidth="1"/>
    <col min="2" max="2" width="11.28515625" bestFit="1" customWidth="1"/>
    <col min="3" max="3" width="11.4257812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01" t="s">
        <v>70</v>
      </c>
      <c r="B1" s="301"/>
      <c r="C1" s="301"/>
      <c r="D1" s="301"/>
      <c r="E1" s="301"/>
      <c r="F1" s="301"/>
      <c r="G1" s="301"/>
    </row>
    <row r="2" spans="1:7" ht="23.25">
      <c r="A2" s="325" t="s">
        <v>73</v>
      </c>
      <c r="B2" s="325"/>
      <c r="C2" s="325"/>
      <c r="D2" s="325"/>
      <c r="E2" s="325"/>
      <c r="F2" s="325"/>
      <c r="G2" s="325"/>
    </row>
    <row r="3" spans="1:7" ht="24" thickBot="1">
      <c r="A3" s="280"/>
      <c r="B3" s="281"/>
      <c r="C3" s="281"/>
      <c r="D3" s="281"/>
      <c r="E3" s="281"/>
      <c r="F3" s="281"/>
      <c r="G3" s="281"/>
    </row>
    <row r="4" spans="1:7" ht="17.25" thickTop="1" thickBot="1">
      <c r="A4" s="289" t="s">
        <v>0</v>
      </c>
      <c r="B4" s="290" t="s">
        <v>1</v>
      </c>
      <c r="C4" s="291" t="s">
        <v>67</v>
      </c>
      <c r="D4" s="291"/>
      <c r="E4" s="292" t="s">
        <v>3</v>
      </c>
      <c r="F4" s="293" t="s">
        <v>4</v>
      </c>
      <c r="G4" s="294"/>
    </row>
    <row r="5" spans="1:7">
      <c r="A5" s="304" t="s">
        <v>10</v>
      </c>
      <c r="B5" s="305" t="s">
        <v>20</v>
      </c>
      <c r="C5" s="306">
        <v>42836</v>
      </c>
      <c r="D5" s="306"/>
      <c r="E5" s="307"/>
      <c r="F5" s="283">
        <v>28</v>
      </c>
      <c r="G5" s="308" t="str">
        <f t="shared" ref="G5:G24" si="0">IF(OR(F5&gt;240),"EXCEEDS"," ")</f>
        <v xml:space="preserve"> </v>
      </c>
    </row>
    <row r="6" spans="1:7">
      <c r="A6" s="309" t="s">
        <v>10</v>
      </c>
      <c r="B6" s="93" t="s">
        <v>20</v>
      </c>
      <c r="C6" s="94">
        <v>42843</v>
      </c>
      <c r="D6" s="94"/>
      <c r="E6" s="97"/>
      <c r="F6" s="102">
        <v>91</v>
      </c>
      <c r="G6" s="308" t="str">
        <f t="shared" si="0"/>
        <v xml:space="preserve"> </v>
      </c>
    </row>
    <row r="7" spans="1:7">
      <c r="A7" s="309" t="s">
        <v>10</v>
      </c>
      <c r="B7" s="93" t="s">
        <v>20</v>
      </c>
      <c r="C7" s="94">
        <v>42845</v>
      </c>
      <c r="D7" s="94"/>
      <c r="E7" s="97"/>
      <c r="F7" s="102">
        <v>980</v>
      </c>
      <c r="G7" s="308" t="str">
        <f t="shared" si="0"/>
        <v>EXCEEDS</v>
      </c>
    </row>
    <row r="8" spans="1:7">
      <c r="A8" s="309" t="s">
        <v>10</v>
      </c>
      <c r="B8" s="93" t="s">
        <v>20</v>
      </c>
      <c r="C8" s="94">
        <v>42850</v>
      </c>
      <c r="D8" s="94"/>
      <c r="E8" s="97"/>
      <c r="F8" s="102">
        <v>960</v>
      </c>
      <c r="G8" s="308" t="str">
        <f t="shared" si="0"/>
        <v>EXCEEDS</v>
      </c>
    </row>
    <row r="9" spans="1:7">
      <c r="A9" s="309"/>
      <c r="B9" s="93"/>
      <c r="C9" s="295"/>
      <c r="D9" s="94"/>
      <c r="E9" s="97"/>
      <c r="F9" s="102"/>
      <c r="G9" s="308" t="str">
        <f t="shared" si="0"/>
        <v xml:space="preserve"> </v>
      </c>
    </row>
    <row r="10" spans="1:7">
      <c r="A10" s="309" t="s">
        <v>10</v>
      </c>
      <c r="B10" s="93" t="s">
        <v>20</v>
      </c>
      <c r="C10" s="94">
        <v>42871</v>
      </c>
      <c r="D10" s="94"/>
      <c r="E10" s="97"/>
      <c r="F10" s="102">
        <v>1400</v>
      </c>
      <c r="G10" s="308" t="str">
        <f t="shared" si="0"/>
        <v>EXCEEDS</v>
      </c>
    </row>
    <row r="11" spans="1:7">
      <c r="A11" s="309" t="s">
        <v>10</v>
      </c>
      <c r="B11" s="93" t="s">
        <v>20</v>
      </c>
      <c r="C11" s="94">
        <v>42873</v>
      </c>
      <c r="D11" s="94"/>
      <c r="E11" s="97"/>
      <c r="F11" s="102">
        <v>35</v>
      </c>
      <c r="G11" s="308" t="str">
        <f t="shared" si="0"/>
        <v xml:space="preserve"> </v>
      </c>
    </row>
    <row r="12" spans="1:7">
      <c r="A12" s="309" t="s">
        <v>10</v>
      </c>
      <c r="B12" s="93" t="s">
        <v>20</v>
      </c>
      <c r="C12" s="94">
        <v>42878</v>
      </c>
      <c r="D12" s="94"/>
      <c r="E12" s="97"/>
      <c r="F12" s="102">
        <v>360</v>
      </c>
      <c r="G12" s="308" t="str">
        <f t="shared" si="0"/>
        <v>EXCEEDS</v>
      </c>
    </row>
    <row r="13" spans="1:7">
      <c r="A13" s="309" t="s">
        <v>10</v>
      </c>
      <c r="B13" s="93" t="s">
        <v>20</v>
      </c>
      <c r="C13" s="94">
        <v>42885</v>
      </c>
      <c r="D13" s="94"/>
      <c r="E13" s="97"/>
      <c r="F13" s="102">
        <v>1100</v>
      </c>
      <c r="G13" s="308" t="str">
        <f t="shared" si="0"/>
        <v>EXCEEDS</v>
      </c>
    </row>
    <row r="14" spans="1:7">
      <c r="A14" s="309"/>
      <c r="B14" s="93"/>
      <c r="C14" s="94"/>
      <c r="D14" s="94"/>
      <c r="E14" s="97"/>
      <c r="F14" s="102"/>
      <c r="G14" s="308" t="str">
        <f t="shared" si="0"/>
        <v xml:space="preserve"> </v>
      </c>
    </row>
    <row r="15" spans="1:7">
      <c r="A15" s="309" t="s">
        <v>10</v>
      </c>
      <c r="B15" s="93" t="s">
        <v>20</v>
      </c>
      <c r="C15" s="94">
        <v>42892</v>
      </c>
      <c r="D15" s="94"/>
      <c r="E15" s="97"/>
      <c r="F15" s="102">
        <v>200</v>
      </c>
      <c r="G15" s="308" t="str">
        <f t="shared" si="0"/>
        <v xml:space="preserve"> </v>
      </c>
    </row>
    <row r="16" spans="1:7">
      <c r="A16" s="309" t="s">
        <v>10</v>
      </c>
      <c r="B16" s="93" t="s">
        <v>20</v>
      </c>
      <c r="C16" s="94">
        <v>42899</v>
      </c>
      <c r="D16" s="94"/>
      <c r="E16" s="97"/>
      <c r="F16" s="102">
        <v>29</v>
      </c>
      <c r="G16" s="308" t="str">
        <f t="shared" si="0"/>
        <v xml:space="preserve"> </v>
      </c>
    </row>
    <row r="17" spans="1:7">
      <c r="A17" s="309" t="s">
        <v>10</v>
      </c>
      <c r="B17" s="93" t="s">
        <v>20</v>
      </c>
      <c r="C17" s="94">
        <v>42908</v>
      </c>
      <c r="D17" s="94"/>
      <c r="E17" s="97"/>
      <c r="F17" s="102">
        <v>99</v>
      </c>
      <c r="G17" s="308" t="str">
        <f t="shared" si="0"/>
        <v xml:space="preserve"> </v>
      </c>
    </row>
    <row r="18" spans="1:7">
      <c r="A18" s="309" t="s">
        <v>10</v>
      </c>
      <c r="B18" s="93" t="s">
        <v>20</v>
      </c>
      <c r="C18" s="94">
        <v>42915</v>
      </c>
      <c r="D18" s="94"/>
      <c r="E18" s="97"/>
      <c r="F18" s="102">
        <v>130</v>
      </c>
      <c r="G18" s="308" t="str">
        <f t="shared" si="0"/>
        <v xml:space="preserve"> </v>
      </c>
    </row>
    <row r="19" spans="1:7">
      <c r="A19" s="309"/>
      <c r="B19" s="93"/>
      <c r="C19" s="94"/>
      <c r="D19" s="94"/>
      <c r="E19" s="97"/>
      <c r="F19" s="102"/>
      <c r="G19" s="308" t="str">
        <f t="shared" si="0"/>
        <v xml:space="preserve"> </v>
      </c>
    </row>
    <row r="20" spans="1:7">
      <c r="A20" s="309" t="s">
        <v>10</v>
      </c>
      <c r="B20" s="93" t="s">
        <v>20</v>
      </c>
      <c r="C20" s="94">
        <v>42921</v>
      </c>
      <c r="D20" s="94"/>
      <c r="E20" s="97"/>
      <c r="F20" s="102">
        <v>75</v>
      </c>
      <c r="G20" s="308" t="str">
        <f t="shared" si="0"/>
        <v xml:space="preserve"> </v>
      </c>
    </row>
    <row r="21" spans="1:7">
      <c r="A21" s="309" t="s">
        <v>10</v>
      </c>
      <c r="B21" s="93" t="s">
        <v>20</v>
      </c>
      <c r="C21" s="94">
        <v>42927</v>
      </c>
      <c r="D21" s="94"/>
      <c r="E21" s="97"/>
      <c r="F21" s="102">
        <v>2400</v>
      </c>
      <c r="G21" s="308" t="str">
        <f t="shared" si="0"/>
        <v>EXCEEDS</v>
      </c>
    </row>
    <row r="22" spans="1:7">
      <c r="A22" s="309" t="s">
        <v>10</v>
      </c>
      <c r="B22" s="93" t="s">
        <v>20</v>
      </c>
      <c r="C22" s="94">
        <v>42934</v>
      </c>
      <c r="D22" s="94"/>
      <c r="E22" s="97"/>
      <c r="F22" s="102">
        <v>110</v>
      </c>
      <c r="G22" s="308" t="str">
        <f t="shared" si="0"/>
        <v xml:space="preserve"> </v>
      </c>
    </row>
    <row r="23" spans="1:7">
      <c r="A23" s="309" t="s">
        <v>10</v>
      </c>
      <c r="B23" s="93" t="s">
        <v>20</v>
      </c>
      <c r="C23" s="94">
        <v>42936</v>
      </c>
      <c r="D23" s="94"/>
      <c r="E23" s="97"/>
      <c r="F23" s="102">
        <v>91</v>
      </c>
      <c r="G23" s="308" t="str">
        <f t="shared" si="0"/>
        <v xml:space="preserve"> </v>
      </c>
    </row>
    <row r="24" spans="1:7">
      <c r="A24" s="309" t="s">
        <v>10</v>
      </c>
      <c r="B24" s="93" t="s">
        <v>20</v>
      </c>
      <c r="C24" s="94">
        <v>42941</v>
      </c>
      <c r="D24" s="94"/>
      <c r="E24" s="97"/>
      <c r="F24" s="102">
        <v>1200</v>
      </c>
      <c r="G24" s="308" t="str">
        <f t="shared" si="0"/>
        <v>EXCEEDS</v>
      </c>
    </row>
    <row r="25" spans="1:7">
      <c r="A25" s="309"/>
      <c r="B25" s="93"/>
      <c r="C25" s="94"/>
      <c r="D25" s="94"/>
      <c r="E25" s="97"/>
      <c r="F25" s="102"/>
      <c r="G25" s="308"/>
    </row>
    <row r="26" spans="1:7">
      <c r="A26" s="309" t="s">
        <v>10</v>
      </c>
      <c r="B26" s="93" t="s">
        <v>20</v>
      </c>
      <c r="C26" s="94">
        <v>42950</v>
      </c>
      <c r="D26" s="94"/>
      <c r="E26" s="97"/>
      <c r="F26" s="102">
        <v>310</v>
      </c>
      <c r="G26" s="308" t="str">
        <f>IF(OR(F26&gt;240),"EXCEEDS"," ")</f>
        <v>EXCEEDS</v>
      </c>
    </row>
    <row r="27" spans="1:7">
      <c r="A27" s="309" t="s">
        <v>10</v>
      </c>
      <c r="B27" s="93" t="s">
        <v>20</v>
      </c>
      <c r="C27" s="94">
        <v>42955</v>
      </c>
      <c r="D27" s="94"/>
      <c r="E27" s="97"/>
      <c r="F27" s="102">
        <v>1400</v>
      </c>
      <c r="G27" s="308" t="str">
        <f>IF(OR(F27&gt;240),"EXCEEDS"," ")</f>
        <v>EXCEEDS</v>
      </c>
    </row>
    <row r="28" spans="1:7">
      <c r="A28" s="309" t="s">
        <v>10</v>
      </c>
      <c r="B28" s="93" t="s">
        <v>20</v>
      </c>
      <c r="C28" s="94">
        <v>42962</v>
      </c>
      <c r="D28" s="94"/>
      <c r="E28" s="97"/>
      <c r="F28" s="102">
        <v>39</v>
      </c>
      <c r="G28" s="308" t="str">
        <f>IF(OR(F28&gt;240),"EXCEEDS"," ")</f>
        <v xml:space="preserve"> </v>
      </c>
    </row>
    <row r="29" spans="1:7">
      <c r="A29" s="309" t="s">
        <v>10</v>
      </c>
      <c r="B29" s="93" t="s">
        <v>20</v>
      </c>
      <c r="C29" s="94">
        <v>42969</v>
      </c>
      <c r="D29" s="94"/>
      <c r="E29" s="97"/>
      <c r="F29" s="102">
        <v>62</v>
      </c>
      <c r="G29" s="308" t="str">
        <f>IF(OR(F29&gt;240),"EXCEEDS"," ")</f>
        <v xml:space="preserve"> </v>
      </c>
    </row>
    <row r="30" spans="1:7">
      <c r="A30" s="309" t="s">
        <v>10</v>
      </c>
      <c r="B30" s="93" t="s">
        <v>20</v>
      </c>
      <c r="C30" s="94">
        <v>42976</v>
      </c>
      <c r="D30" s="94"/>
      <c r="E30" s="97"/>
      <c r="F30" s="102">
        <v>84</v>
      </c>
      <c r="G30" s="308" t="str">
        <f>IF(OR(F30&gt;240),"EXCEEDS"," ")</f>
        <v xml:space="preserve"> </v>
      </c>
    </row>
    <row r="31" spans="1:7">
      <c r="A31" s="309"/>
      <c r="B31" s="93"/>
      <c r="C31" s="94"/>
      <c r="D31" s="94"/>
      <c r="E31" s="97"/>
      <c r="F31" s="102"/>
      <c r="G31" s="308"/>
    </row>
    <row r="32" spans="1:7">
      <c r="A32" s="309" t="s">
        <v>10</v>
      </c>
      <c r="B32" s="93" t="s">
        <v>20</v>
      </c>
      <c r="C32" s="94">
        <v>42990</v>
      </c>
      <c r="D32" s="94"/>
      <c r="E32" s="97"/>
      <c r="F32" s="102">
        <v>22</v>
      </c>
      <c r="G32" s="308" t="str">
        <f>IF(OR(F32&gt;240),"EXCEEDS"," ")</f>
        <v xml:space="preserve"> </v>
      </c>
    </row>
    <row r="33" spans="1:7">
      <c r="A33" s="309" t="s">
        <v>10</v>
      </c>
      <c r="B33" s="93" t="s">
        <v>20</v>
      </c>
      <c r="C33" s="94">
        <v>42997</v>
      </c>
      <c r="D33" s="94"/>
      <c r="E33" s="97"/>
      <c r="F33" s="102">
        <v>44</v>
      </c>
      <c r="G33" s="308" t="str">
        <f>IF(OR(F33&gt;240),"EXCEEDS"," ")</f>
        <v xml:space="preserve"> </v>
      </c>
    </row>
    <row r="34" spans="1:7">
      <c r="A34" s="309" t="s">
        <v>10</v>
      </c>
      <c r="B34" s="93" t="s">
        <v>20</v>
      </c>
      <c r="C34" s="94">
        <v>42999</v>
      </c>
      <c r="D34" s="94"/>
      <c r="E34" s="97"/>
      <c r="F34" s="102"/>
      <c r="G34" s="308" t="str">
        <f>IF(OR(F34&gt;240),"EXCEEDS"," ")</f>
        <v xml:space="preserve"> </v>
      </c>
    </row>
    <row r="35" spans="1:7">
      <c r="A35" s="309" t="s">
        <v>10</v>
      </c>
      <c r="B35" s="93" t="s">
        <v>20</v>
      </c>
      <c r="C35" s="94">
        <v>43004</v>
      </c>
      <c r="D35" s="94"/>
      <c r="E35" s="97"/>
      <c r="F35" s="102">
        <v>21</v>
      </c>
      <c r="G35" s="308" t="str">
        <f>IF(OR(F35&gt;240),"EXCEEDS"," ")</f>
        <v xml:space="preserve"> </v>
      </c>
    </row>
    <row r="36" spans="1:7">
      <c r="A36" s="309"/>
      <c r="B36" s="93"/>
      <c r="C36" s="94"/>
      <c r="D36" s="94"/>
      <c r="E36" s="97"/>
      <c r="F36" s="102"/>
      <c r="G36" s="308"/>
    </row>
    <row r="37" spans="1:7">
      <c r="A37" s="309" t="s">
        <v>10</v>
      </c>
      <c r="B37" s="93" t="s">
        <v>20</v>
      </c>
      <c r="C37" s="94">
        <v>43011</v>
      </c>
      <c r="D37" s="94"/>
      <c r="E37" s="97"/>
      <c r="F37" s="102">
        <v>14</v>
      </c>
      <c r="G37" s="308" t="str">
        <f>IF(OR(F37&gt;240),"EXCEEDS"," ")</f>
        <v xml:space="preserve"> </v>
      </c>
    </row>
    <row r="38" spans="1:7">
      <c r="A38" s="309" t="s">
        <v>10</v>
      </c>
      <c r="B38" s="93" t="s">
        <v>20</v>
      </c>
      <c r="C38" s="94">
        <v>43018</v>
      </c>
      <c r="D38" s="94"/>
      <c r="E38" s="97"/>
      <c r="F38" s="102">
        <v>2400</v>
      </c>
      <c r="G38" s="308" t="str">
        <f>IF(OR(F38&gt;240),"EXCEEDS"," ")</f>
        <v>EXCEEDS</v>
      </c>
    </row>
    <row r="39" spans="1:7">
      <c r="A39" s="309" t="s">
        <v>10</v>
      </c>
      <c r="B39" s="93" t="s">
        <v>20</v>
      </c>
      <c r="C39" s="94">
        <v>43025</v>
      </c>
      <c r="D39" s="94"/>
      <c r="E39" s="97"/>
      <c r="F39" s="102">
        <v>280</v>
      </c>
      <c r="G39" s="308" t="str">
        <f>IF(OR(F39&gt;240),"EXCEEDS"," ")</f>
        <v>EXCEEDS</v>
      </c>
    </row>
    <row r="40" spans="1:7">
      <c r="A40" s="309" t="s">
        <v>10</v>
      </c>
      <c r="B40" s="93" t="s">
        <v>20</v>
      </c>
      <c r="C40" s="94">
        <v>43032</v>
      </c>
      <c r="D40" s="94"/>
      <c r="E40" s="97"/>
      <c r="F40" s="102">
        <v>2400</v>
      </c>
      <c r="G40" s="308" t="str">
        <f>IF(OR(F40&gt;240),"EXCEEDS"," ")</f>
        <v>EXCEEDS</v>
      </c>
    </row>
    <row r="41" spans="1:7">
      <c r="A41" s="309" t="s">
        <v>10</v>
      </c>
      <c r="B41" s="93" t="s">
        <v>20</v>
      </c>
      <c r="C41" s="94">
        <v>43039</v>
      </c>
      <c r="D41" s="94"/>
      <c r="E41" s="97"/>
      <c r="F41" s="102">
        <v>1400</v>
      </c>
      <c r="G41" s="308" t="str">
        <f>IF(OR(F41&gt;240),"EXCEEDS"," ")</f>
        <v>EXCEEDS</v>
      </c>
    </row>
    <row r="42" spans="1:7">
      <c r="A42" s="309"/>
      <c r="B42" s="93"/>
      <c r="C42" s="94"/>
      <c r="D42" s="94"/>
      <c r="E42" s="97"/>
      <c r="F42" s="102"/>
      <c r="G42" s="308"/>
    </row>
    <row r="43" spans="1:7">
      <c r="A43" s="309">
        <v>4.3</v>
      </c>
      <c r="B43" s="93" t="s">
        <v>20</v>
      </c>
      <c r="C43" s="295">
        <v>42836</v>
      </c>
      <c r="D43" s="94"/>
      <c r="E43" s="97"/>
      <c r="F43" s="102">
        <v>63</v>
      </c>
      <c r="G43" s="308" t="str">
        <f>IF(OR(F43&gt;240),"EXCEEDS"," ")</f>
        <v xml:space="preserve"> </v>
      </c>
    </row>
    <row r="44" spans="1:7">
      <c r="A44" s="309">
        <v>4.3</v>
      </c>
      <c r="B44" s="93" t="s">
        <v>20</v>
      </c>
      <c r="C44" s="295">
        <v>42843</v>
      </c>
      <c r="D44" s="94"/>
      <c r="E44" s="97"/>
      <c r="F44" s="102">
        <v>250</v>
      </c>
      <c r="G44" s="308" t="str">
        <f t="shared" ref="G44:G55" si="1">IF(OR(F44&gt;240),"EXCEEDS"," ")</f>
        <v>EXCEEDS</v>
      </c>
    </row>
    <row r="45" spans="1:7">
      <c r="A45" s="309">
        <v>4.3</v>
      </c>
      <c r="B45" s="93" t="s">
        <v>20</v>
      </c>
      <c r="C45" s="295">
        <v>42845</v>
      </c>
      <c r="D45" s="94"/>
      <c r="E45" s="97"/>
      <c r="F45" s="102">
        <v>980</v>
      </c>
      <c r="G45" s="308" t="str">
        <f t="shared" si="1"/>
        <v>EXCEEDS</v>
      </c>
    </row>
    <row r="46" spans="1:7">
      <c r="A46" s="309">
        <v>4.3</v>
      </c>
      <c r="B46" s="93" t="s">
        <v>20</v>
      </c>
      <c r="C46" s="295">
        <v>42850</v>
      </c>
      <c r="D46" s="94"/>
      <c r="E46" s="97"/>
      <c r="F46" s="102">
        <v>1200</v>
      </c>
      <c r="G46" s="308" t="str">
        <f t="shared" si="1"/>
        <v>EXCEEDS</v>
      </c>
    </row>
    <row r="47" spans="1:7">
      <c r="A47" s="309"/>
      <c r="B47" s="93"/>
      <c r="C47" s="295"/>
      <c r="D47" s="94"/>
      <c r="E47" s="97"/>
      <c r="F47" s="102"/>
      <c r="G47" s="308" t="str">
        <f t="shared" si="1"/>
        <v xml:space="preserve"> </v>
      </c>
    </row>
    <row r="48" spans="1:7">
      <c r="A48" s="309">
        <v>4.3</v>
      </c>
      <c r="B48" s="93" t="s">
        <v>20</v>
      </c>
      <c r="C48" s="94">
        <v>42871</v>
      </c>
      <c r="D48" s="94"/>
      <c r="E48" s="97"/>
      <c r="F48" s="102">
        <v>1400</v>
      </c>
      <c r="G48" s="308" t="str">
        <f t="shared" si="1"/>
        <v>EXCEEDS</v>
      </c>
    </row>
    <row r="49" spans="1:7">
      <c r="A49" s="309">
        <v>4.3</v>
      </c>
      <c r="B49" s="93" t="s">
        <v>20</v>
      </c>
      <c r="C49" s="94">
        <v>42873</v>
      </c>
      <c r="D49" s="94"/>
      <c r="E49" s="97"/>
      <c r="F49" s="102">
        <v>52</v>
      </c>
      <c r="G49" s="308" t="str">
        <f t="shared" si="1"/>
        <v xml:space="preserve"> </v>
      </c>
    </row>
    <row r="50" spans="1:7">
      <c r="A50" s="309">
        <v>4.3</v>
      </c>
      <c r="B50" s="93" t="s">
        <v>20</v>
      </c>
      <c r="C50" s="94">
        <v>42878</v>
      </c>
      <c r="D50" s="94"/>
      <c r="E50" s="97"/>
      <c r="F50" s="102">
        <v>610</v>
      </c>
      <c r="G50" s="308" t="str">
        <f t="shared" si="1"/>
        <v>EXCEEDS</v>
      </c>
    </row>
    <row r="51" spans="1:7">
      <c r="A51" s="309">
        <v>4.3</v>
      </c>
      <c r="B51" s="93" t="s">
        <v>20</v>
      </c>
      <c r="C51" s="94">
        <v>42885</v>
      </c>
      <c r="D51" s="94"/>
      <c r="E51" s="97"/>
      <c r="F51" s="102">
        <v>580</v>
      </c>
      <c r="G51" s="308" t="str">
        <f t="shared" si="1"/>
        <v>EXCEEDS</v>
      </c>
    </row>
    <row r="52" spans="1:7">
      <c r="A52" s="309"/>
      <c r="B52" s="93"/>
      <c r="C52" s="94"/>
      <c r="D52" s="94"/>
      <c r="E52" s="97"/>
      <c r="F52" s="102"/>
      <c r="G52" s="308" t="str">
        <f t="shared" si="1"/>
        <v xml:space="preserve"> </v>
      </c>
    </row>
    <row r="53" spans="1:7">
      <c r="A53" s="309">
        <v>4.3</v>
      </c>
      <c r="B53" s="93" t="s">
        <v>20</v>
      </c>
      <c r="C53" s="94">
        <v>42892</v>
      </c>
      <c r="D53" s="94"/>
      <c r="E53" s="97"/>
      <c r="F53" s="102">
        <v>440</v>
      </c>
      <c r="G53" s="308" t="str">
        <f t="shared" si="1"/>
        <v>EXCEEDS</v>
      </c>
    </row>
    <row r="54" spans="1:7">
      <c r="A54" s="309">
        <v>4.3</v>
      </c>
      <c r="B54" s="93" t="s">
        <v>20</v>
      </c>
      <c r="C54" s="94">
        <v>42899</v>
      </c>
      <c r="D54" s="94"/>
      <c r="E54" s="97"/>
      <c r="F54" s="102">
        <v>45</v>
      </c>
      <c r="G54" s="308" t="str">
        <f t="shared" si="1"/>
        <v xml:space="preserve"> </v>
      </c>
    </row>
    <row r="55" spans="1:7">
      <c r="A55" s="309">
        <v>4.3</v>
      </c>
      <c r="B55" s="93" t="s">
        <v>20</v>
      </c>
      <c r="C55" s="94">
        <v>42908</v>
      </c>
      <c r="D55" s="94"/>
      <c r="E55" s="97"/>
      <c r="F55" s="102">
        <v>140</v>
      </c>
      <c r="G55" s="308" t="str">
        <f t="shared" si="1"/>
        <v xml:space="preserve"> </v>
      </c>
    </row>
    <row r="56" spans="1:7">
      <c r="A56" s="309">
        <v>4.3</v>
      </c>
      <c r="B56" s="93" t="s">
        <v>20</v>
      </c>
      <c r="C56" s="94">
        <v>42915</v>
      </c>
      <c r="D56" s="94"/>
      <c r="E56" s="97"/>
      <c r="F56" s="102">
        <v>110</v>
      </c>
      <c r="G56" s="308" t="str">
        <f>IF(OR(F56&gt;240),"EXCEEDS"," ")</f>
        <v xml:space="preserve"> </v>
      </c>
    </row>
    <row r="57" spans="1:7">
      <c r="A57" s="309"/>
      <c r="B57" s="93"/>
      <c r="C57" s="94"/>
      <c r="D57" s="94"/>
      <c r="E57" s="97"/>
      <c r="F57" s="102"/>
      <c r="G57" s="308"/>
    </row>
    <row r="58" spans="1:7">
      <c r="A58" s="309">
        <v>4.3</v>
      </c>
      <c r="B58" s="93" t="s">
        <v>20</v>
      </c>
      <c r="C58" s="94">
        <v>42921</v>
      </c>
      <c r="D58" s="94"/>
      <c r="E58" s="97"/>
      <c r="F58" s="102">
        <v>91</v>
      </c>
      <c r="G58" s="308" t="str">
        <f>IF(OR(F58&gt;240),"EXCEEDS"," ")</f>
        <v xml:space="preserve"> </v>
      </c>
    </row>
    <row r="59" spans="1:7">
      <c r="A59" s="309">
        <v>4.3</v>
      </c>
      <c r="B59" s="93" t="s">
        <v>20</v>
      </c>
      <c r="C59" s="94">
        <v>42927</v>
      </c>
      <c r="D59" s="94"/>
      <c r="E59" s="97"/>
      <c r="F59" s="102">
        <v>2400</v>
      </c>
      <c r="G59" s="308" t="str">
        <f>IF(OR(F59&gt;240),"EXCEEDS"," ")</f>
        <v>EXCEEDS</v>
      </c>
    </row>
    <row r="60" spans="1:7">
      <c r="A60" s="309">
        <v>4.3</v>
      </c>
      <c r="B60" s="93" t="s">
        <v>20</v>
      </c>
      <c r="C60" s="94">
        <v>42934</v>
      </c>
      <c r="D60" s="94"/>
      <c r="E60" s="97"/>
      <c r="F60" s="102">
        <v>190</v>
      </c>
      <c r="G60" s="308" t="str">
        <f>IF(OR(F60&gt;240),"EXCEEDS"," ")</f>
        <v xml:space="preserve"> </v>
      </c>
    </row>
    <row r="61" spans="1:7">
      <c r="A61" s="309">
        <v>4.3</v>
      </c>
      <c r="B61" s="93" t="s">
        <v>20</v>
      </c>
      <c r="C61" s="94">
        <v>42936</v>
      </c>
      <c r="D61" s="94"/>
      <c r="E61" s="97"/>
      <c r="F61" s="102">
        <v>74</v>
      </c>
      <c r="G61" s="308" t="str">
        <f>IF(OR(F61&gt;240),"EXCEEDS"," ")</f>
        <v xml:space="preserve"> </v>
      </c>
    </row>
    <row r="62" spans="1:7">
      <c r="A62" s="309">
        <v>4.3</v>
      </c>
      <c r="B62" s="93" t="s">
        <v>20</v>
      </c>
      <c r="C62" s="94">
        <v>42941</v>
      </c>
      <c r="D62" s="94"/>
      <c r="E62" s="97"/>
      <c r="F62" s="102">
        <v>1700</v>
      </c>
      <c r="G62" s="308" t="str">
        <f>IF(OR(F62&gt;240),"EXCEEDS"," ")</f>
        <v>EXCEEDS</v>
      </c>
    </row>
    <row r="63" spans="1:7">
      <c r="A63" s="309"/>
      <c r="B63" s="93"/>
      <c r="C63" s="94"/>
      <c r="D63" s="94"/>
      <c r="E63" s="97"/>
      <c r="F63" s="102"/>
      <c r="G63" s="308"/>
    </row>
    <row r="64" spans="1:7">
      <c r="A64" s="309">
        <v>4.3</v>
      </c>
      <c r="B64" s="93" t="s">
        <v>20</v>
      </c>
      <c r="C64" s="94">
        <v>42950</v>
      </c>
      <c r="D64" s="94"/>
      <c r="E64" s="97"/>
      <c r="F64" s="102">
        <v>460</v>
      </c>
      <c r="G64" s="308" t="str">
        <f>IF(OR(F64&gt;240),"EXCEEDS"," ")</f>
        <v>EXCEEDS</v>
      </c>
    </row>
    <row r="65" spans="1:7">
      <c r="A65" s="309">
        <v>4.3</v>
      </c>
      <c r="B65" s="93" t="s">
        <v>20</v>
      </c>
      <c r="C65" s="94">
        <v>42955</v>
      </c>
      <c r="D65" s="94"/>
      <c r="E65" s="97"/>
      <c r="F65" s="102">
        <v>1200</v>
      </c>
      <c r="G65" s="308" t="str">
        <f>IF(OR(F65&gt;240),"EXCEEDS"," ")</f>
        <v>EXCEEDS</v>
      </c>
    </row>
    <row r="66" spans="1:7">
      <c r="A66" s="309">
        <v>4.3</v>
      </c>
      <c r="B66" s="93" t="s">
        <v>20</v>
      </c>
      <c r="C66" s="94">
        <v>42962</v>
      </c>
      <c r="D66" s="94"/>
      <c r="E66" s="97"/>
      <c r="F66" s="102">
        <v>54</v>
      </c>
      <c r="G66" s="308" t="str">
        <f>IF(OR(F66&gt;240),"EXCEEDS"," ")</f>
        <v xml:space="preserve"> </v>
      </c>
    </row>
    <row r="67" spans="1:7">
      <c r="A67" s="309">
        <v>4.3</v>
      </c>
      <c r="B67" s="93" t="s">
        <v>20</v>
      </c>
      <c r="C67" s="94">
        <v>42969</v>
      </c>
      <c r="D67" s="94"/>
      <c r="E67" s="97"/>
      <c r="F67" s="102">
        <v>160</v>
      </c>
      <c r="G67" s="308" t="str">
        <f>IF(OR(F67&gt;240),"EXCEEDS"," ")</f>
        <v xml:space="preserve"> </v>
      </c>
    </row>
    <row r="68" spans="1:7">
      <c r="A68" s="309">
        <v>4.3</v>
      </c>
      <c r="B68" s="93" t="s">
        <v>20</v>
      </c>
      <c r="C68" s="94">
        <v>42976</v>
      </c>
      <c r="D68" s="94"/>
      <c r="E68" s="97"/>
      <c r="F68" s="102">
        <v>84</v>
      </c>
      <c r="G68" s="308" t="str">
        <f>IF(OR(F68&gt;240),"EXCEEDS"," ")</f>
        <v xml:space="preserve"> </v>
      </c>
    </row>
    <row r="69" spans="1:7">
      <c r="A69" s="309"/>
      <c r="B69" s="93"/>
      <c r="C69" s="94"/>
      <c r="D69" s="94"/>
      <c r="E69" s="97"/>
      <c r="F69" s="102"/>
      <c r="G69" s="308"/>
    </row>
    <row r="70" spans="1:7">
      <c r="A70" s="309">
        <v>4.3</v>
      </c>
      <c r="B70" s="93" t="s">
        <v>20</v>
      </c>
      <c r="C70" s="94">
        <v>42990</v>
      </c>
      <c r="D70" s="94"/>
      <c r="E70" s="97"/>
      <c r="F70" s="102">
        <v>41</v>
      </c>
      <c r="G70" s="308" t="str">
        <f>IF(OR(F70&gt;240),"EXCEEDS"," ")</f>
        <v xml:space="preserve"> </v>
      </c>
    </row>
    <row r="71" spans="1:7">
      <c r="A71" s="309">
        <v>4.3</v>
      </c>
      <c r="B71" s="93" t="s">
        <v>20</v>
      </c>
      <c r="C71" s="94">
        <v>42997</v>
      </c>
      <c r="D71" s="94"/>
      <c r="E71" s="97"/>
      <c r="F71" s="102">
        <v>34</v>
      </c>
      <c r="G71" s="308" t="str">
        <f>IF(OR(F71&gt;240),"EXCEEDS"," ")</f>
        <v xml:space="preserve"> </v>
      </c>
    </row>
    <row r="72" spans="1:7">
      <c r="A72" s="309">
        <v>4.3</v>
      </c>
      <c r="B72" s="93" t="s">
        <v>20</v>
      </c>
      <c r="C72" s="94">
        <v>42999</v>
      </c>
      <c r="D72" s="94"/>
      <c r="E72" s="97"/>
      <c r="F72" s="102">
        <v>27</v>
      </c>
      <c r="G72" s="308" t="str">
        <f>IF(OR(F72&gt;240),"EXCEEDS"," ")</f>
        <v xml:space="preserve"> </v>
      </c>
    </row>
    <row r="73" spans="1:7">
      <c r="A73" s="309">
        <v>4.3</v>
      </c>
      <c r="B73" s="93" t="s">
        <v>20</v>
      </c>
      <c r="C73" s="94">
        <v>43004</v>
      </c>
      <c r="D73" s="94"/>
      <c r="E73" s="97"/>
      <c r="F73" s="102">
        <v>11</v>
      </c>
      <c r="G73" s="308" t="str">
        <f>IF(OR(F73&gt;240),"EXCEEDS"," ")</f>
        <v xml:space="preserve"> </v>
      </c>
    </row>
    <row r="74" spans="1:7">
      <c r="A74" s="309"/>
      <c r="B74" s="93"/>
      <c r="C74" s="94"/>
      <c r="D74" s="94"/>
      <c r="E74" s="97"/>
      <c r="F74" s="102"/>
      <c r="G74" s="308"/>
    </row>
    <row r="75" spans="1:7">
      <c r="A75" s="309">
        <v>4.3</v>
      </c>
      <c r="B75" s="93" t="s">
        <v>20</v>
      </c>
      <c r="C75" s="94">
        <v>43011</v>
      </c>
      <c r="D75" s="94"/>
      <c r="E75" s="97"/>
      <c r="F75" s="102">
        <v>18</v>
      </c>
      <c r="G75" s="308" t="str">
        <f t="shared" ref="G75:G85" si="2">IF(OR(F75&gt;240),"EXCEEDS"," ")</f>
        <v xml:space="preserve"> </v>
      </c>
    </row>
    <row r="76" spans="1:7">
      <c r="A76" s="309">
        <v>4.3</v>
      </c>
      <c r="B76" s="93" t="s">
        <v>20</v>
      </c>
      <c r="C76" s="94">
        <v>43018</v>
      </c>
      <c r="D76" s="94"/>
      <c r="E76" s="97"/>
      <c r="F76" s="102">
        <v>2400</v>
      </c>
      <c r="G76" s="308" t="str">
        <f t="shared" si="2"/>
        <v>EXCEEDS</v>
      </c>
    </row>
    <row r="77" spans="1:7">
      <c r="A77" s="309">
        <v>4.3</v>
      </c>
      <c r="B77" s="93" t="s">
        <v>20</v>
      </c>
      <c r="C77" s="94">
        <v>43025</v>
      </c>
      <c r="D77" s="94"/>
      <c r="E77" s="97"/>
      <c r="F77" s="102">
        <v>180</v>
      </c>
      <c r="G77" s="308" t="str">
        <f t="shared" si="2"/>
        <v xml:space="preserve"> </v>
      </c>
    </row>
    <row r="78" spans="1:7">
      <c r="A78" s="309">
        <v>4.3</v>
      </c>
      <c r="B78" s="93" t="s">
        <v>20</v>
      </c>
      <c r="C78" s="94">
        <v>43032</v>
      </c>
      <c r="D78" s="94"/>
      <c r="E78" s="97"/>
      <c r="F78" s="102">
        <v>2400</v>
      </c>
      <c r="G78" s="308" t="str">
        <f t="shared" si="2"/>
        <v>EXCEEDS</v>
      </c>
    </row>
    <row r="79" spans="1:7">
      <c r="A79" s="309">
        <v>4.3</v>
      </c>
      <c r="B79" s="93" t="s">
        <v>20</v>
      </c>
      <c r="C79" s="94">
        <v>43039</v>
      </c>
      <c r="D79" s="94"/>
      <c r="E79" s="97"/>
      <c r="F79" s="102">
        <v>820</v>
      </c>
      <c r="G79" s="308" t="str">
        <f>IF(OR(F79&gt;240),"EXCEEDS"," ")</f>
        <v>EXCEEDS</v>
      </c>
    </row>
    <row r="80" spans="1:7" ht="15.75" thickBot="1">
      <c r="A80" s="309"/>
      <c r="B80" s="93"/>
      <c r="C80" s="295"/>
      <c r="D80" s="94"/>
      <c r="E80" s="97"/>
      <c r="F80" s="102"/>
      <c r="G80" s="308" t="str">
        <f t="shared" si="2"/>
        <v xml:space="preserve"> </v>
      </c>
    </row>
    <row r="81" spans="1:7">
      <c r="A81" s="304">
        <v>86.8</v>
      </c>
      <c r="B81" s="305" t="s">
        <v>22</v>
      </c>
      <c r="C81" s="310">
        <v>42829</v>
      </c>
      <c r="D81" s="306"/>
      <c r="E81" s="307">
        <v>450</v>
      </c>
      <c r="F81" s="283">
        <v>488</v>
      </c>
      <c r="G81" s="311" t="str">
        <f t="shared" si="2"/>
        <v>EXCEEDS</v>
      </c>
    </row>
    <row r="82" spans="1:7">
      <c r="A82" s="309">
        <v>86.8</v>
      </c>
      <c r="B82" s="93" t="s">
        <v>22</v>
      </c>
      <c r="C82" s="295">
        <v>42836</v>
      </c>
      <c r="D82" s="94"/>
      <c r="E82" s="97">
        <v>132</v>
      </c>
      <c r="F82" s="102">
        <v>134</v>
      </c>
      <c r="G82" s="312" t="str">
        <f t="shared" si="2"/>
        <v xml:space="preserve"> </v>
      </c>
    </row>
    <row r="83" spans="1:7">
      <c r="A83" s="309">
        <v>86.8</v>
      </c>
      <c r="B83" s="93" t="s">
        <v>22</v>
      </c>
      <c r="C83" s="295">
        <v>42843</v>
      </c>
      <c r="D83" s="94"/>
      <c r="E83" s="97">
        <v>72</v>
      </c>
      <c r="F83" s="102">
        <v>31</v>
      </c>
      <c r="G83" s="312" t="str">
        <f t="shared" si="2"/>
        <v xml:space="preserve"> </v>
      </c>
    </row>
    <row r="84" spans="1:7">
      <c r="A84" s="309">
        <v>86.8</v>
      </c>
      <c r="B84" s="93" t="s">
        <v>22</v>
      </c>
      <c r="C84" s="295">
        <v>42845</v>
      </c>
      <c r="D84" s="94"/>
      <c r="E84" s="97">
        <v>92</v>
      </c>
      <c r="F84" s="102">
        <v>41</v>
      </c>
      <c r="G84" s="308" t="str">
        <f t="shared" si="2"/>
        <v xml:space="preserve"> </v>
      </c>
    </row>
    <row r="85" spans="1:7">
      <c r="A85" s="309">
        <v>86.8</v>
      </c>
      <c r="B85" s="93" t="s">
        <v>22</v>
      </c>
      <c r="C85" s="295">
        <v>42850</v>
      </c>
      <c r="D85" s="94"/>
      <c r="E85" s="97">
        <v>72</v>
      </c>
      <c r="F85" s="102">
        <v>31</v>
      </c>
      <c r="G85" s="308" t="str">
        <f t="shared" si="2"/>
        <v xml:space="preserve"> </v>
      </c>
    </row>
    <row r="86" spans="1:7">
      <c r="A86" s="309"/>
      <c r="B86" s="93"/>
      <c r="C86" s="295"/>
      <c r="D86" s="94"/>
      <c r="E86" s="97"/>
      <c r="F86" s="102"/>
      <c r="G86" s="308"/>
    </row>
    <row r="87" spans="1:7">
      <c r="A87" s="309">
        <v>86.8</v>
      </c>
      <c r="B87" s="93" t="s">
        <v>22</v>
      </c>
      <c r="C87" s="295">
        <v>42857</v>
      </c>
      <c r="D87" s="94"/>
      <c r="E87" s="97">
        <v>189</v>
      </c>
      <c r="F87" s="102">
        <v>145</v>
      </c>
      <c r="G87" s="308" t="str">
        <f>IF(OR(F87&gt;240),"EXCEEDS"," ")</f>
        <v xml:space="preserve"> </v>
      </c>
    </row>
    <row r="88" spans="1:7">
      <c r="A88" s="309">
        <v>86.8</v>
      </c>
      <c r="B88" s="93" t="s">
        <v>22</v>
      </c>
      <c r="C88" s="295">
        <v>42864</v>
      </c>
      <c r="D88" s="94"/>
      <c r="E88" s="97">
        <v>750</v>
      </c>
      <c r="F88" s="102">
        <v>706</v>
      </c>
      <c r="G88" s="308" t="str">
        <f>IF(OR(F88&gt;240),"EXCEEDS"," ")</f>
        <v>EXCEEDS</v>
      </c>
    </row>
    <row r="89" spans="1:7">
      <c r="A89" s="309">
        <v>86.8</v>
      </c>
      <c r="B89" s="93" t="s">
        <v>22</v>
      </c>
      <c r="C89" s="295">
        <v>42871</v>
      </c>
      <c r="D89" s="94"/>
      <c r="E89" s="97">
        <v>96</v>
      </c>
      <c r="F89" s="102">
        <v>109</v>
      </c>
      <c r="G89" s="308" t="str">
        <f>IF(OR(F89&gt;240),"EXCEEDS"," ")</f>
        <v xml:space="preserve"> </v>
      </c>
    </row>
    <row r="90" spans="1:7">
      <c r="A90" s="309">
        <v>86.8</v>
      </c>
      <c r="B90" s="93" t="s">
        <v>22</v>
      </c>
      <c r="C90" s="295">
        <v>42878</v>
      </c>
      <c r="D90" s="94"/>
      <c r="E90" s="97">
        <v>50</v>
      </c>
      <c r="F90" s="102">
        <v>10</v>
      </c>
      <c r="G90" s="308" t="str">
        <f>IF(OR(F90&gt;240),"EXCEEDS"," ")</f>
        <v xml:space="preserve"> </v>
      </c>
    </row>
    <row r="91" spans="1:7">
      <c r="A91" s="309">
        <v>86.8</v>
      </c>
      <c r="B91" s="93" t="s">
        <v>22</v>
      </c>
      <c r="C91" s="295">
        <v>42885</v>
      </c>
      <c r="D91" s="94"/>
      <c r="E91" s="97">
        <v>120</v>
      </c>
      <c r="F91" s="102">
        <v>134</v>
      </c>
      <c r="G91" s="308" t="str">
        <f>IF(OR(F91&gt;240),"EXCEEDS"," ")</f>
        <v xml:space="preserve"> </v>
      </c>
    </row>
    <row r="92" spans="1:7">
      <c r="A92" s="309"/>
      <c r="B92" s="93"/>
      <c r="C92" s="295"/>
      <c r="D92" s="94"/>
      <c r="E92" s="97"/>
      <c r="F92" s="102"/>
      <c r="G92" s="308"/>
    </row>
    <row r="93" spans="1:7">
      <c r="A93" s="309">
        <v>86.8</v>
      </c>
      <c r="B93" s="93" t="s">
        <v>22</v>
      </c>
      <c r="C93" s="295">
        <v>42892</v>
      </c>
      <c r="D93" s="94"/>
      <c r="E93" s="97">
        <v>180</v>
      </c>
      <c r="F93" s="102">
        <v>135</v>
      </c>
      <c r="G93" s="308" t="str">
        <f>IF(OR(F93&gt;240),"EXCEEDS"," ")</f>
        <v xml:space="preserve"> </v>
      </c>
    </row>
    <row r="94" spans="1:7">
      <c r="A94" s="309">
        <v>86.8</v>
      </c>
      <c r="B94" s="93" t="s">
        <v>22</v>
      </c>
      <c r="C94" s="295">
        <v>42899</v>
      </c>
      <c r="D94" s="94"/>
      <c r="E94" s="97">
        <v>45.7</v>
      </c>
      <c r="F94" s="102">
        <v>52</v>
      </c>
      <c r="G94" s="308" t="str">
        <f>IF(OR(F94&gt;240),"EXCEEDS"," ")</f>
        <v xml:space="preserve"> </v>
      </c>
    </row>
    <row r="95" spans="1:7">
      <c r="A95" s="309">
        <v>86.8</v>
      </c>
      <c r="B95" s="93" t="s">
        <v>22</v>
      </c>
      <c r="C95" s="295">
        <v>42908</v>
      </c>
      <c r="D95" s="94"/>
      <c r="E95" s="97">
        <v>220</v>
      </c>
      <c r="F95" s="102">
        <v>74</v>
      </c>
      <c r="G95" s="308" t="str">
        <f>IF(OR(F95&gt;240),"EXCEEDS"," ")</f>
        <v xml:space="preserve"> </v>
      </c>
    </row>
    <row r="96" spans="1:7">
      <c r="A96" s="309">
        <v>86.8</v>
      </c>
      <c r="B96" s="93" t="s">
        <v>22</v>
      </c>
      <c r="C96" s="295">
        <v>42913</v>
      </c>
      <c r="D96" s="94"/>
      <c r="E96" s="97">
        <v>290</v>
      </c>
      <c r="F96" s="102">
        <v>160</v>
      </c>
      <c r="G96" s="308" t="str">
        <f>IF(OR(F96&gt;240),"EXCEEDS"," ")</f>
        <v xml:space="preserve"> </v>
      </c>
    </row>
    <row r="97" spans="1:7">
      <c r="A97" s="309"/>
      <c r="B97" s="93"/>
      <c r="C97" s="295"/>
      <c r="D97" s="94"/>
      <c r="E97" s="97"/>
      <c r="F97" s="102"/>
      <c r="G97" s="308"/>
    </row>
    <row r="98" spans="1:7">
      <c r="A98" s="309">
        <v>86.8</v>
      </c>
      <c r="B98" s="93" t="s">
        <v>22</v>
      </c>
      <c r="C98" s="295">
        <v>42921</v>
      </c>
      <c r="D98" s="94"/>
      <c r="E98" s="97">
        <v>81</v>
      </c>
      <c r="F98" s="102">
        <v>121</v>
      </c>
      <c r="G98" s="308" t="str">
        <f>IF(OR(F98&gt;240),"EXCEEDS"," ")</f>
        <v xml:space="preserve"> </v>
      </c>
    </row>
    <row r="99" spans="1:7">
      <c r="A99" s="309">
        <v>86.8</v>
      </c>
      <c r="B99" s="93" t="s">
        <v>22</v>
      </c>
      <c r="C99" s="295">
        <v>42927</v>
      </c>
      <c r="D99" s="94"/>
      <c r="E99" s="97">
        <v>9</v>
      </c>
      <c r="F99" s="102">
        <v>10</v>
      </c>
      <c r="G99" s="308" t="str">
        <f>IF(OR(F99&gt;240),"EXCEEDS"," ")</f>
        <v xml:space="preserve"> </v>
      </c>
    </row>
    <row r="100" spans="1:7">
      <c r="A100" s="309">
        <v>86.8</v>
      </c>
      <c r="B100" s="93" t="s">
        <v>22</v>
      </c>
      <c r="C100" s="295">
        <v>42934</v>
      </c>
      <c r="D100" s="94"/>
      <c r="E100" s="97">
        <v>117</v>
      </c>
      <c r="F100" s="102">
        <v>63</v>
      </c>
      <c r="G100" s="308" t="str">
        <f>IF(OR(F100&gt;240),"EXCEEDS"," ")</f>
        <v xml:space="preserve"> </v>
      </c>
    </row>
    <row r="101" spans="1:7">
      <c r="A101" s="309">
        <v>86.8</v>
      </c>
      <c r="B101" s="93" t="s">
        <v>22</v>
      </c>
      <c r="C101" s="295">
        <v>42936</v>
      </c>
      <c r="D101" s="94"/>
      <c r="E101" s="97">
        <v>8</v>
      </c>
      <c r="F101" s="102">
        <v>10</v>
      </c>
      <c r="G101" s="308" t="str">
        <f>IF(OR(F101&gt;240),"EXCEEDS"," ")</f>
        <v xml:space="preserve"> </v>
      </c>
    </row>
    <row r="102" spans="1:7">
      <c r="A102" s="309">
        <v>86.8</v>
      </c>
      <c r="B102" s="93" t="s">
        <v>22</v>
      </c>
      <c r="C102" s="295">
        <v>42941</v>
      </c>
      <c r="D102" s="94"/>
      <c r="E102" s="97">
        <v>1680</v>
      </c>
      <c r="F102" s="102">
        <v>241</v>
      </c>
      <c r="G102" s="308" t="str">
        <f>IF(OR(F102&gt;240),"EXCEEDS"," ")</f>
        <v>EXCEEDS</v>
      </c>
    </row>
    <row r="103" spans="1:7">
      <c r="A103" s="309"/>
      <c r="B103" s="93"/>
      <c r="C103" s="295"/>
      <c r="D103" s="94"/>
      <c r="E103" s="97"/>
      <c r="F103" s="102"/>
      <c r="G103" s="308"/>
    </row>
    <row r="104" spans="1:7">
      <c r="A104" s="309">
        <v>86.8</v>
      </c>
      <c r="B104" s="93" t="s">
        <v>22</v>
      </c>
      <c r="C104" s="295">
        <v>42948</v>
      </c>
      <c r="D104" s="94"/>
      <c r="E104" s="97">
        <v>450</v>
      </c>
      <c r="F104" s="102">
        <v>332</v>
      </c>
      <c r="G104" s="308" t="str">
        <f>IF(OR(F104&gt;240),"EXCEEDS"," ")</f>
        <v>EXCEEDS</v>
      </c>
    </row>
    <row r="105" spans="1:7">
      <c r="A105" s="309">
        <v>86.8</v>
      </c>
      <c r="B105" s="93" t="s">
        <v>22</v>
      </c>
      <c r="C105" s="295">
        <v>42955</v>
      </c>
      <c r="D105" s="94"/>
      <c r="E105" s="97">
        <v>40</v>
      </c>
      <c r="F105" s="102">
        <v>30</v>
      </c>
      <c r="G105" s="308" t="str">
        <f>IF(OR(F105&gt;240),"EXCEEDS"," ")</f>
        <v xml:space="preserve"> </v>
      </c>
    </row>
    <row r="106" spans="1:7">
      <c r="A106" s="309">
        <v>86.8</v>
      </c>
      <c r="B106" s="93" t="s">
        <v>22</v>
      </c>
      <c r="C106" s="295">
        <v>42962</v>
      </c>
      <c r="D106" s="94"/>
      <c r="E106" s="97">
        <v>8</v>
      </c>
      <c r="F106" s="102">
        <v>10</v>
      </c>
      <c r="G106" s="308" t="str">
        <f>IF(OR(F106&gt;240),"EXCEEDS"," ")</f>
        <v xml:space="preserve"> </v>
      </c>
    </row>
    <row r="107" spans="1:7">
      <c r="A107" s="309">
        <v>86.8</v>
      </c>
      <c r="B107" s="93" t="s">
        <v>22</v>
      </c>
      <c r="C107" s="295">
        <v>42969</v>
      </c>
      <c r="D107" s="94"/>
      <c r="E107" s="97">
        <v>4</v>
      </c>
      <c r="F107" s="102">
        <v>10</v>
      </c>
      <c r="G107" s="308" t="str">
        <f>IF(OR(F107&gt;240),"EXCEEDS"," ")</f>
        <v xml:space="preserve"> </v>
      </c>
    </row>
    <row r="108" spans="1:7">
      <c r="A108" s="309">
        <v>86.8</v>
      </c>
      <c r="B108" s="93" t="s">
        <v>22</v>
      </c>
      <c r="C108" s="295">
        <v>42976</v>
      </c>
      <c r="D108" s="94"/>
      <c r="E108" s="97">
        <v>8</v>
      </c>
      <c r="F108" s="102">
        <v>10</v>
      </c>
      <c r="G108" s="308" t="str">
        <f>IF(OR(F108&gt;240),"EXCEEDS"," ")</f>
        <v xml:space="preserve"> </v>
      </c>
    </row>
    <row r="109" spans="1:7">
      <c r="A109" s="309"/>
      <c r="B109" s="93"/>
      <c r="C109" s="295"/>
      <c r="D109" s="94"/>
      <c r="E109" s="97"/>
      <c r="F109" s="102"/>
      <c r="G109" s="308"/>
    </row>
    <row r="110" spans="1:7">
      <c r="A110" s="309">
        <v>86.8</v>
      </c>
      <c r="B110" s="93" t="s">
        <v>22</v>
      </c>
      <c r="C110" s="295">
        <v>42983</v>
      </c>
      <c r="D110" s="94"/>
      <c r="E110" s="97">
        <v>12</v>
      </c>
      <c r="F110" s="102">
        <v>20</v>
      </c>
      <c r="G110" s="308" t="str">
        <f>IF(OR(F110&gt;240),"EXCEEDS"," ")</f>
        <v xml:space="preserve"> </v>
      </c>
    </row>
    <row r="111" spans="1:7">
      <c r="A111" s="309">
        <v>86.8</v>
      </c>
      <c r="B111" s="93" t="s">
        <v>22</v>
      </c>
      <c r="C111" s="295">
        <v>42990</v>
      </c>
      <c r="D111" s="94"/>
      <c r="E111" s="97">
        <v>12</v>
      </c>
      <c r="F111" s="102">
        <v>10</v>
      </c>
      <c r="G111" s="308" t="str">
        <f>IF(OR(F111&gt;240),"EXCEEDS"," ")</f>
        <v xml:space="preserve"> </v>
      </c>
    </row>
    <row r="112" spans="1:7">
      <c r="A112" s="309">
        <v>86.8</v>
      </c>
      <c r="B112" s="93" t="s">
        <v>22</v>
      </c>
      <c r="C112" s="295">
        <v>42997</v>
      </c>
      <c r="D112" s="94"/>
      <c r="E112" s="97">
        <v>60</v>
      </c>
      <c r="F112" s="102">
        <v>20</v>
      </c>
      <c r="G112" s="308" t="str">
        <f>IF(OR(F112&gt;240),"EXCEEDS"," ")</f>
        <v xml:space="preserve"> </v>
      </c>
    </row>
    <row r="113" spans="1:7">
      <c r="A113" s="309">
        <v>86.8</v>
      </c>
      <c r="B113" s="93" t="s">
        <v>22</v>
      </c>
      <c r="C113" s="295">
        <v>43004</v>
      </c>
      <c r="D113" s="94"/>
      <c r="E113" s="97">
        <v>8</v>
      </c>
      <c r="F113" s="102">
        <v>10</v>
      </c>
      <c r="G113" s="308" t="str">
        <f>IF(OR(F113&gt;240),"EXCEEDS"," ")</f>
        <v xml:space="preserve"> </v>
      </c>
    </row>
    <row r="114" spans="1:7">
      <c r="A114" s="309"/>
      <c r="B114" s="93"/>
      <c r="C114" s="295"/>
      <c r="D114" s="94"/>
      <c r="E114" s="97"/>
      <c r="F114" s="102"/>
      <c r="G114" s="308"/>
    </row>
    <row r="115" spans="1:7">
      <c r="A115" s="309">
        <v>86.8</v>
      </c>
      <c r="B115" s="93" t="s">
        <v>22</v>
      </c>
      <c r="C115" s="295">
        <v>43011</v>
      </c>
      <c r="D115" s="94"/>
      <c r="E115" s="97">
        <v>10</v>
      </c>
      <c r="F115" s="102">
        <v>10</v>
      </c>
      <c r="G115" s="308" t="str">
        <f>IF(OR(F115&gt;240),"EXCEEDS"," ")</f>
        <v xml:space="preserve"> </v>
      </c>
    </row>
    <row r="116" spans="1:7">
      <c r="A116" s="309">
        <v>86.8</v>
      </c>
      <c r="B116" s="93" t="s">
        <v>22</v>
      </c>
      <c r="C116" s="295">
        <v>43018</v>
      </c>
      <c r="D116" s="94"/>
      <c r="E116" s="97">
        <v>8</v>
      </c>
      <c r="F116" s="102">
        <v>10</v>
      </c>
      <c r="G116" s="308" t="str">
        <f>IF(OR(F116&gt;240),"EXCEEDS"," ")</f>
        <v xml:space="preserve"> </v>
      </c>
    </row>
    <row r="117" spans="1:7">
      <c r="A117" s="309">
        <v>86.8</v>
      </c>
      <c r="B117" s="93" t="s">
        <v>22</v>
      </c>
      <c r="C117" s="295">
        <v>43025</v>
      </c>
      <c r="D117" s="94"/>
      <c r="E117" s="97">
        <v>4</v>
      </c>
      <c r="F117" s="102">
        <v>10</v>
      </c>
      <c r="G117" s="308" t="str">
        <f>IF(OR(F117&gt;240),"EXCEEDS"," ")</f>
        <v xml:space="preserve"> </v>
      </c>
    </row>
    <row r="118" spans="1:7">
      <c r="A118" s="309">
        <v>86.8</v>
      </c>
      <c r="B118" s="93" t="s">
        <v>22</v>
      </c>
      <c r="C118" s="295">
        <v>43032</v>
      </c>
      <c r="D118" s="94"/>
      <c r="E118" s="97">
        <v>8</v>
      </c>
      <c r="F118" s="102">
        <v>10</v>
      </c>
      <c r="G118" s="308" t="str">
        <f>IF(OR(F118&gt;240),"EXCEEDS"," ")</f>
        <v xml:space="preserve"> </v>
      </c>
    </row>
    <row r="119" spans="1:7">
      <c r="A119" s="309">
        <v>86.8</v>
      </c>
      <c r="B119" s="93" t="s">
        <v>22</v>
      </c>
      <c r="C119" s="295">
        <v>43039</v>
      </c>
      <c r="D119" s="94"/>
      <c r="E119" s="97">
        <v>16</v>
      </c>
      <c r="F119" s="102">
        <v>10</v>
      </c>
      <c r="G119" s="308" t="str">
        <f>IF(OR(F119&gt;240),"EXCEEDS"," ")</f>
        <v xml:space="preserve"> </v>
      </c>
    </row>
    <row r="120" spans="1:7">
      <c r="A120" s="309"/>
      <c r="B120" s="93"/>
      <c r="C120" s="94"/>
      <c r="D120" s="94"/>
      <c r="E120" s="97"/>
      <c r="F120" s="102"/>
      <c r="G120" s="308"/>
    </row>
    <row r="121" spans="1:7">
      <c r="A121" s="309">
        <v>92.8</v>
      </c>
      <c r="B121" s="93" t="s">
        <v>22</v>
      </c>
      <c r="C121" s="295">
        <v>42829</v>
      </c>
      <c r="D121" s="94"/>
      <c r="E121" s="97">
        <v>240</v>
      </c>
      <c r="F121" s="102">
        <v>488</v>
      </c>
      <c r="G121" s="308" t="str">
        <f>IF(OR(F121&gt;240),"EXCEEDS"," ")</f>
        <v>EXCEEDS</v>
      </c>
    </row>
    <row r="122" spans="1:7">
      <c r="A122" s="309">
        <v>92.8</v>
      </c>
      <c r="B122" s="93" t="s">
        <v>22</v>
      </c>
      <c r="C122" s="295">
        <v>42836</v>
      </c>
      <c r="D122" s="94"/>
      <c r="E122" s="97">
        <v>128</v>
      </c>
      <c r="F122" s="102">
        <v>121</v>
      </c>
      <c r="G122" s="308" t="str">
        <f>IF(OR(F122&gt;240),"EXCEEDS"," ")</f>
        <v xml:space="preserve"> </v>
      </c>
    </row>
    <row r="123" spans="1:7">
      <c r="A123" s="309">
        <v>92.8</v>
      </c>
      <c r="B123" s="93" t="s">
        <v>22</v>
      </c>
      <c r="C123" s="295">
        <v>42843</v>
      </c>
      <c r="D123" s="94"/>
      <c r="E123" s="97">
        <v>156</v>
      </c>
      <c r="F123" s="102">
        <v>120</v>
      </c>
      <c r="G123" s="308" t="str">
        <f>IF(OR(F123&gt;240),"EXCEEDS"," ")</f>
        <v xml:space="preserve"> </v>
      </c>
    </row>
    <row r="124" spans="1:7">
      <c r="A124" s="309">
        <v>92.8</v>
      </c>
      <c r="B124" s="93" t="s">
        <v>22</v>
      </c>
      <c r="C124" s="295">
        <v>42845</v>
      </c>
      <c r="D124" s="94"/>
      <c r="E124" s="97">
        <v>2000</v>
      </c>
      <c r="F124" s="102">
        <v>1374</v>
      </c>
      <c r="G124" s="308" t="str">
        <f>IF(OR(F124&gt;240),"EXCEEDS"," ")</f>
        <v>EXCEEDS</v>
      </c>
    </row>
    <row r="125" spans="1:7">
      <c r="A125" s="309">
        <v>92.8</v>
      </c>
      <c r="B125" s="93" t="s">
        <v>22</v>
      </c>
      <c r="C125" s="295">
        <v>42850</v>
      </c>
      <c r="D125" s="94"/>
      <c r="E125" s="97">
        <v>96</v>
      </c>
      <c r="F125" s="102">
        <v>63</v>
      </c>
      <c r="G125" s="308" t="str">
        <f>IF(OR(F125&gt;240),"EXCEEDS"," ")</f>
        <v xml:space="preserve"> </v>
      </c>
    </row>
    <row r="126" spans="1:7">
      <c r="A126" s="309"/>
      <c r="B126" s="93"/>
      <c r="C126" s="295"/>
      <c r="D126" s="94"/>
      <c r="E126" s="97"/>
      <c r="F126" s="102"/>
      <c r="G126" s="308"/>
    </row>
    <row r="127" spans="1:7">
      <c r="A127" s="309">
        <v>92.8</v>
      </c>
      <c r="B127" s="93" t="s">
        <v>22</v>
      </c>
      <c r="C127" s="295">
        <v>42857</v>
      </c>
      <c r="D127" s="94"/>
      <c r="E127" s="97">
        <v>2200</v>
      </c>
      <c r="F127" s="102">
        <v>1333</v>
      </c>
      <c r="G127" s="308" t="str">
        <f>IF(OR(F127&gt;240),"EXCEEDS"," ")</f>
        <v>EXCEEDS</v>
      </c>
    </row>
    <row r="128" spans="1:7">
      <c r="A128" s="309">
        <v>92.8</v>
      </c>
      <c r="B128" s="93" t="s">
        <v>22</v>
      </c>
      <c r="C128" s="295">
        <v>42864</v>
      </c>
      <c r="D128" s="94"/>
      <c r="E128" s="97">
        <v>520</v>
      </c>
      <c r="F128" s="102">
        <v>512</v>
      </c>
      <c r="G128" s="308" t="str">
        <f>IF(OR(F128&gt;240),"EXCEEDS"," ")</f>
        <v>EXCEEDS</v>
      </c>
    </row>
    <row r="129" spans="1:7">
      <c r="A129" s="309">
        <v>92.8</v>
      </c>
      <c r="B129" s="93" t="s">
        <v>22</v>
      </c>
      <c r="C129" s="295">
        <v>42871</v>
      </c>
      <c r="D129" s="94"/>
      <c r="E129" s="97">
        <v>120</v>
      </c>
      <c r="F129" s="102">
        <v>161</v>
      </c>
      <c r="G129" s="308" t="str">
        <f>IF(OR(F129&gt;240),"EXCEEDS"," ")</f>
        <v xml:space="preserve"> </v>
      </c>
    </row>
    <row r="130" spans="1:7">
      <c r="A130" s="309">
        <v>92.8</v>
      </c>
      <c r="B130" s="93" t="s">
        <v>22</v>
      </c>
      <c r="C130" s="295">
        <v>42878</v>
      </c>
      <c r="D130" s="94"/>
      <c r="E130" s="97">
        <v>40</v>
      </c>
      <c r="F130" s="102">
        <v>63</v>
      </c>
      <c r="G130" s="308" t="str">
        <f>IF(OR(F130&gt;240),"EXCEEDS"," ")</f>
        <v xml:space="preserve"> </v>
      </c>
    </row>
    <row r="131" spans="1:7">
      <c r="A131" s="309">
        <v>92.8</v>
      </c>
      <c r="B131" s="93" t="s">
        <v>22</v>
      </c>
      <c r="C131" s="295">
        <v>42885</v>
      </c>
      <c r="D131" s="94"/>
      <c r="E131" s="97">
        <v>320</v>
      </c>
      <c r="F131" s="102">
        <v>231</v>
      </c>
      <c r="G131" s="308" t="str">
        <f>IF(OR(F131&gt;240),"EXCEEDS"," ")</f>
        <v xml:space="preserve"> </v>
      </c>
    </row>
    <row r="132" spans="1:7">
      <c r="A132" s="309"/>
      <c r="B132" s="93"/>
      <c r="C132" s="295"/>
      <c r="D132" s="94"/>
      <c r="E132" s="97"/>
      <c r="F132" s="102"/>
      <c r="G132" s="308"/>
    </row>
    <row r="133" spans="1:7">
      <c r="A133" s="309">
        <v>92.8</v>
      </c>
      <c r="B133" s="93" t="s">
        <v>22</v>
      </c>
      <c r="C133" s="295">
        <v>42892</v>
      </c>
      <c r="D133" s="94"/>
      <c r="E133" s="97">
        <v>251</v>
      </c>
      <c r="F133" s="102">
        <v>122</v>
      </c>
      <c r="G133" s="308" t="str">
        <f>IF(OR(F133&gt;240),"EXCEEDS"," ")</f>
        <v xml:space="preserve"> </v>
      </c>
    </row>
    <row r="134" spans="1:7">
      <c r="A134" s="309">
        <v>92.8</v>
      </c>
      <c r="B134" s="93" t="s">
        <v>22</v>
      </c>
      <c r="C134" s="295">
        <v>42899</v>
      </c>
      <c r="D134" s="94"/>
      <c r="E134" s="97">
        <v>50</v>
      </c>
      <c r="F134" s="102">
        <v>52</v>
      </c>
      <c r="G134" s="308" t="str">
        <f>IF(OR(F134&gt;240),"EXCEEDS"," ")</f>
        <v xml:space="preserve"> </v>
      </c>
    </row>
    <row r="135" spans="1:7">
      <c r="A135" s="309">
        <v>92.8</v>
      </c>
      <c r="B135" s="93" t="s">
        <v>22</v>
      </c>
      <c r="C135" s="295">
        <v>42908</v>
      </c>
      <c r="D135" s="94"/>
      <c r="E135" s="97">
        <v>9800</v>
      </c>
      <c r="F135" s="102">
        <v>4354</v>
      </c>
      <c r="G135" s="308" t="str">
        <f>IF(OR(F135&gt;240),"EXCEEDS"," ")</f>
        <v>EXCEEDS</v>
      </c>
    </row>
    <row r="136" spans="1:7">
      <c r="A136" s="309">
        <v>92.8</v>
      </c>
      <c r="B136" s="93" t="s">
        <v>22</v>
      </c>
      <c r="C136" s="295">
        <v>42913</v>
      </c>
      <c r="D136" s="94"/>
      <c r="E136" s="97">
        <v>570</v>
      </c>
      <c r="F136" s="102">
        <v>22.3</v>
      </c>
      <c r="G136" s="308" t="str">
        <f>IF(OR(F136&gt;240),"EXCEEDS"," ")</f>
        <v xml:space="preserve"> </v>
      </c>
    </row>
    <row r="137" spans="1:7">
      <c r="A137" s="309"/>
      <c r="B137" s="93"/>
      <c r="C137" s="295"/>
      <c r="D137" s="94"/>
      <c r="E137" s="97"/>
      <c r="F137" s="102"/>
      <c r="G137" s="308"/>
    </row>
    <row r="138" spans="1:7">
      <c r="A138" s="309">
        <v>92.8</v>
      </c>
      <c r="B138" s="93" t="s">
        <v>22</v>
      </c>
      <c r="C138" s="295">
        <v>42921</v>
      </c>
      <c r="D138" s="94"/>
      <c r="E138" s="97">
        <v>209</v>
      </c>
      <c r="F138" s="102">
        <v>148</v>
      </c>
      <c r="G138" s="308" t="str">
        <f>IF(OR(F138&gt;240),"EXCEEDS"," ")</f>
        <v xml:space="preserve"> </v>
      </c>
    </row>
    <row r="139" spans="1:7">
      <c r="A139" s="309">
        <v>92.8</v>
      </c>
      <c r="B139" s="93" t="s">
        <v>22</v>
      </c>
      <c r="C139" s="295">
        <v>42927</v>
      </c>
      <c r="D139" s="94"/>
      <c r="E139" s="97">
        <v>918</v>
      </c>
      <c r="F139" s="102">
        <v>414</v>
      </c>
      <c r="G139" s="308" t="str">
        <f>IF(OR(F139&gt;240),"EXCEEDS"," ")</f>
        <v>EXCEEDS</v>
      </c>
    </row>
    <row r="140" spans="1:7">
      <c r="A140" s="309">
        <v>92.8</v>
      </c>
      <c r="B140" s="93" t="s">
        <v>22</v>
      </c>
      <c r="C140" s="295">
        <v>42934</v>
      </c>
      <c r="D140" s="94"/>
      <c r="E140" s="97">
        <v>126</v>
      </c>
      <c r="F140" s="102">
        <v>86</v>
      </c>
      <c r="G140" s="308" t="str">
        <f>IF(OR(F140&gt;240),"EXCEEDS"," ")</f>
        <v xml:space="preserve"> </v>
      </c>
    </row>
    <row r="141" spans="1:7">
      <c r="A141" s="309">
        <v>92.8</v>
      </c>
      <c r="B141" s="93" t="s">
        <v>22</v>
      </c>
      <c r="C141" s="295">
        <v>42936</v>
      </c>
      <c r="D141" s="94"/>
      <c r="E141" s="97">
        <v>29</v>
      </c>
      <c r="F141" s="102">
        <v>10</v>
      </c>
      <c r="G141" s="308" t="str">
        <f>IF(OR(F141&gt;240),"EXCEEDS"," ")</f>
        <v xml:space="preserve"> </v>
      </c>
    </row>
    <row r="142" spans="1:7">
      <c r="A142" s="309">
        <v>92.8</v>
      </c>
      <c r="B142" s="93" t="s">
        <v>22</v>
      </c>
      <c r="C142" s="295">
        <v>42941</v>
      </c>
      <c r="D142" s="94"/>
      <c r="E142" s="97">
        <v>16000</v>
      </c>
      <c r="F142" s="102">
        <v>717</v>
      </c>
      <c r="G142" s="308" t="str">
        <f>IF(OR(F142&gt;240),"EXCEEDS"," ")</f>
        <v>EXCEEDS</v>
      </c>
    </row>
    <row r="143" spans="1:7">
      <c r="A143" s="309"/>
      <c r="B143" s="93"/>
      <c r="C143" s="295"/>
      <c r="D143" s="94"/>
      <c r="E143" s="97"/>
      <c r="F143" s="102"/>
      <c r="G143" s="308"/>
    </row>
    <row r="144" spans="1:7">
      <c r="A144" s="309">
        <v>92.8</v>
      </c>
      <c r="B144" s="93" t="s">
        <v>22</v>
      </c>
      <c r="C144" s="295">
        <v>42948</v>
      </c>
      <c r="D144" s="94"/>
      <c r="E144" s="97">
        <v>390</v>
      </c>
      <c r="F144" s="102">
        <v>465</v>
      </c>
      <c r="G144" s="308" t="str">
        <f>IF(OR(F144&gt;240),"EXCEEDS"," ")</f>
        <v>EXCEEDS</v>
      </c>
    </row>
    <row r="145" spans="1:7">
      <c r="A145" s="309">
        <v>92.8</v>
      </c>
      <c r="B145" s="93" t="s">
        <v>22</v>
      </c>
      <c r="C145" s="295">
        <v>42955</v>
      </c>
      <c r="D145" s="94"/>
      <c r="E145" s="97">
        <v>48</v>
      </c>
      <c r="F145" s="102">
        <v>52</v>
      </c>
      <c r="G145" s="308" t="str">
        <f>IF(OR(F145&gt;240),"EXCEEDS"," ")</f>
        <v xml:space="preserve"> </v>
      </c>
    </row>
    <row r="146" spans="1:7">
      <c r="A146" s="309">
        <v>92.8</v>
      </c>
      <c r="B146" s="93" t="s">
        <v>22</v>
      </c>
      <c r="C146" s="295">
        <v>42962</v>
      </c>
      <c r="D146" s="94"/>
      <c r="E146" s="97">
        <v>48</v>
      </c>
      <c r="F146" s="102">
        <v>51</v>
      </c>
      <c r="G146" s="308" t="str">
        <f>IF(OR(F146&gt;240),"EXCEEDS"," ")</f>
        <v xml:space="preserve"> </v>
      </c>
    </row>
    <row r="147" spans="1:7">
      <c r="A147" s="309">
        <v>92.8</v>
      </c>
      <c r="B147" s="93" t="s">
        <v>22</v>
      </c>
      <c r="C147" s="295">
        <v>42969</v>
      </c>
      <c r="D147" s="94"/>
      <c r="E147" s="97">
        <v>54</v>
      </c>
      <c r="F147" s="102">
        <v>10</v>
      </c>
      <c r="G147" s="308" t="str">
        <f>IF(OR(F147&gt;240),"EXCEEDS"," ")</f>
        <v xml:space="preserve"> </v>
      </c>
    </row>
    <row r="148" spans="1:7">
      <c r="A148" s="309">
        <v>92.8</v>
      </c>
      <c r="B148" s="93" t="s">
        <v>22</v>
      </c>
      <c r="C148" s="295">
        <v>42976</v>
      </c>
      <c r="D148" s="94"/>
      <c r="E148" s="97">
        <v>4</v>
      </c>
      <c r="F148" s="102">
        <v>10</v>
      </c>
      <c r="G148" s="308" t="str">
        <f>IF(OR(F148&gt;240),"EXCEEDS"," ")</f>
        <v xml:space="preserve"> </v>
      </c>
    </row>
    <row r="149" spans="1:7">
      <c r="A149" s="309"/>
      <c r="B149" s="93"/>
      <c r="C149" s="295"/>
      <c r="D149" s="94"/>
      <c r="E149" s="97"/>
      <c r="F149" s="102"/>
      <c r="G149" s="308"/>
    </row>
    <row r="150" spans="1:7">
      <c r="A150" s="309">
        <v>92.8</v>
      </c>
      <c r="B150" s="93" t="s">
        <v>22</v>
      </c>
      <c r="C150" s="295">
        <v>42983</v>
      </c>
      <c r="D150" s="94"/>
      <c r="E150" s="97">
        <v>28</v>
      </c>
      <c r="F150" s="102">
        <v>10</v>
      </c>
      <c r="G150" s="308" t="str">
        <f>IF(OR(F150&gt;240),"EXCEEDS"," ")</f>
        <v xml:space="preserve"> </v>
      </c>
    </row>
    <row r="151" spans="1:7">
      <c r="A151" s="309">
        <v>92.8</v>
      </c>
      <c r="B151" s="93" t="s">
        <v>22</v>
      </c>
      <c r="C151" s="295">
        <v>42990</v>
      </c>
      <c r="D151" s="94"/>
      <c r="E151" s="97">
        <v>10</v>
      </c>
      <c r="F151" s="102">
        <v>36</v>
      </c>
      <c r="G151" s="308" t="str">
        <f>IF(OR(F151&gt;240),"EXCEEDS"," ")</f>
        <v xml:space="preserve"> </v>
      </c>
    </row>
    <row r="152" spans="1:7">
      <c r="A152" s="309">
        <v>92.8</v>
      </c>
      <c r="B152" s="93" t="s">
        <v>22</v>
      </c>
      <c r="C152" s="295">
        <v>42997</v>
      </c>
      <c r="D152" s="94"/>
      <c r="E152" s="97">
        <v>4</v>
      </c>
      <c r="F152" s="102">
        <v>10</v>
      </c>
      <c r="G152" s="308" t="str">
        <f>IF(OR(F152&gt;240),"EXCEEDS"," ")</f>
        <v xml:space="preserve"> </v>
      </c>
    </row>
    <row r="153" spans="1:7">
      <c r="A153" s="309">
        <v>92.8</v>
      </c>
      <c r="B153" s="93" t="s">
        <v>22</v>
      </c>
      <c r="C153" s="295">
        <v>43004</v>
      </c>
      <c r="D153" s="94"/>
      <c r="E153" s="97">
        <v>8</v>
      </c>
      <c r="F153" s="102">
        <v>30</v>
      </c>
      <c r="G153" s="308" t="str">
        <f>IF(OR(F153&gt;240),"EXCEEDS"," ")</f>
        <v xml:space="preserve"> </v>
      </c>
    </row>
    <row r="154" spans="1:7">
      <c r="A154" s="309"/>
      <c r="B154" s="93"/>
      <c r="C154" s="295"/>
      <c r="D154" s="94"/>
      <c r="E154" s="97"/>
      <c r="F154" s="102"/>
      <c r="G154" s="308"/>
    </row>
    <row r="155" spans="1:7">
      <c r="A155" s="309">
        <v>92.8</v>
      </c>
      <c r="B155" s="93" t="s">
        <v>22</v>
      </c>
      <c r="C155" s="295">
        <v>43011</v>
      </c>
      <c r="D155" s="94"/>
      <c r="E155" s="97">
        <v>44</v>
      </c>
      <c r="F155" s="102">
        <v>10</v>
      </c>
      <c r="G155" s="308" t="str">
        <f>IF(OR(F155&gt;240),"EXCEEDS"," ")</f>
        <v xml:space="preserve"> </v>
      </c>
    </row>
    <row r="156" spans="1:7">
      <c r="A156" s="309">
        <v>92.8</v>
      </c>
      <c r="B156" s="93" t="s">
        <v>22</v>
      </c>
      <c r="C156" s="295">
        <v>43018</v>
      </c>
      <c r="D156" s="94"/>
      <c r="E156" s="97">
        <v>32</v>
      </c>
      <c r="F156" s="102">
        <v>10</v>
      </c>
      <c r="G156" s="308" t="str">
        <f>IF(OR(F156&gt;240),"EXCEEDS"," ")</f>
        <v xml:space="preserve"> </v>
      </c>
    </row>
    <row r="157" spans="1:7">
      <c r="A157" s="309">
        <v>92.8</v>
      </c>
      <c r="B157" s="93" t="s">
        <v>22</v>
      </c>
      <c r="C157" s="295">
        <v>43025</v>
      </c>
      <c r="D157" s="94"/>
      <c r="E157" s="97">
        <v>40</v>
      </c>
      <c r="F157" s="102">
        <v>20</v>
      </c>
      <c r="G157" s="308" t="str">
        <f>IF(OR(F157&gt;240),"EXCEEDS"," ")</f>
        <v xml:space="preserve"> </v>
      </c>
    </row>
    <row r="158" spans="1:7">
      <c r="A158" s="309">
        <v>92.8</v>
      </c>
      <c r="B158" s="93" t="s">
        <v>22</v>
      </c>
      <c r="C158" s="295">
        <v>43032</v>
      </c>
      <c r="D158" s="94"/>
      <c r="E158" s="97">
        <v>550</v>
      </c>
      <c r="F158" s="102">
        <v>496</v>
      </c>
      <c r="G158" s="308" t="str">
        <f>IF(OR(F158&gt;240),"EXCEEDS"," ")</f>
        <v>EXCEEDS</v>
      </c>
    </row>
    <row r="159" spans="1:7">
      <c r="A159" s="309">
        <v>92.8</v>
      </c>
      <c r="B159" s="93" t="s">
        <v>22</v>
      </c>
      <c r="C159" s="295">
        <v>43039</v>
      </c>
      <c r="D159" s="94"/>
      <c r="E159" s="97">
        <v>24</v>
      </c>
      <c r="F159" s="102">
        <v>41</v>
      </c>
      <c r="G159" s="308" t="str">
        <f>IF(OR(F159&gt;240),"EXCEEDS"," ")</f>
        <v xml:space="preserve"> </v>
      </c>
    </row>
    <row r="160" spans="1:7" ht="15.75" thickBot="1">
      <c r="A160" s="309"/>
      <c r="B160" s="93"/>
      <c r="C160" s="295"/>
      <c r="D160" s="94"/>
      <c r="E160" s="97"/>
      <c r="F160" s="102"/>
      <c r="G160" s="308"/>
    </row>
    <row r="161" spans="1:7">
      <c r="A161" s="304">
        <v>305.10000000000002</v>
      </c>
      <c r="B161" s="305" t="s">
        <v>30</v>
      </c>
      <c r="C161" s="310">
        <v>42829</v>
      </c>
      <c r="D161" s="306"/>
      <c r="E161" s="307">
        <v>166</v>
      </c>
      <c r="F161" s="283">
        <v>110</v>
      </c>
      <c r="G161" s="311" t="str">
        <f>IF(OR(F161&gt;240),"EXCEEDS"," ")</f>
        <v xml:space="preserve"> </v>
      </c>
    </row>
    <row r="162" spans="1:7">
      <c r="A162" s="309">
        <v>305.10000000000002</v>
      </c>
      <c r="B162" s="93" t="s">
        <v>30</v>
      </c>
      <c r="C162" s="295">
        <v>42836</v>
      </c>
      <c r="D162" s="94"/>
      <c r="E162" s="97">
        <v>16</v>
      </c>
      <c r="F162" s="102">
        <v>20</v>
      </c>
      <c r="G162" s="312" t="str">
        <f>IF(OR(F162&gt;240),"EXCEEDS"," ")</f>
        <v xml:space="preserve"> </v>
      </c>
    </row>
    <row r="163" spans="1:7">
      <c r="A163" s="309">
        <v>305.10000000000002</v>
      </c>
      <c r="B163" s="93" t="s">
        <v>30</v>
      </c>
      <c r="C163" s="295">
        <v>42843</v>
      </c>
      <c r="D163" s="94"/>
      <c r="E163" s="97">
        <v>4</v>
      </c>
      <c r="F163" s="102">
        <v>10</v>
      </c>
      <c r="G163" s="308" t="str">
        <f>IF(OR(F163&gt;240),"EXCEEDS"," ")</f>
        <v xml:space="preserve"> </v>
      </c>
    </row>
    <row r="164" spans="1:7">
      <c r="A164" s="309">
        <v>305.10000000000002</v>
      </c>
      <c r="B164" s="93" t="s">
        <v>30</v>
      </c>
      <c r="C164" s="295">
        <v>42845</v>
      </c>
      <c r="D164" s="94"/>
      <c r="E164" s="97">
        <v>114</v>
      </c>
      <c r="F164" s="102">
        <v>122</v>
      </c>
      <c r="G164" s="312" t="str">
        <f>IF(OR(F164&gt;240),"EXCEEDS"," ")</f>
        <v xml:space="preserve"> </v>
      </c>
    </row>
    <row r="165" spans="1:7">
      <c r="A165" s="309">
        <v>305.10000000000002</v>
      </c>
      <c r="B165" s="93" t="s">
        <v>30</v>
      </c>
      <c r="C165" s="295">
        <v>42850</v>
      </c>
      <c r="D165" s="94"/>
      <c r="E165" s="97">
        <v>83</v>
      </c>
      <c r="F165" s="102">
        <v>119</v>
      </c>
      <c r="G165" s="308" t="str">
        <f>IF(OR(F165&gt;240),"EXCEEDS"," ")</f>
        <v xml:space="preserve"> </v>
      </c>
    </row>
    <row r="166" spans="1:7">
      <c r="A166" s="309"/>
      <c r="B166" s="93"/>
      <c r="C166" s="295"/>
      <c r="D166" s="94"/>
      <c r="E166" s="97"/>
      <c r="F166" s="102"/>
      <c r="G166" s="308"/>
    </row>
    <row r="167" spans="1:7">
      <c r="A167" s="309">
        <v>305.10000000000002</v>
      </c>
      <c r="B167" s="93" t="s">
        <v>30</v>
      </c>
      <c r="C167" s="295">
        <v>42857</v>
      </c>
      <c r="D167" s="94"/>
      <c r="E167" s="97">
        <v>186</v>
      </c>
      <c r="F167" s="102">
        <v>231</v>
      </c>
      <c r="G167" s="308" t="str">
        <f>IF(OR(F167&gt;240),"EXCEEDS"," ")</f>
        <v xml:space="preserve"> </v>
      </c>
    </row>
    <row r="168" spans="1:7">
      <c r="A168" s="309">
        <v>305.10000000000002</v>
      </c>
      <c r="B168" s="93" t="s">
        <v>30</v>
      </c>
      <c r="C168" s="295">
        <v>42864</v>
      </c>
      <c r="D168" s="94"/>
      <c r="E168" s="97">
        <v>156</v>
      </c>
      <c r="F168" s="102">
        <v>166</v>
      </c>
      <c r="G168" s="308" t="str">
        <f>IF(OR(F168&gt;240),"EXCEEDS"," ")</f>
        <v xml:space="preserve"> </v>
      </c>
    </row>
    <row r="169" spans="1:7">
      <c r="A169" s="309">
        <v>305.10000000000002</v>
      </c>
      <c r="B169" s="93" t="s">
        <v>30</v>
      </c>
      <c r="C169" s="295">
        <v>42871</v>
      </c>
      <c r="D169" s="94"/>
      <c r="E169" s="97">
        <v>166</v>
      </c>
      <c r="F169" s="102">
        <v>317</v>
      </c>
      <c r="G169" s="308" t="str">
        <f>IF(OR(F169&gt;240),"EXCEEDS"," ")</f>
        <v>EXCEEDS</v>
      </c>
    </row>
    <row r="170" spans="1:7">
      <c r="A170" s="309">
        <v>305.10000000000002</v>
      </c>
      <c r="B170" s="93" t="s">
        <v>30</v>
      </c>
      <c r="C170" s="295">
        <v>42878</v>
      </c>
      <c r="D170" s="94"/>
      <c r="E170" s="97">
        <v>117</v>
      </c>
      <c r="F170" s="102">
        <v>336</v>
      </c>
      <c r="G170" s="308" t="str">
        <f>IF(OR(F170&gt;240),"EXCEEDS"," ")</f>
        <v>EXCEEDS</v>
      </c>
    </row>
    <row r="171" spans="1:7">
      <c r="A171" s="309">
        <v>305.10000000000002</v>
      </c>
      <c r="B171" s="93" t="s">
        <v>30</v>
      </c>
      <c r="C171" s="295">
        <v>42885</v>
      </c>
      <c r="D171" s="94"/>
      <c r="E171" s="97">
        <v>66</v>
      </c>
      <c r="F171" s="102">
        <v>52</v>
      </c>
      <c r="G171" s="308" t="str">
        <f>IF(OR(F171&gt;240),"EXCEEDS"," ")</f>
        <v xml:space="preserve"> </v>
      </c>
    </row>
    <row r="172" spans="1:7">
      <c r="A172" s="309"/>
      <c r="B172" s="93"/>
      <c r="C172" s="295"/>
      <c r="D172" s="94"/>
      <c r="E172" s="97"/>
      <c r="F172" s="102"/>
      <c r="G172" s="308"/>
    </row>
    <row r="173" spans="1:7">
      <c r="A173" s="309">
        <v>305.10000000000002</v>
      </c>
      <c r="B173" s="93" t="s">
        <v>30</v>
      </c>
      <c r="C173" s="295">
        <v>42892</v>
      </c>
      <c r="D173" s="94"/>
      <c r="E173" s="97">
        <v>172</v>
      </c>
      <c r="F173" s="102">
        <v>161</v>
      </c>
      <c r="G173" s="308" t="str">
        <f>IF(OR(F173&gt;240),"EXCEEDS"," ")</f>
        <v xml:space="preserve"> </v>
      </c>
    </row>
    <row r="174" spans="1:7">
      <c r="A174" s="309">
        <v>305.10000000000002</v>
      </c>
      <c r="B174" s="93" t="s">
        <v>30</v>
      </c>
      <c r="C174" s="295">
        <v>42899</v>
      </c>
      <c r="D174" s="94"/>
      <c r="E174" s="97">
        <v>40</v>
      </c>
      <c r="F174" s="102">
        <v>41</v>
      </c>
      <c r="G174" s="308" t="str">
        <f>IF(OR(F174&gt;240),"EXCEEDS"," ")</f>
        <v xml:space="preserve"> </v>
      </c>
    </row>
    <row r="175" spans="1:7">
      <c r="A175" s="309">
        <v>305.10000000000002</v>
      </c>
      <c r="B175" s="93" t="s">
        <v>30</v>
      </c>
      <c r="C175" s="295">
        <v>42906</v>
      </c>
      <c r="D175" s="94"/>
      <c r="E175" s="97">
        <v>249</v>
      </c>
      <c r="F175" s="102">
        <v>242</v>
      </c>
      <c r="G175" s="308" t="str">
        <f>IF(OR(F175&gt;240),"EXCEEDS"," ")</f>
        <v>EXCEEDS</v>
      </c>
    </row>
    <row r="176" spans="1:7">
      <c r="A176" s="309">
        <v>305.10000000000002</v>
      </c>
      <c r="B176" s="93" t="s">
        <v>30</v>
      </c>
      <c r="C176" s="295">
        <v>42908</v>
      </c>
      <c r="D176" s="94"/>
      <c r="E176" s="97">
        <v>200</v>
      </c>
      <c r="F176" s="102">
        <v>298</v>
      </c>
      <c r="G176" s="308" t="str">
        <f>IF(OR(F176&gt;240),"EXCEEDS"," ")</f>
        <v>EXCEEDS</v>
      </c>
    </row>
    <row r="177" spans="1:7" ht="15.75" thickBot="1">
      <c r="A177" s="309">
        <v>305.10000000000002</v>
      </c>
      <c r="B177" s="93" t="s">
        <v>30</v>
      </c>
      <c r="C177" s="295">
        <v>42913</v>
      </c>
      <c r="D177" s="94"/>
      <c r="E177" s="97">
        <v>86</v>
      </c>
      <c r="F177" s="102">
        <v>173</v>
      </c>
      <c r="G177" s="308" t="str">
        <f>IF(OR(F177&gt;240),"EXCEEDS"," ")</f>
        <v xml:space="preserve"> </v>
      </c>
    </row>
    <row r="178" spans="1:7" ht="15.75" thickBot="1">
      <c r="A178" s="309"/>
      <c r="B178" s="93"/>
      <c r="C178" s="295"/>
      <c r="D178" s="254" t="s">
        <v>52</v>
      </c>
      <c r="E178" s="96">
        <f>GEOMEAN(E161:E177)</f>
        <v>86.325183671616458</v>
      </c>
      <c r="F178" s="255">
        <f>GEOMEAN(F161:F177)</f>
        <v>112.1525775793571</v>
      </c>
      <c r="G178" s="313" t="str">
        <f>IF(OR(E178&gt;240,F178&gt;130),"EXCEEDS"," ")</f>
        <v xml:space="preserve"> </v>
      </c>
    </row>
    <row r="179" spans="1:7">
      <c r="A179" s="309">
        <v>305.10000000000002</v>
      </c>
      <c r="B179" s="93" t="s">
        <v>30</v>
      </c>
      <c r="C179" s="295">
        <v>42922</v>
      </c>
      <c r="D179" s="94"/>
      <c r="E179" s="97">
        <v>83</v>
      </c>
      <c r="F179" s="102">
        <v>131</v>
      </c>
      <c r="G179" s="308" t="str">
        <f>IF(OR(F179&gt;240),"EXCEEDS"," ")</f>
        <v xml:space="preserve"> </v>
      </c>
    </row>
    <row r="180" spans="1:7">
      <c r="A180" s="309">
        <v>305.10000000000002</v>
      </c>
      <c r="B180" s="93" t="s">
        <v>30</v>
      </c>
      <c r="C180" s="295">
        <v>42927</v>
      </c>
      <c r="D180" s="94"/>
      <c r="E180" s="97">
        <v>126</v>
      </c>
      <c r="F180" s="102">
        <v>173</v>
      </c>
      <c r="G180" s="308" t="str">
        <f>IF(OR(F180&gt;240),"EXCEEDS"," ")</f>
        <v xml:space="preserve"> </v>
      </c>
    </row>
    <row r="181" spans="1:7">
      <c r="A181" s="309">
        <v>305.10000000000002</v>
      </c>
      <c r="B181" s="93" t="s">
        <v>30</v>
      </c>
      <c r="C181" s="295">
        <v>42934</v>
      </c>
      <c r="D181" s="94"/>
      <c r="E181" s="97">
        <v>14</v>
      </c>
      <c r="F181" s="102">
        <v>10</v>
      </c>
      <c r="G181" s="308" t="str">
        <f>IF(OR(F181&gt;240),"EXCEEDS"," ")</f>
        <v xml:space="preserve"> </v>
      </c>
    </row>
    <row r="182" spans="1:7">
      <c r="A182" s="309">
        <v>305.10000000000002</v>
      </c>
      <c r="B182" s="93" t="s">
        <v>30</v>
      </c>
      <c r="C182" s="295">
        <v>42936</v>
      </c>
      <c r="D182" s="94"/>
      <c r="E182" s="97">
        <v>36</v>
      </c>
      <c r="F182" s="102">
        <v>10</v>
      </c>
      <c r="G182" s="308" t="str">
        <f>IF(OR(F182&gt;240),"EXCEEDS"," ")</f>
        <v xml:space="preserve"> </v>
      </c>
    </row>
    <row r="183" spans="1:7" ht="15.75" thickBot="1">
      <c r="A183" s="309">
        <v>305.10000000000002</v>
      </c>
      <c r="B183" s="93" t="s">
        <v>30</v>
      </c>
      <c r="C183" s="295">
        <v>42941</v>
      </c>
      <c r="D183" s="94"/>
      <c r="E183" s="97">
        <v>48</v>
      </c>
      <c r="F183" s="102">
        <v>134</v>
      </c>
      <c r="G183" s="308" t="str">
        <f>IF(OR(F183&gt;240),"EXCEEDS"," ")</f>
        <v xml:space="preserve"> </v>
      </c>
    </row>
    <row r="184" spans="1:7" ht="15.75" thickBot="1">
      <c r="A184" s="309"/>
      <c r="B184" s="93"/>
      <c r="C184" s="295"/>
      <c r="D184" s="254" t="s">
        <v>52</v>
      </c>
      <c r="E184" s="96">
        <f>GEOMEAN(E167:E183)</f>
        <v>91.451450657844504</v>
      </c>
      <c r="F184" s="255">
        <f>GEOMEAN(F167:F183)</f>
        <v>111.79954977023998</v>
      </c>
      <c r="G184" s="313" t="str">
        <f>IF(OR(E184&gt;240,F184&gt;130),"EXCEEDS"," ")</f>
        <v xml:space="preserve"> </v>
      </c>
    </row>
    <row r="185" spans="1:7">
      <c r="A185" s="309">
        <v>305.10000000000002</v>
      </c>
      <c r="B185" s="93" t="s">
        <v>30</v>
      </c>
      <c r="C185" s="295">
        <v>42948</v>
      </c>
      <c r="D185" s="94"/>
      <c r="E185" s="97">
        <v>109</v>
      </c>
      <c r="F185" s="102">
        <v>216</v>
      </c>
      <c r="G185" s="308" t="str">
        <f>IF(OR(F185&gt;240),"EXCEEDS"," ")</f>
        <v xml:space="preserve"> </v>
      </c>
    </row>
    <row r="186" spans="1:7">
      <c r="A186" s="309">
        <v>305.10000000000002</v>
      </c>
      <c r="B186" s="93" t="s">
        <v>30</v>
      </c>
      <c r="C186" s="295">
        <v>42955</v>
      </c>
      <c r="D186" s="94"/>
      <c r="E186" s="97">
        <v>77</v>
      </c>
      <c r="F186" s="102">
        <v>63</v>
      </c>
      <c r="G186" s="308" t="str">
        <f>IF(OR(F186&gt;240),"EXCEEDS"," ")</f>
        <v xml:space="preserve"> </v>
      </c>
    </row>
    <row r="187" spans="1:7">
      <c r="A187" s="309">
        <v>305.10000000000002</v>
      </c>
      <c r="B187" s="93" t="s">
        <v>30</v>
      </c>
      <c r="C187" s="295">
        <v>42962</v>
      </c>
      <c r="D187" s="94"/>
      <c r="E187" s="97">
        <v>24</v>
      </c>
      <c r="F187" s="102">
        <v>10</v>
      </c>
      <c r="G187" s="308" t="str">
        <f>IF(OR(F187&gt;240),"EXCEEDS"," ")</f>
        <v xml:space="preserve"> </v>
      </c>
    </row>
    <row r="188" spans="1:7">
      <c r="A188" s="309">
        <v>305.10000000000002</v>
      </c>
      <c r="B188" s="93" t="s">
        <v>30</v>
      </c>
      <c r="C188" s="295">
        <v>42969</v>
      </c>
      <c r="D188" s="94"/>
      <c r="E188" s="97">
        <v>28</v>
      </c>
      <c r="F188" s="102">
        <v>30</v>
      </c>
      <c r="G188" s="308" t="str">
        <f>IF(OR(F188&gt;240),"EXCEEDS"," ")</f>
        <v xml:space="preserve"> </v>
      </c>
    </row>
    <row r="189" spans="1:7" ht="15.75" thickBot="1">
      <c r="A189" s="309">
        <v>305.10000000000002</v>
      </c>
      <c r="B189" s="93" t="s">
        <v>30</v>
      </c>
      <c r="C189" s="295">
        <v>42976</v>
      </c>
      <c r="D189" s="94" t="s">
        <v>71</v>
      </c>
      <c r="E189" s="97">
        <v>104</v>
      </c>
      <c r="F189" s="102">
        <v>73</v>
      </c>
      <c r="G189" s="308" t="str">
        <f>IF(OR(F189&gt;240),"EXCEEDS"," ")</f>
        <v xml:space="preserve"> </v>
      </c>
    </row>
    <row r="190" spans="1:7" ht="15.75" thickBot="1">
      <c r="A190" s="309"/>
      <c r="B190" s="93"/>
      <c r="C190" s="295"/>
      <c r="D190" s="254" t="s">
        <v>52</v>
      </c>
      <c r="E190" s="96">
        <f>GEOMEAN(E173:E189)</f>
        <v>71.644267443379505</v>
      </c>
      <c r="F190" s="255">
        <f>GEOMEAN(F173:F189)</f>
        <v>75.966720116305808</v>
      </c>
      <c r="G190" s="313" t="str">
        <f>IF(OR(E190&gt;240,F190&gt;130),"EXCEEDS"," ")</f>
        <v xml:space="preserve"> </v>
      </c>
    </row>
    <row r="191" spans="1:7">
      <c r="A191" s="309">
        <v>305.10000000000002</v>
      </c>
      <c r="B191" s="93" t="s">
        <v>30</v>
      </c>
      <c r="C191" s="295">
        <v>42983</v>
      </c>
      <c r="D191" s="94"/>
      <c r="E191" s="97">
        <v>29</v>
      </c>
      <c r="F191" s="102">
        <v>1259</v>
      </c>
      <c r="G191" s="308" t="str">
        <f>IF(OR(F191&gt;240),"EXCEEDS"," ")</f>
        <v>EXCEEDS</v>
      </c>
    </row>
    <row r="192" spans="1:7">
      <c r="A192" s="309">
        <v>305.10000000000002</v>
      </c>
      <c r="B192" s="93" t="s">
        <v>30</v>
      </c>
      <c r="C192" s="295">
        <v>42990</v>
      </c>
      <c r="D192" s="94"/>
      <c r="E192" s="97">
        <v>24</v>
      </c>
      <c r="F192" s="102">
        <v>51</v>
      </c>
      <c r="G192" s="308" t="str">
        <f>IF(OR(F192&gt;240),"EXCEEDS"," ")</f>
        <v xml:space="preserve"> </v>
      </c>
    </row>
    <row r="193" spans="1:7">
      <c r="A193" s="309">
        <v>305.10000000000002</v>
      </c>
      <c r="B193" s="93" t="s">
        <v>30</v>
      </c>
      <c r="C193" s="295">
        <v>42997</v>
      </c>
      <c r="D193" s="94"/>
      <c r="E193" s="97">
        <v>74</v>
      </c>
      <c r="F193" s="102">
        <v>31</v>
      </c>
      <c r="G193" s="308" t="str">
        <f>IF(OR(F193&gt;240),"EXCEEDS"," ")</f>
        <v xml:space="preserve"> </v>
      </c>
    </row>
    <row r="194" spans="1:7">
      <c r="A194" s="309">
        <v>305.10000000000002</v>
      </c>
      <c r="B194" s="93" t="s">
        <v>30</v>
      </c>
      <c r="C194" s="295">
        <v>42999</v>
      </c>
      <c r="D194" s="94"/>
      <c r="E194" s="97">
        <v>32</v>
      </c>
      <c r="F194" s="102">
        <v>31</v>
      </c>
      <c r="G194" s="308" t="str">
        <f>IF(OR(F194&gt;240),"EXCEEDS"," ")</f>
        <v xml:space="preserve"> </v>
      </c>
    </row>
    <row r="195" spans="1:7" ht="15.75" thickBot="1">
      <c r="A195" s="309">
        <v>305.10000000000002</v>
      </c>
      <c r="B195" s="93" t="s">
        <v>30</v>
      </c>
      <c r="C195" s="295">
        <v>43004</v>
      </c>
      <c r="D195" s="94"/>
      <c r="E195" s="97">
        <v>24</v>
      </c>
      <c r="F195" s="102">
        <v>10</v>
      </c>
      <c r="G195" s="308" t="str">
        <f>IF(OR(F195&gt;240),"EXCEEDS"," ")</f>
        <v xml:space="preserve"> </v>
      </c>
    </row>
    <row r="196" spans="1:7" ht="15.75" thickBot="1">
      <c r="A196" s="309"/>
      <c r="B196" s="93"/>
      <c r="C196" s="295"/>
      <c r="D196" s="254" t="s">
        <v>52</v>
      </c>
      <c r="E196" s="96">
        <f>GEOMEAN(E179:E195)</f>
        <v>48.025449623173827</v>
      </c>
      <c r="F196" s="255">
        <f>GEOMEAN(F179:F195)</f>
        <v>55.67363887293692</v>
      </c>
      <c r="G196" s="313" t="str">
        <f>IF(OR(E196&gt;240,F196&gt;130),"EXCEEDS"," ")</f>
        <v xml:space="preserve"> </v>
      </c>
    </row>
    <row r="197" spans="1:7">
      <c r="A197" s="309">
        <v>305.10000000000002</v>
      </c>
      <c r="B197" s="93" t="s">
        <v>30</v>
      </c>
      <c r="C197" s="295">
        <v>43011</v>
      </c>
      <c r="D197" s="94"/>
      <c r="E197" s="97">
        <v>4</v>
      </c>
      <c r="F197" s="102">
        <v>10</v>
      </c>
      <c r="G197" s="308" t="str">
        <f>IF(OR(F197&gt;240),"EXCEEDS"," ")</f>
        <v xml:space="preserve"> </v>
      </c>
    </row>
    <row r="198" spans="1:7">
      <c r="A198" s="309">
        <v>305.10000000000002</v>
      </c>
      <c r="B198" s="93" t="s">
        <v>30</v>
      </c>
      <c r="C198" s="295">
        <v>43018</v>
      </c>
      <c r="D198" s="94"/>
      <c r="E198" s="97">
        <v>48</v>
      </c>
      <c r="F198" s="102">
        <v>10</v>
      </c>
      <c r="G198" s="308" t="str">
        <f>IF(OR(F198&gt;240),"EXCEEDS"," ")</f>
        <v xml:space="preserve"> </v>
      </c>
    </row>
    <row r="199" spans="1:7">
      <c r="A199" s="309">
        <v>305.10000000000002</v>
      </c>
      <c r="B199" s="93" t="s">
        <v>30</v>
      </c>
      <c r="C199" s="295">
        <v>43025</v>
      </c>
      <c r="D199" s="94"/>
      <c r="E199" s="97">
        <v>16</v>
      </c>
      <c r="F199" s="102">
        <v>10</v>
      </c>
      <c r="G199" s="308" t="str">
        <f>IF(OR(F199&gt;240),"EXCEEDS"," ")</f>
        <v xml:space="preserve"> </v>
      </c>
    </row>
    <row r="200" spans="1:7">
      <c r="A200" s="309">
        <v>305.10000000000002</v>
      </c>
      <c r="B200" s="93" t="s">
        <v>30</v>
      </c>
      <c r="C200" s="295">
        <v>43032</v>
      </c>
      <c r="D200" s="94"/>
      <c r="E200" s="97">
        <v>66</v>
      </c>
      <c r="F200" s="102">
        <v>73</v>
      </c>
      <c r="G200" s="308" t="str">
        <f>IF(OR(F200&gt;240),"EXCEEDS"," ")</f>
        <v xml:space="preserve"> </v>
      </c>
    </row>
    <row r="201" spans="1:7" ht="15.75" thickBot="1">
      <c r="A201" s="309">
        <v>305.10000000000002</v>
      </c>
      <c r="B201" s="93" t="s">
        <v>30</v>
      </c>
      <c r="C201" s="295">
        <v>43039</v>
      </c>
      <c r="D201" s="94"/>
      <c r="E201" s="97">
        <v>4</v>
      </c>
      <c r="F201" s="102">
        <v>10</v>
      </c>
      <c r="G201" s="308" t="str">
        <f>IF(OR(F201&gt;240),"EXCEEDS"," ")</f>
        <v xml:space="preserve"> </v>
      </c>
    </row>
    <row r="202" spans="1:7" ht="15.75" thickBot="1">
      <c r="A202" s="309"/>
      <c r="B202" s="93"/>
      <c r="C202" s="295"/>
      <c r="D202" s="254" t="s">
        <v>52</v>
      </c>
      <c r="E202" s="96">
        <f>GEOMEAN(E185:E201)</f>
        <v>32.984194645285889</v>
      </c>
      <c r="F202" s="255">
        <f>GEOMEAN(F185:F201)</f>
        <v>37.47776972579048</v>
      </c>
      <c r="G202" s="313" t="str">
        <f>IF(OR(E202&gt;240,F202&gt;130),"EXCEEDS"," ")</f>
        <v xml:space="preserve"> </v>
      </c>
    </row>
    <row r="203" spans="1:7">
      <c r="A203" s="309">
        <v>314.8</v>
      </c>
      <c r="B203" s="93" t="s">
        <v>30</v>
      </c>
      <c r="C203" s="295">
        <v>42829</v>
      </c>
      <c r="D203" s="94"/>
      <c r="E203" s="97">
        <v>191</v>
      </c>
      <c r="F203" s="102">
        <v>504</v>
      </c>
      <c r="G203" s="308" t="str">
        <f>IF(OR(F203&gt;240),"EXCEEDS"," ")</f>
        <v>EXCEEDS</v>
      </c>
    </row>
    <row r="204" spans="1:7">
      <c r="A204" s="309">
        <v>314.8</v>
      </c>
      <c r="B204" s="93" t="s">
        <v>30</v>
      </c>
      <c r="C204" s="295">
        <v>42836</v>
      </c>
      <c r="D204" s="94"/>
      <c r="E204" s="97">
        <v>56</v>
      </c>
      <c r="F204" s="102">
        <v>175</v>
      </c>
      <c r="G204" s="308" t="str">
        <f>IF(OR(F204&gt;240),"EXCEEDS"," ")</f>
        <v xml:space="preserve"> </v>
      </c>
    </row>
    <row r="205" spans="1:7">
      <c r="A205" s="309">
        <v>314.8</v>
      </c>
      <c r="B205" s="93" t="s">
        <v>30</v>
      </c>
      <c r="C205" s="295">
        <v>42843</v>
      </c>
      <c r="D205" s="94"/>
      <c r="E205" s="97">
        <v>83</v>
      </c>
      <c r="F205" s="102">
        <v>108</v>
      </c>
      <c r="G205" s="308" t="str">
        <f>IF(OR(F205&gt;240),"EXCEEDS"," ")</f>
        <v xml:space="preserve"> </v>
      </c>
    </row>
    <row r="206" spans="1:7">
      <c r="A206" s="309">
        <v>314.8</v>
      </c>
      <c r="B206" s="93" t="s">
        <v>30</v>
      </c>
      <c r="C206" s="295">
        <v>42845</v>
      </c>
      <c r="D206" s="94"/>
      <c r="E206" s="97">
        <v>77</v>
      </c>
      <c r="F206" s="102">
        <v>132</v>
      </c>
      <c r="G206" s="308" t="str">
        <f>IF(OR(F206&gt;240),"EXCEEDS"," ")</f>
        <v xml:space="preserve"> </v>
      </c>
    </row>
    <row r="207" spans="1:7">
      <c r="A207" s="309">
        <v>314.8</v>
      </c>
      <c r="B207" s="93" t="s">
        <v>30</v>
      </c>
      <c r="C207" s="295">
        <v>42850</v>
      </c>
      <c r="D207" s="94"/>
      <c r="E207" s="97">
        <v>111</v>
      </c>
      <c r="F207" s="102">
        <v>169</v>
      </c>
      <c r="G207" s="308" t="str">
        <f>IF(OR(F207&gt;240),"EXCEEDS"," ")</f>
        <v xml:space="preserve"> </v>
      </c>
    </row>
    <row r="208" spans="1:7">
      <c r="A208" s="309"/>
      <c r="B208" s="93"/>
      <c r="C208" s="295"/>
      <c r="D208" s="94"/>
      <c r="E208" s="97"/>
      <c r="F208" s="102"/>
      <c r="G208" s="308"/>
    </row>
    <row r="209" spans="1:7">
      <c r="A209" s="309">
        <v>314.8</v>
      </c>
      <c r="B209" s="93" t="s">
        <v>30</v>
      </c>
      <c r="C209" s="295">
        <v>42857</v>
      </c>
      <c r="D209" s="94"/>
      <c r="E209" s="97">
        <v>171</v>
      </c>
      <c r="F209" s="102">
        <v>226</v>
      </c>
      <c r="G209" s="308" t="str">
        <f>IF(OR(F209&gt;240),"EXCEEDS"," ")</f>
        <v xml:space="preserve"> </v>
      </c>
    </row>
    <row r="210" spans="1:7">
      <c r="A210" s="309">
        <v>314.8</v>
      </c>
      <c r="B210" s="93" t="s">
        <v>30</v>
      </c>
      <c r="C210" s="295">
        <v>42864</v>
      </c>
      <c r="D210" s="94"/>
      <c r="E210" s="97">
        <v>140</v>
      </c>
      <c r="F210" s="102">
        <v>156</v>
      </c>
      <c r="G210" s="308" t="str">
        <f>IF(OR(F210&gt;240),"EXCEEDS"," ")</f>
        <v xml:space="preserve"> </v>
      </c>
    </row>
    <row r="211" spans="1:7">
      <c r="A211" s="309">
        <v>314.8</v>
      </c>
      <c r="B211" s="93" t="s">
        <v>30</v>
      </c>
      <c r="C211" s="295">
        <v>42871</v>
      </c>
      <c r="D211" s="94"/>
      <c r="E211" s="97">
        <v>134</v>
      </c>
      <c r="F211" s="102">
        <v>228</v>
      </c>
      <c r="G211" s="308" t="str">
        <f>IF(OR(F211&gt;240),"EXCEEDS"," ")</f>
        <v xml:space="preserve"> </v>
      </c>
    </row>
    <row r="212" spans="1:7">
      <c r="A212" s="309">
        <v>314.8</v>
      </c>
      <c r="B212" s="93" t="s">
        <v>30</v>
      </c>
      <c r="C212" s="295">
        <v>42878</v>
      </c>
      <c r="D212" s="94"/>
      <c r="E212" s="97">
        <v>163</v>
      </c>
      <c r="F212" s="102">
        <v>253</v>
      </c>
      <c r="G212" s="308" t="str">
        <f>IF(OR(F212&gt;240),"EXCEEDS"," ")</f>
        <v>EXCEEDS</v>
      </c>
    </row>
    <row r="213" spans="1:7">
      <c r="A213" s="309">
        <v>314.8</v>
      </c>
      <c r="B213" s="93" t="s">
        <v>30</v>
      </c>
      <c r="C213" s="295">
        <v>42885</v>
      </c>
      <c r="D213" s="94"/>
      <c r="E213" s="97">
        <v>157</v>
      </c>
      <c r="F213" s="102">
        <v>195</v>
      </c>
      <c r="G213" s="308" t="str">
        <f>IF(OR(F213&gt;240),"EXCEEDS"," ")</f>
        <v xml:space="preserve"> </v>
      </c>
    </row>
    <row r="214" spans="1:7">
      <c r="A214" s="309"/>
      <c r="B214" s="93"/>
      <c r="C214" s="295"/>
      <c r="D214" s="94"/>
      <c r="E214" s="97"/>
      <c r="F214" s="102"/>
      <c r="G214" s="308"/>
    </row>
    <row r="215" spans="1:7">
      <c r="A215" s="309">
        <v>314.8</v>
      </c>
      <c r="B215" s="93" t="s">
        <v>30</v>
      </c>
      <c r="C215" s="295">
        <v>42892</v>
      </c>
      <c r="D215" s="94"/>
      <c r="E215" s="97">
        <v>249</v>
      </c>
      <c r="F215" s="102">
        <v>350</v>
      </c>
      <c r="G215" s="308" t="str">
        <f>IF(OR(F215&gt;240),"EXCEEDS"," ")</f>
        <v>EXCEEDS</v>
      </c>
    </row>
    <row r="216" spans="1:7">
      <c r="A216" s="309">
        <v>314.8</v>
      </c>
      <c r="B216" s="93" t="s">
        <v>30</v>
      </c>
      <c r="C216" s="295">
        <v>42899</v>
      </c>
      <c r="D216" s="94"/>
      <c r="E216" s="97">
        <v>28</v>
      </c>
      <c r="F216" s="102">
        <v>10</v>
      </c>
      <c r="G216" s="308" t="str">
        <f>IF(OR(F216&gt;240),"EXCEEDS"," ")</f>
        <v xml:space="preserve"> </v>
      </c>
    </row>
    <row r="217" spans="1:7">
      <c r="A217" s="309">
        <v>314.8</v>
      </c>
      <c r="B217" s="93" t="s">
        <v>30</v>
      </c>
      <c r="C217" s="295">
        <v>42906</v>
      </c>
      <c r="D217" s="94"/>
      <c r="E217" s="97">
        <v>451</v>
      </c>
      <c r="F217" s="102">
        <v>583</v>
      </c>
      <c r="G217" s="308" t="str">
        <f>IF(OR(F217&gt;240),"EXCEEDS"," ")</f>
        <v>EXCEEDS</v>
      </c>
    </row>
    <row r="218" spans="1:7">
      <c r="A218" s="309">
        <v>314.8</v>
      </c>
      <c r="B218" s="93" t="s">
        <v>30</v>
      </c>
      <c r="C218" s="295">
        <v>42908</v>
      </c>
      <c r="D218" s="94"/>
      <c r="E218" s="97">
        <v>137</v>
      </c>
      <c r="F218" s="102">
        <v>187</v>
      </c>
      <c r="G218" s="308" t="str">
        <f>IF(OR(F218&gt;240),"EXCEEDS"," ")</f>
        <v xml:space="preserve"> </v>
      </c>
    </row>
    <row r="219" spans="1:7" ht="15.75" thickBot="1">
      <c r="A219" s="309">
        <v>314.8</v>
      </c>
      <c r="B219" s="93" t="s">
        <v>30</v>
      </c>
      <c r="C219" s="295">
        <v>42913</v>
      </c>
      <c r="D219" s="94"/>
      <c r="E219" s="97">
        <v>74</v>
      </c>
      <c r="F219" s="102">
        <v>175</v>
      </c>
      <c r="G219" s="308" t="str">
        <f>IF(OR(F219&gt;240),"EXCEEDS"," ")</f>
        <v xml:space="preserve"> </v>
      </c>
    </row>
    <row r="220" spans="1:7" ht="15.75" thickBot="1">
      <c r="A220" s="309"/>
      <c r="B220" s="93"/>
      <c r="C220" s="295"/>
      <c r="D220" s="254" t="s">
        <v>52</v>
      </c>
      <c r="E220" s="96">
        <f>GEOMEAN(E203:E219)</f>
        <v>122.04716804610946</v>
      </c>
      <c r="F220" s="255">
        <f>GEOMEAN(F203:F219)</f>
        <v>177.83591884602603</v>
      </c>
      <c r="G220" s="313" t="str">
        <f>IF(OR(E220&gt;240,F220&gt;130),"EXCEEDS"," ")</f>
        <v>EXCEEDS</v>
      </c>
    </row>
    <row r="221" spans="1:7">
      <c r="A221" s="309">
        <v>314.8</v>
      </c>
      <c r="B221" s="93" t="s">
        <v>30</v>
      </c>
      <c r="C221" s="295">
        <v>42922</v>
      </c>
      <c r="D221" s="94"/>
      <c r="E221" s="97">
        <v>69</v>
      </c>
      <c r="F221" s="102">
        <v>31</v>
      </c>
      <c r="G221" s="308" t="str">
        <f>IF(OR(F221&gt;240),"EXCEEDS"," ")</f>
        <v xml:space="preserve"> </v>
      </c>
    </row>
    <row r="222" spans="1:7">
      <c r="A222" s="309">
        <v>314.8</v>
      </c>
      <c r="B222" s="93" t="s">
        <v>30</v>
      </c>
      <c r="C222" s="295">
        <v>42927</v>
      </c>
      <c r="D222" s="94"/>
      <c r="E222" s="97">
        <v>60</v>
      </c>
      <c r="F222" s="102">
        <v>41</v>
      </c>
      <c r="G222" s="308" t="str">
        <f>IF(OR(F222&gt;240),"EXCEEDS"," ")</f>
        <v xml:space="preserve"> </v>
      </c>
    </row>
    <row r="223" spans="1:7">
      <c r="A223" s="309">
        <v>314.8</v>
      </c>
      <c r="B223" s="93" t="s">
        <v>30</v>
      </c>
      <c r="C223" s="295">
        <v>42934</v>
      </c>
      <c r="D223" s="94"/>
      <c r="E223" s="97">
        <v>80</v>
      </c>
      <c r="F223" s="102">
        <v>31</v>
      </c>
      <c r="G223" s="308" t="str">
        <f>IF(OR(F223&gt;240),"EXCEEDS"," ")</f>
        <v xml:space="preserve"> </v>
      </c>
    </row>
    <row r="224" spans="1:7">
      <c r="A224" s="309">
        <v>314.8</v>
      </c>
      <c r="B224" s="93" t="s">
        <v>30</v>
      </c>
      <c r="C224" s="295">
        <v>42936</v>
      </c>
      <c r="D224" s="94"/>
      <c r="E224" s="97">
        <v>48</v>
      </c>
      <c r="F224" s="102">
        <v>75</v>
      </c>
      <c r="G224" s="308" t="str">
        <f>IF(OR(F224&gt;240),"EXCEEDS"," ")</f>
        <v xml:space="preserve"> </v>
      </c>
    </row>
    <row r="225" spans="1:7" ht="15.75" thickBot="1">
      <c r="A225" s="309">
        <v>314.8</v>
      </c>
      <c r="B225" s="93" t="s">
        <v>30</v>
      </c>
      <c r="C225" s="295">
        <v>42941</v>
      </c>
      <c r="D225" s="94"/>
      <c r="E225" s="97">
        <v>383</v>
      </c>
      <c r="F225" s="102">
        <v>336</v>
      </c>
      <c r="G225" s="308" t="str">
        <f>IF(OR(F225&gt;240),"EXCEEDS"," ")</f>
        <v>EXCEEDS</v>
      </c>
    </row>
    <row r="226" spans="1:7" ht="15.75" thickBot="1">
      <c r="A226" s="309"/>
      <c r="B226" s="93"/>
      <c r="C226" s="295"/>
      <c r="D226" s="254" t="s">
        <v>52</v>
      </c>
      <c r="E226" s="96">
        <f>GEOMEAN(E209:E225)</f>
        <v>120.37984461512433</v>
      </c>
      <c r="F226" s="255">
        <f>GEOMEAN(F209:F225)</f>
        <v>127.16472567766331</v>
      </c>
      <c r="G226" s="313" t="str">
        <f>IF(OR(E226&gt;240,F226&gt;130),"EXCEEDS"," ")</f>
        <v xml:space="preserve"> </v>
      </c>
    </row>
    <row r="227" spans="1:7">
      <c r="A227" s="309">
        <v>314.8</v>
      </c>
      <c r="B227" s="93" t="s">
        <v>30</v>
      </c>
      <c r="C227" s="295">
        <v>42948</v>
      </c>
      <c r="D227" s="94"/>
      <c r="E227" s="97">
        <v>128</v>
      </c>
      <c r="F227" s="102">
        <v>185</v>
      </c>
      <c r="G227" s="308" t="str">
        <f>IF(OR(F227&gt;240),"EXCEEDS"," ")</f>
        <v xml:space="preserve"> </v>
      </c>
    </row>
    <row r="228" spans="1:7">
      <c r="A228" s="309">
        <v>314.8</v>
      </c>
      <c r="B228" s="93" t="s">
        <v>30</v>
      </c>
      <c r="C228" s="295">
        <v>42955</v>
      </c>
      <c r="D228" s="94"/>
      <c r="E228" s="97">
        <v>80</v>
      </c>
      <c r="F228" s="102">
        <v>213</v>
      </c>
      <c r="G228" s="308" t="str">
        <f>IF(OR(F228&gt;240),"EXCEEDS"," ")</f>
        <v xml:space="preserve"> </v>
      </c>
    </row>
    <row r="229" spans="1:7">
      <c r="A229" s="309">
        <v>314.8</v>
      </c>
      <c r="B229" s="93" t="s">
        <v>30</v>
      </c>
      <c r="C229" s="295">
        <v>42962</v>
      </c>
      <c r="D229" s="94"/>
      <c r="E229" s="97">
        <v>12</v>
      </c>
      <c r="F229" s="102">
        <v>10</v>
      </c>
      <c r="G229" s="308" t="str">
        <f>IF(OR(F229&gt;240),"EXCEEDS"," ")</f>
        <v xml:space="preserve"> </v>
      </c>
    </row>
    <row r="230" spans="1:7">
      <c r="A230" s="309">
        <v>314.8</v>
      </c>
      <c r="B230" s="93" t="s">
        <v>30</v>
      </c>
      <c r="C230" s="295">
        <v>42969</v>
      </c>
      <c r="D230" s="94"/>
      <c r="E230" s="97">
        <v>16</v>
      </c>
      <c r="F230" s="102">
        <v>10</v>
      </c>
      <c r="G230" s="308" t="str">
        <f>IF(OR(F230&gt;240),"EXCEEDS"," ")</f>
        <v xml:space="preserve"> </v>
      </c>
    </row>
    <row r="231" spans="1:7" ht="15.75" thickBot="1">
      <c r="A231" s="309">
        <v>314.8</v>
      </c>
      <c r="B231" s="93" t="s">
        <v>30</v>
      </c>
      <c r="C231" s="295">
        <v>42976</v>
      </c>
      <c r="D231" s="94"/>
      <c r="E231" s="97">
        <v>389</v>
      </c>
      <c r="F231" s="102">
        <v>576</v>
      </c>
      <c r="G231" s="308" t="str">
        <f>IF(OR(F231&gt;240),"EXCEEDS"," ")</f>
        <v>EXCEEDS</v>
      </c>
    </row>
    <row r="232" spans="1:7" ht="15.75" thickBot="1">
      <c r="A232" s="309"/>
      <c r="B232" s="93"/>
      <c r="C232" s="295"/>
      <c r="D232" s="254" t="s">
        <v>52</v>
      </c>
      <c r="E232" s="96">
        <f>GEOMEAN(E215:E231)</f>
        <v>91.431740965718475</v>
      </c>
      <c r="F232" s="255">
        <f>GEOMEAN(F215:F231)</f>
        <v>93.856372406232211</v>
      </c>
      <c r="G232" s="313" t="str">
        <f>IF(OR(E232&gt;240,F232&gt;130),"EXCEEDS"," ")</f>
        <v xml:space="preserve"> </v>
      </c>
    </row>
    <row r="233" spans="1:7">
      <c r="A233" s="309">
        <v>314.8</v>
      </c>
      <c r="B233" s="93" t="s">
        <v>30</v>
      </c>
      <c r="C233" s="295">
        <v>42983</v>
      </c>
      <c r="D233" s="94"/>
      <c r="E233" s="97">
        <v>61</v>
      </c>
      <c r="F233" s="102">
        <v>31</v>
      </c>
      <c r="G233" s="308" t="str">
        <f>IF(OR(F233&gt;240),"EXCEEDS"," ")</f>
        <v xml:space="preserve"> </v>
      </c>
    </row>
    <row r="234" spans="1:7">
      <c r="A234" s="309">
        <v>314.8</v>
      </c>
      <c r="B234" s="93" t="s">
        <v>30</v>
      </c>
      <c r="C234" s="295">
        <v>42990</v>
      </c>
      <c r="D234" s="94"/>
      <c r="E234" s="97">
        <v>8</v>
      </c>
      <c r="F234" s="102">
        <v>20</v>
      </c>
      <c r="G234" s="308" t="str">
        <f>IF(OR(F234&gt;240),"EXCEEDS"," ")</f>
        <v xml:space="preserve"> </v>
      </c>
    </row>
    <row r="235" spans="1:7">
      <c r="A235" s="309">
        <v>314.8</v>
      </c>
      <c r="B235" s="93" t="s">
        <v>30</v>
      </c>
      <c r="C235" s="295">
        <v>42997</v>
      </c>
      <c r="D235" s="94"/>
      <c r="E235" s="97">
        <v>16</v>
      </c>
      <c r="F235" s="102">
        <v>10</v>
      </c>
      <c r="G235" s="308" t="str">
        <f>IF(OR(F235&gt;240),"EXCEEDS"," ")</f>
        <v xml:space="preserve"> </v>
      </c>
    </row>
    <row r="236" spans="1:7">
      <c r="A236" s="309">
        <v>314.8</v>
      </c>
      <c r="B236" s="93" t="s">
        <v>30</v>
      </c>
      <c r="C236" s="295">
        <v>42999</v>
      </c>
      <c r="D236" s="94"/>
      <c r="E236" s="97">
        <v>28</v>
      </c>
      <c r="F236" s="102">
        <v>10</v>
      </c>
      <c r="G236" s="308" t="str">
        <f>IF(OR(F236&gt;240),"EXCEEDS"," ")</f>
        <v xml:space="preserve"> </v>
      </c>
    </row>
    <row r="237" spans="1:7" ht="15.75" thickBot="1">
      <c r="A237" s="309">
        <v>314.8</v>
      </c>
      <c r="B237" s="93" t="s">
        <v>30</v>
      </c>
      <c r="C237" s="295">
        <v>43004</v>
      </c>
      <c r="D237" s="94"/>
      <c r="E237" s="97">
        <v>9</v>
      </c>
      <c r="F237" s="102">
        <v>10</v>
      </c>
      <c r="G237" s="308" t="str">
        <f>IF(OR(F237&gt;240),"EXCEEDS"," ")</f>
        <v xml:space="preserve"> </v>
      </c>
    </row>
    <row r="238" spans="1:7" ht="15.75" thickBot="1">
      <c r="A238" s="309"/>
      <c r="B238" s="93"/>
      <c r="C238" s="295"/>
      <c r="D238" s="254" t="s">
        <v>52</v>
      </c>
      <c r="E238" s="96">
        <f>GEOMEAN(E221:E237)</f>
        <v>50.82745529105086</v>
      </c>
      <c r="F238" s="255">
        <f>GEOMEAN(F221:F237)</f>
        <v>45.721845084345837</v>
      </c>
      <c r="G238" s="313" t="str">
        <f>IF(OR(E238&gt;240,F238&gt;130),"EXCEEDS"," ")</f>
        <v xml:space="preserve"> </v>
      </c>
    </row>
    <row r="239" spans="1:7">
      <c r="A239" s="309">
        <v>314.8</v>
      </c>
      <c r="B239" s="93" t="s">
        <v>30</v>
      </c>
      <c r="C239" s="295">
        <v>43011</v>
      </c>
      <c r="D239" s="94"/>
      <c r="E239" s="97">
        <v>4</v>
      </c>
      <c r="F239" s="102">
        <v>10</v>
      </c>
      <c r="G239" s="308" t="str">
        <f>IF(OR(F239&gt;240),"EXCEEDS"," ")</f>
        <v xml:space="preserve"> </v>
      </c>
    </row>
    <row r="240" spans="1:7">
      <c r="A240" s="309">
        <v>314.8</v>
      </c>
      <c r="B240" s="93" t="s">
        <v>30</v>
      </c>
      <c r="C240" s="295">
        <v>43018</v>
      </c>
      <c r="D240" s="94"/>
      <c r="E240" s="97">
        <v>331</v>
      </c>
      <c r="F240" s="102">
        <v>1354</v>
      </c>
      <c r="G240" s="308" t="str">
        <f>IF(OR(F240&gt;240),"EXCEEDS"," ")</f>
        <v>EXCEEDS</v>
      </c>
    </row>
    <row r="241" spans="1:7">
      <c r="A241" s="309">
        <v>314.8</v>
      </c>
      <c r="B241" s="93" t="s">
        <v>30</v>
      </c>
      <c r="C241" s="295">
        <v>43025</v>
      </c>
      <c r="D241" s="94"/>
      <c r="E241" s="97">
        <v>43</v>
      </c>
      <c r="F241" s="102">
        <v>52</v>
      </c>
      <c r="G241" s="308" t="str">
        <f>IF(OR(F241&gt;240),"EXCEEDS"," ")</f>
        <v xml:space="preserve"> </v>
      </c>
    </row>
    <row r="242" spans="1:7">
      <c r="A242" s="309">
        <v>314.8</v>
      </c>
      <c r="B242" s="93" t="s">
        <v>30</v>
      </c>
      <c r="C242" s="295">
        <v>43032</v>
      </c>
      <c r="D242" s="94"/>
      <c r="E242" s="97">
        <v>514</v>
      </c>
      <c r="F242" s="102">
        <v>884</v>
      </c>
      <c r="G242" s="308" t="str">
        <f>IF(OR(F242&gt;240),"EXCEEDS"," ")</f>
        <v>EXCEEDS</v>
      </c>
    </row>
    <row r="243" spans="1:7" ht="15.75" thickBot="1">
      <c r="A243" s="309">
        <v>314.8</v>
      </c>
      <c r="B243" s="93" t="s">
        <v>30</v>
      </c>
      <c r="C243" s="295">
        <v>43039</v>
      </c>
      <c r="D243" s="94"/>
      <c r="E243" s="97">
        <v>109</v>
      </c>
      <c r="F243" s="102">
        <v>132</v>
      </c>
      <c r="G243" s="308" t="str">
        <f>IF(OR(F243&gt;240),"EXCEEDS"," ")</f>
        <v xml:space="preserve"> </v>
      </c>
    </row>
    <row r="244" spans="1:7" ht="15.75" thickBot="1">
      <c r="A244" s="309"/>
      <c r="B244" s="93"/>
      <c r="C244" s="295"/>
      <c r="D244" s="254" t="s">
        <v>52</v>
      </c>
      <c r="E244" s="96">
        <f>GEOMEAN(E227:E243)</f>
        <v>46.510912029801247</v>
      </c>
      <c r="F244" s="255">
        <f>GEOMEAN(F227:F243)</f>
        <v>55.821316125841008</v>
      </c>
      <c r="G244" s="313" t="str">
        <f>IF(OR(E244&gt;240,F244&gt;130),"EXCEEDS"," ")</f>
        <v xml:space="preserve"> </v>
      </c>
    </row>
    <row r="245" spans="1:7">
      <c r="A245" s="304">
        <v>462.6</v>
      </c>
      <c r="B245" s="305" t="s">
        <v>31</v>
      </c>
      <c r="C245" s="310">
        <v>42829</v>
      </c>
      <c r="D245" s="306"/>
      <c r="E245" s="307"/>
      <c r="F245" s="283">
        <v>517</v>
      </c>
      <c r="G245" s="311" t="str">
        <f>IF(OR(F245&gt;240),"EXCEEDS"," ")</f>
        <v>EXCEEDS</v>
      </c>
    </row>
    <row r="246" spans="1:7">
      <c r="A246" s="309">
        <v>462.6</v>
      </c>
      <c r="B246" s="93" t="s">
        <v>31</v>
      </c>
      <c r="C246" s="295">
        <v>42836</v>
      </c>
      <c r="D246" s="94"/>
      <c r="E246" s="97"/>
      <c r="F246" s="102">
        <v>48</v>
      </c>
      <c r="G246" s="312" t="str">
        <f>IF(OR(F246&gt;240),"EXCEEDS"," ")</f>
        <v xml:space="preserve"> </v>
      </c>
    </row>
    <row r="247" spans="1:7">
      <c r="A247" s="309">
        <v>462.6</v>
      </c>
      <c r="B247" s="93" t="s">
        <v>31</v>
      </c>
      <c r="C247" s="295">
        <v>42843</v>
      </c>
      <c r="D247" s="94"/>
      <c r="E247" s="97"/>
      <c r="F247" s="102">
        <v>27</v>
      </c>
      <c r="G247" s="308" t="str">
        <f>IF(OR(F247&gt;240),"EXCEEDS"," ")</f>
        <v xml:space="preserve"> </v>
      </c>
    </row>
    <row r="248" spans="1:7">
      <c r="A248" s="309">
        <v>462.6</v>
      </c>
      <c r="B248" s="93" t="s">
        <v>31</v>
      </c>
      <c r="C248" s="295">
        <v>42845</v>
      </c>
      <c r="D248" s="94"/>
      <c r="E248" s="97"/>
      <c r="F248" s="102">
        <v>19</v>
      </c>
      <c r="G248" s="308" t="str">
        <f>IF(OR(F248&gt;240),"EXCEEDS"," ")</f>
        <v xml:space="preserve"> </v>
      </c>
    </row>
    <row r="249" spans="1:7">
      <c r="A249" s="309">
        <v>462.6</v>
      </c>
      <c r="B249" s="93" t="s">
        <v>31</v>
      </c>
      <c r="C249" s="295">
        <v>42850</v>
      </c>
      <c r="D249" s="94"/>
      <c r="E249" s="97"/>
      <c r="F249" s="102">
        <v>38</v>
      </c>
      <c r="G249" s="308" t="str">
        <f>IF(OR(F249&gt;240),"EXCEEDS"," ")</f>
        <v xml:space="preserve"> </v>
      </c>
    </row>
    <row r="250" spans="1:7">
      <c r="A250" s="309"/>
      <c r="B250" s="93"/>
      <c r="C250" s="295"/>
      <c r="D250" s="94"/>
      <c r="E250" s="97"/>
      <c r="F250" s="102"/>
      <c r="G250" s="308"/>
    </row>
    <row r="251" spans="1:7">
      <c r="A251" s="309">
        <v>462.6</v>
      </c>
      <c r="B251" s="93" t="s">
        <v>31</v>
      </c>
      <c r="C251" s="295">
        <v>42857</v>
      </c>
      <c r="D251" s="94"/>
      <c r="E251" s="97"/>
      <c r="F251" s="102">
        <v>579</v>
      </c>
      <c r="G251" s="308" t="str">
        <f>IF(OR(F251&gt;240),"EXCEEDS"," ")</f>
        <v>EXCEEDS</v>
      </c>
    </row>
    <row r="252" spans="1:7">
      <c r="A252" s="309">
        <v>462.6</v>
      </c>
      <c r="B252" s="93" t="s">
        <v>31</v>
      </c>
      <c r="C252" s="295">
        <v>42865</v>
      </c>
      <c r="D252" s="94"/>
      <c r="E252" s="97"/>
      <c r="F252" s="102">
        <v>261</v>
      </c>
      <c r="G252" s="308" t="str">
        <f>IF(OR(F252&gt;240),"EXCEEDS"," ")</f>
        <v>EXCEEDS</v>
      </c>
    </row>
    <row r="253" spans="1:7">
      <c r="A253" s="309">
        <v>462.6</v>
      </c>
      <c r="B253" s="93" t="s">
        <v>31</v>
      </c>
      <c r="C253" s="295">
        <v>42871</v>
      </c>
      <c r="D253" s="94"/>
      <c r="E253" s="97"/>
      <c r="F253" s="102">
        <v>118</v>
      </c>
      <c r="G253" s="308" t="str">
        <f>IF(OR(F253&gt;240),"EXCEEDS"," ")</f>
        <v xml:space="preserve"> </v>
      </c>
    </row>
    <row r="254" spans="1:7">
      <c r="A254" s="309">
        <v>462.6</v>
      </c>
      <c r="B254" s="93" t="s">
        <v>31</v>
      </c>
      <c r="C254" s="295">
        <v>42878</v>
      </c>
      <c r="D254" s="94"/>
      <c r="E254" s="97"/>
      <c r="F254" s="102">
        <v>387</v>
      </c>
      <c r="G254" s="308" t="str">
        <f>IF(OR(F254&gt;240),"EXCEEDS"," ")</f>
        <v>EXCEEDS</v>
      </c>
    </row>
    <row r="255" spans="1:7">
      <c r="A255" s="309">
        <v>462.6</v>
      </c>
      <c r="B255" s="93" t="s">
        <v>31</v>
      </c>
      <c r="C255" s="295">
        <v>42885</v>
      </c>
      <c r="D255" s="94"/>
      <c r="E255" s="97"/>
      <c r="F255" s="102">
        <v>82</v>
      </c>
      <c r="G255" s="308" t="str">
        <f>IF(OR(F255&gt;240),"EXCEEDS"," ")</f>
        <v xml:space="preserve"> </v>
      </c>
    </row>
    <row r="256" spans="1:7">
      <c r="A256" s="309"/>
      <c r="B256" s="93"/>
      <c r="C256" s="295"/>
      <c r="D256" s="94"/>
      <c r="E256" s="97"/>
      <c r="F256" s="102"/>
      <c r="G256" s="308"/>
    </row>
    <row r="257" spans="1:7">
      <c r="A257" s="309">
        <v>462.6</v>
      </c>
      <c r="B257" s="93" t="s">
        <v>31</v>
      </c>
      <c r="C257" s="295">
        <v>42892</v>
      </c>
      <c r="D257" s="94"/>
      <c r="E257" s="97"/>
      <c r="F257" s="102">
        <v>43</v>
      </c>
      <c r="G257" s="308" t="str">
        <f>IF(OR(F257&gt;240),"EXCEEDS"," ")</f>
        <v xml:space="preserve"> </v>
      </c>
    </row>
    <row r="258" spans="1:7">
      <c r="A258" s="309">
        <v>462.6</v>
      </c>
      <c r="B258" s="93" t="s">
        <v>31</v>
      </c>
      <c r="C258" s="295">
        <v>42900</v>
      </c>
      <c r="D258" s="94"/>
      <c r="E258" s="97"/>
      <c r="F258" s="102">
        <v>411</v>
      </c>
      <c r="G258" s="308" t="str">
        <f>IF(OR(F258&gt;240),"EXCEEDS"," ")</f>
        <v>EXCEEDS</v>
      </c>
    </row>
    <row r="259" spans="1:7">
      <c r="A259" s="309">
        <v>462.6</v>
      </c>
      <c r="B259" s="93" t="s">
        <v>31</v>
      </c>
      <c r="C259" s="295">
        <v>42906</v>
      </c>
      <c r="D259" s="94"/>
      <c r="E259" s="97"/>
      <c r="F259" s="102">
        <v>77</v>
      </c>
      <c r="G259" s="308" t="str">
        <f>IF(OR(F259&gt;240),"EXCEEDS"," ")</f>
        <v xml:space="preserve"> </v>
      </c>
    </row>
    <row r="260" spans="1:7">
      <c r="A260" s="309">
        <v>462.6</v>
      </c>
      <c r="B260" s="93" t="s">
        <v>31</v>
      </c>
      <c r="C260" s="295">
        <v>42908</v>
      </c>
      <c r="D260" s="94"/>
      <c r="E260" s="97"/>
      <c r="F260" s="102">
        <v>27</v>
      </c>
      <c r="G260" s="308" t="str">
        <f>IF(OR(F260&gt;240),"EXCEEDS"," ")</f>
        <v xml:space="preserve"> </v>
      </c>
    </row>
    <row r="261" spans="1:7" ht="15.75" thickBot="1">
      <c r="A261" s="309">
        <v>462.6</v>
      </c>
      <c r="B261" s="93" t="s">
        <v>31</v>
      </c>
      <c r="C261" s="295">
        <v>42913</v>
      </c>
      <c r="D261" s="94"/>
      <c r="E261" s="97"/>
      <c r="F261" s="102">
        <v>206</v>
      </c>
      <c r="G261" s="308" t="str">
        <f>IF(OR(F261&gt;240),"EXCEEDS"," ")</f>
        <v xml:space="preserve"> </v>
      </c>
    </row>
    <row r="262" spans="1:7" ht="15.75" thickBot="1">
      <c r="A262" s="309"/>
      <c r="B262" s="93"/>
      <c r="C262" s="295"/>
      <c r="D262" s="254" t="s">
        <v>52</v>
      </c>
      <c r="E262" s="96"/>
      <c r="F262" s="255">
        <f>GEOMEAN(F245:F261)</f>
        <v>104.97664971784918</v>
      </c>
      <c r="G262" s="313" t="str">
        <f>IF((F262&gt;130),"EXCEEDS"," ")</f>
        <v xml:space="preserve"> </v>
      </c>
    </row>
    <row r="263" spans="1:7">
      <c r="A263" s="309">
        <v>462.6</v>
      </c>
      <c r="B263" s="93" t="s">
        <v>31</v>
      </c>
      <c r="C263" s="295">
        <v>42921</v>
      </c>
      <c r="D263" s="94"/>
      <c r="E263" s="97"/>
      <c r="F263" s="102">
        <v>22</v>
      </c>
      <c r="G263" s="308" t="str">
        <f>IF(OR(F263&gt;240),"EXCEEDS"," ")</f>
        <v xml:space="preserve"> </v>
      </c>
    </row>
    <row r="264" spans="1:7">
      <c r="A264" s="309">
        <v>462.6</v>
      </c>
      <c r="B264" s="93" t="s">
        <v>31</v>
      </c>
      <c r="C264" s="295">
        <v>42927</v>
      </c>
      <c r="D264" s="94"/>
      <c r="E264" s="97"/>
      <c r="F264" s="102">
        <v>54</v>
      </c>
      <c r="G264" s="308" t="str">
        <f>IF(OR(F264&gt;240),"EXCEEDS"," ")</f>
        <v xml:space="preserve"> </v>
      </c>
    </row>
    <row r="265" spans="1:7">
      <c r="A265" s="309">
        <v>462.6</v>
      </c>
      <c r="B265" s="93" t="s">
        <v>31</v>
      </c>
      <c r="C265" s="295">
        <v>42934</v>
      </c>
      <c r="D265" s="94"/>
      <c r="E265" s="97"/>
      <c r="F265" s="102">
        <v>35</v>
      </c>
      <c r="G265" s="308" t="str">
        <f>IF(OR(F265&gt;240),"EXCEEDS"," ")</f>
        <v xml:space="preserve"> </v>
      </c>
    </row>
    <row r="266" spans="1:7">
      <c r="A266" s="309">
        <v>462.6</v>
      </c>
      <c r="B266" s="93" t="s">
        <v>31</v>
      </c>
      <c r="C266" s="295">
        <v>42936</v>
      </c>
      <c r="D266" s="94"/>
      <c r="E266" s="97"/>
      <c r="F266" s="102">
        <v>36</v>
      </c>
      <c r="G266" s="308" t="str">
        <f>IF(OR(F266&gt;240),"EXCEEDS"," ")</f>
        <v xml:space="preserve"> </v>
      </c>
    </row>
    <row r="267" spans="1:7" ht="15.75" thickBot="1">
      <c r="A267" s="309">
        <v>462.6</v>
      </c>
      <c r="B267" s="93" t="s">
        <v>31</v>
      </c>
      <c r="C267" s="295">
        <v>42941</v>
      </c>
      <c r="D267" s="94"/>
      <c r="E267" s="97"/>
      <c r="F267" s="102">
        <v>308</v>
      </c>
      <c r="G267" s="308" t="str">
        <f>IF(OR(F267&gt;240),"EXCEEDS"," ")</f>
        <v>EXCEEDS</v>
      </c>
    </row>
    <row r="268" spans="1:7" ht="15.75" thickBot="1">
      <c r="A268" s="309"/>
      <c r="B268" s="93"/>
      <c r="C268" s="295"/>
      <c r="D268" s="254" t="s">
        <v>52</v>
      </c>
      <c r="E268" s="96"/>
      <c r="F268" s="255">
        <f>GEOMEAN(F251:F267)</f>
        <v>104.66145508512075</v>
      </c>
      <c r="G268" s="313" t="str">
        <f>IF((F268&gt;130),"EXCEEDS"," ")</f>
        <v xml:space="preserve"> </v>
      </c>
    </row>
    <row r="269" spans="1:7">
      <c r="A269" s="309">
        <v>462.6</v>
      </c>
      <c r="B269" s="93" t="s">
        <v>31</v>
      </c>
      <c r="C269" s="295">
        <v>42948</v>
      </c>
      <c r="D269" s="94"/>
      <c r="E269" s="97"/>
      <c r="F269" s="102">
        <v>123</v>
      </c>
      <c r="G269" s="308" t="str">
        <f>IF(OR(F269&gt;240),"EXCEEDS"," ")</f>
        <v xml:space="preserve"> </v>
      </c>
    </row>
    <row r="270" spans="1:7">
      <c r="A270" s="309">
        <v>462.6</v>
      </c>
      <c r="B270" s="93" t="s">
        <v>31</v>
      </c>
      <c r="C270" s="295">
        <v>42955</v>
      </c>
      <c r="D270" s="94"/>
      <c r="E270" s="97"/>
      <c r="F270" s="102">
        <v>11</v>
      </c>
      <c r="G270" s="308" t="str">
        <f>IF(OR(F270&gt;240),"EXCEEDS"," ")</f>
        <v xml:space="preserve"> </v>
      </c>
    </row>
    <row r="271" spans="1:7">
      <c r="A271" s="309">
        <v>462.6</v>
      </c>
      <c r="B271" s="93" t="s">
        <v>31</v>
      </c>
      <c r="C271" s="295">
        <v>42962</v>
      </c>
      <c r="D271" s="94"/>
      <c r="E271" s="97"/>
      <c r="F271" s="102">
        <v>13</v>
      </c>
      <c r="G271" s="308" t="str">
        <f>IF(OR(F271&gt;240),"EXCEEDS"," ")</f>
        <v xml:space="preserve"> </v>
      </c>
    </row>
    <row r="272" spans="1:7">
      <c r="A272" s="309">
        <v>462.6</v>
      </c>
      <c r="B272" s="93" t="s">
        <v>31</v>
      </c>
      <c r="C272" s="295">
        <v>42969</v>
      </c>
      <c r="D272" s="94"/>
      <c r="E272" s="97"/>
      <c r="F272" s="102">
        <v>5</v>
      </c>
      <c r="G272" s="308" t="str">
        <f>IF(OR(F272&gt;240),"EXCEEDS"," ")</f>
        <v xml:space="preserve"> </v>
      </c>
    </row>
    <row r="273" spans="1:7" ht="15.75" thickBot="1">
      <c r="A273" s="309">
        <v>462.6</v>
      </c>
      <c r="B273" s="93" t="s">
        <v>31</v>
      </c>
      <c r="C273" s="295">
        <v>42976</v>
      </c>
      <c r="D273" s="94"/>
      <c r="E273" s="97"/>
      <c r="F273" s="102">
        <v>6</v>
      </c>
      <c r="G273" s="308" t="str">
        <f>IF(OR(F273&gt;240),"EXCEEDS"," ")</f>
        <v xml:space="preserve"> </v>
      </c>
    </row>
    <row r="274" spans="1:7" ht="15.75" thickBot="1">
      <c r="A274" s="309"/>
      <c r="B274" s="93"/>
      <c r="C274" s="295"/>
      <c r="D274" s="254" t="s">
        <v>52</v>
      </c>
      <c r="E274" s="96"/>
      <c r="F274" s="255">
        <f>GEOMEAN(F257:F273)</f>
        <v>46.244437806964548</v>
      </c>
      <c r="G274" s="313" t="str">
        <f>IF((F274&gt;130),"EXCEEDS"," ")</f>
        <v xml:space="preserve"> </v>
      </c>
    </row>
    <row r="275" spans="1:7">
      <c r="A275" s="309">
        <v>462.6</v>
      </c>
      <c r="B275" s="93" t="s">
        <v>31</v>
      </c>
      <c r="C275" s="295">
        <v>42983</v>
      </c>
      <c r="D275" s="94"/>
      <c r="E275" s="97"/>
      <c r="F275" s="102">
        <v>8</v>
      </c>
      <c r="G275" s="308" t="str">
        <f>IF(OR(F275&gt;240),"EXCEEDS"," ")</f>
        <v xml:space="preserve"> </v>
      </c>
    </row>
    <row r="276" spans="1:7">
      <c r="A276" s="309">
        <v>462.6</v>
      </c>
      <c r="B276" s="93" t="s">
        <v>31</v>
      </c>
      <c r="C276" s="295">
        <v>42990</v>
      </c>
      <c r="D276" s="94"/>
      <c r="E276" s="97"/>
      <c r="F276" s="102">
        <v>9</v>
      </c>
      <c r="G276" s="308" t="str">
        <f>IF(OR(F276&gt;240),"EXCEEDS"," ")</f>
        <v xml:space="preserve"> </v>
      </c>
    </row>
    <row r="277" spans="1:7">
      <c r="A277" s="309">
        <v>462.6</v>
      </c>
      <c r="B277" s="93" t="s">
        <v>31</v>
      </c>
      <c r="C277" s="295">
        <v>42997</v>
      </c>
      <c r="D277" s="94"/>
      <c r="E277" s="97"/>
      <c r="F277" s="102">
        <v>15</v>
      </c>
      <c r="G277" s="308" t="str">
        <f>IF(OR(F277&gt;240),"EXCEEDS"," ")</f>
        <v xml:space="preserve"> </v>
      </c>
    </row>
    <row r="278" spans="1:7">
      <c r="A278" s="309">
        <v>462.6</v>
      </c>
      <c r="B278" s="93" t="s">
        <v>31</v>
      </c>
      <c r="C278" s="295">
        <v>42999</v>
      </c>
      <c r="D278" s="94"/>
      <c r="E278" s="97"/>
      <c r="F278" s="102">
        <v>5</v>
      </c>
      <c r="G278" s="308" t="str">
        <f>IF(OR(F278&gt;240),"EXCEEDS"," ")</f>
        <v xml:space="preserve"> </v>
      </c>
    </row>
    <row r="279" spans="1:7" ht="15.75" thickBot="1">
      <c r="A279" s="309">
        <v>462.6</v>
      </c>
      <c r="B279" s="93" t="s">
        <v>31</v>
      </c>
      <c r="C279" s="295">
        <v>43004</v>
      </c>
      <c r="D279" s="94"/>
      <c r="E279" s="97"/>
      <c r="F279" s="102">
        <v>17</v>
      </c>
      <c r="G279" s="308" t="str">
        <f>IF(OR(F279&gt;240),"EXCEEDS"," ")</f>
        <v xml:space="preserve"> </v>
      </c>
    </row>
    <row r="280" spans="1:7" ht="15.75" thickBot="1">
      <c r="A280" s="309"/>
      <c r="B280" s="93"/>
      <c r="C280" s="295"/>
      <c r="D280" s="254" t="s">
        <v>52</v>
      </c>
      <c r="E280" s="96"/>
      <c r="F280" s="255">
        <f>GEOMEAN(F263:F279)</f>
        <v>22.642728972932066</v>
      </c>
      <c r="G280" s="313" t="str">
        <f>IF((F280&gt;130),"EXCEEDS"," ")</f>
        <v xml:space="preserve"> </v>
      </c>
    </row>
    <row r="281" spans="1:7">
      <c r="A281" s="309">
        <v>462.6</v>
      </c>
      <c r="B281" s="93" t="s">
        <v>31</v>
      </c>
      <c r="C281" s="295">
        <v>43011</v>
      </c>
      <c r="D281" s="94"/>
      <c r="E281" s="97"/>
      <c r="F281" s="102">
        <v>4</v>
      </c>
      <c r="G281" s="308" t="str">
        <f>IF(OR(F281&gt;240),"EXCEEDS"," ")</f>
        <v xml:space="preserve"> </v>
      </c>
    </row>
    <row r="282" spans="1:7">
      <c r="A282" s="309">
        <v>462.6</v>
      </c>
      <c r="B282" s="93" t="s">
        <v>31</v>
      </c>
      <c r="C282" s="295">
        <v>43018</v>
      </c>
      <c r="D282" s="94"/>
      <c r="E282" s="97"/>
      <c r="F282" s="102">
        <v>22</v>
      </c>
      <c r="G282" s="308" t="str">
        <f>IF(OR(F282&gt;240),"EXCEEDS"," ")</f>
        <v xml:space="preserve"> </v>
      </c>
    </row>
    <row r="283" spans="1:7">
      <c r="A283" s="309">
        <v>462.6</v>
      </c>
      <c r="B283" s="93" t="s">
        <v>31</v>
      </c>
      <c r="C283" s="295">
        <v>43025</v>
      </c>
      <c r="D283" s="94"/>
      <c r="E283" s="97"/>
      <c r="F283" s="102">
        <v>4</v>
      </c>
      <c r="G283" s="308" t="str">
        <f>IF(OR(F283&gt;240),"EXCEEDS"," ")</f>
        <v xml:space="preserve"> </v>
      </c>
    </row>
    <row r="284" spans="1:7">
      <c r="A284" s="309">
        <v>462.6</v>
      </c>
      <c r="B284" s="93" t="s">
        <v>31</v>
      </c>
      <c r="C284" s="295">
        <v>43032</v>
      </c>
      <c r="D284" s="94"/>
      <c r="E284" s="97"/>
      <c r="F284" s="102">
        <v>30</v>
      </c>
      <c r="G284" s="308" t="str">
        <f>IF(OR(F284&gt;240),"EXCEEDS"," ")</f>
        <v xml:space="preserve"> </v>
      </c>
    </row>
    <row r="285" spans="1:7" ht="15.75" thickBot="1">
      <c r="A285" s="309">
        <v>462.6</v>
      </c>
      <c r="B285" s="93" t="s">
        <v>31</v>
      </c>
      <c r="C285" s="295">
        <v>43039</v>
      </c>
      <c r="D285" s="94"/>
      <c r="E285" s="97"/>
      <c r="F285" s="102">
        <v>10</v>
      </c>
      <c r="G285" s="308" t="str">
        <f>IF(OR(F285&gt;240),"EXCEEDS"," ")</f>
        <v xml:space="preserve"> </v>
      </c>
    </row>
    <row r="286" spans="1:7" ht="15.75" thickBot="1">
      <c r="A286" s="309"/>
      <c r="B286" s="93"/>
      <c r="C286" s="295"/>
      <c r="D286" s="254" t="s">
        <v>52</v>
      </c>
      <c r="E286" s="96"/>
      <c r="F286" s="255">
        <f>GEOMEAN(F269:F285)</f>
        <v>12.638556864124471</v>
      </c>
      <c r="G286" s="313" t="str">
        <f>IF((F286&gt;130),"EXCEEDS"," ")</f>
        <v xml:space="preserve"> </v>
      </c>
    </row>
    <row r="287" spans="1:7">
      <c r="A287" s="309">
        <v>470</v>
      </c>
      <c r="B287" s="93" t="s">
        <v>31</v>
      </c>
      <c r="C287" s="295">
        <v>42829</v>
      </c>
      <c r="D287" s="94"/>
      <c r="E287" s="97"/>
      <c r="F287" s="102">
        <v>411</v>
      </c>
      <c r="G287" s="308" t="str">
        <f>IF(OR(F287&gt;240),"EXCEEDS"," ")</f>
        <v>EXCEEDS</v>
      </c>
    </row>
    <row r="288" spans="1:7">
      <c r="A288" s="309">
        <v>470</v>
      </c>
      <c r="B288" s="93" t="s">
        <v>31</v>
      </c>
      <c r="C288" s="295">
        <v>42836</v>
      </c>
      <c r="D288" s="94"/>
      <c r="E288" s="97"/>
      <c r="F288" s="102">
        <v>260</v>
      </c>
      <c r="G288" s="308" t="str">
        <f>IF(OR(F288&gt;240),"EXCEEDS"," ")</f>
        <v>EXCEEDS</v>
      </c>
    </row>
    <row r="289" spans="1:7">
      <c r="A289" s="309">
        <v>470</v>
      </c>
      <c r="B289" s="93" t="s">
        <v>31</v>
      </c>
      <c r="C289" s="295">
        <v>42843</v>
      </c>
      <c r="D289" s="94"/>
      <c r="E289" s="97"/>
      <c r="F289" s="102">
        <v>219</v>
      </c>
      <c r="G289" s="308" t="str">
        <f>IF(OR(F289&gt;240),"EXCEEDS"," ")</f>
        <v xml:space="preserve"> </v>
      </c>
    </row>
    <row r="290" spans="1:7">
      <c r="A290" s="309">
        <v>470</v>
      </c>
      <c r="B290" s="93" t="s">
        <v>31</v>
      </c>
      <c r="C290" s="295">
        <v>42845</v>
      </c>
      <c r="D290" s="94"/>
      <c r="E290" s="97"/>
      <c r="F290" s="102">
        <v>34</v>
      </c>
      <c r="G290" s="308" t="str">
        <f>IF(OR(F290&gt;240),"EXCEEDS"," ")</f>
        <v xml:space="preserve"> </v>
      </c>
    </row>
    <row r="291" spans="1:7">
      <c r="A291" s="309">
        <v>470</v>
      </c>
      <c r="B291" s="93" t="s">
        <v>31</v>
      </c>
      <c r="C291" s="295">
        <v>42850</v>
      </c>
      <c r="D291" s="94"/>
      <c r="E291" s="97"/>
      <c r="F291" s="102">
        <v>47</v>
      </c>
      <c r="G291" s="308" t="str">
        <f>IF(OR(F291&gt;240),"EXCEEDS"," ")</f>
        <v xml:space="preserve"> </v>
      </c>
    </row>
    <row r="292" spans="1:7">
      <c r="A292" s="309"/>
      <c r="B292" s="93"/>
      <c r="C292" s="295"/>
      <c r="D292" s="94"/>
      <c r="E292" s="97"/>
      <c r="F292" s="102"/>
      <c r="G292" s="308"/>
    </row>
    <row r="293" spans="1:7">
      <c r="A293" s="309">
        <v>470</v>
      </c>
      <c r="B293" s="93" t="s">
        <v>31</v>
      </c>
      <c r="C293" s="295">
        <v>42857</v>
      </c>
      <c r="D293" s="94"/>
      <c r="E293" s="97"/>
      <c r="F293" s="102">
        <v>261</v>
      </c>
      <c r="G293" s="308" t="str">
        <f>IF(OR(F293&gt;240),"EXCEEDS"," ")</f>
        <v>EXCEEDS</v>
      </c>
    </row>
    <row r="294" spans="1:7">
      <c r="A294" s="309">
        <v>470</v>
      </c>
      <c r="B294" s="93" t="s">
        <v>31</v>
      </c>
      <c r="C294" s="295">
        <v>42865</v>
      </c>
      <c r="D294" s="94"/>
      <c r="E294" s="97"/>
      <c r="F294" s="102">
        <v>365</v>
      </c>
      <c r="G294" s="308" t="str">
        <f>IF(OR(F294&gt;240),"EXCEEDS"," ")</f>
        <v>EXCEEDS</v>
      </c>
    </row>
    <row r="295" spans="1:7">
      <c r="A295" s="309">
        <v>470</v>
      </c>
      <c r="B295" s="93" t="s">
        <v>31</v>
      </c>
      <c r="C295" s="295">
        <v>42871</v>
      </c>
      <c r="D295" s="94"/>
      <c r="E295" s="97"/>
      <c r="F295" s="102">
        <v>144</v>
      </c>
      <c r="G295" s="308" t="str">
        <f>IF(OR(F295&gt;240),"EXCEEDS"," ")</f>
        <v xml:space="preserve"> </v>
      </c>
    </row>
    <row r="296" spans="1:7">
      <c r="A296" s="309">
        <v>470</v>
      </c>
      <c r="B296" s="93" t="s">
        <v>31</v>
      </c>
      <c r="C296" s="295">
        <v>42878</v>
      </c>
      <c r="D296" s="94"/>
      <c r="E296" s="97"/>
      <c r="F296" s="102">
        <v>214</v>
      </c>
      <c r="G296" s="308" t="str">
        <f>IF(OR(F296&gt;240),"EXCEEDS"," ")</f>
        <v xml:space="preserve"> </v>
      </c>
    </row>
    <row r="297" spans="1:7">
      <c r="A297" s="309">
        <v>470</v>
      </c>
      <c r="B297" s="93" t="s">
        <v>31</v>
      </c>
      <c r="C297" s="295">
        <v>42885</v>
      </c>
      <c r="D297" s="94"/>
      <c r="E297" s="97"/>
      <c r="F297" s="102">
        <v>72</v>
      </c>
      <c r="G297" s="308" t="str">
        <f>IF(OR(F297&gt;240),"EXCEEDS"," ")</f>
        <v xml:space="preserve"> </v>
      </c>
    </row>
    <row r="298" spans="1:7">
      <c r="A298" s="309"/>
      <c r="B298" s="93"/>
      <c r="C298" s="295"/>
      <c r="D298" s="94"/>
      <c r="E298" s="97"/>
      <c r="F298" s="102"/>
      <c r="G298" s="308"/>
    </row>
    <row r="299" spans="1:7">
      <c r="A299" s="309">
        <v>470</v>
      </c>
      <c r="B299" s="93" t="s">
        <v>31</v>
      </c>
      <c r="C299" s="295">
        <v>42892</v>
      </c>
      <c r="D299" s="94"/>
      <c r="E299" s="97"/>
      <c r="F299" s="102">
        <v>89</v>
      </c>
      <c r="G299" s="308" t="str">
        <f>IF(OR(F299&gt;240),"EXCEEDS"," ")</f>
        <v xml:space="preserve"> </v>
      </c>
    </row>
    <row r="300" spans="1:7">
      <c r="A300" s="309">
        <v>470</v>
      </c>
      <c r="B300" s="93" t="s">
        <v>31</v>
      </c>
      <c r="C300" s="295">
        <v>42900</v>
      </c>
      <c r="D300" s="94"/>
      <c r="E300" s="97"/>
      <c r="F300" s="102">
        <v>308</v>
      </c>
      <c r="G300" s="308" t="str">
        <f>IF(OR(F300&gt;240),"EXCEEDS"," ")</f>
        <v>EXCEEDS</v>
      </c>
    </row>
    <row r="301" spans="1:7">
      <c r="A301" s="309">
        <v>470</v>
      </c>
      <c r="B301" s="93" t="s">
        <v>31</v>
      </c>
      <c r="C301" s="295">
        <v>42906</v>
      </c>
      <c r="D301" s="94"/>
      <c r="E301" s="97"/>
      <c r="F301" s="102">
        <v>135</v>
      </c>
      <c r="G301" s="308" t="str">
        <f>IF(OR(F301&gt;240),"EXCEEDS"," ")</f>
        <v xml:space="preserve"> </v>
      </c>
    </row>
    <row r="302" spans="1:7">
      <c r="A302" s="309">
        <v>470</v>
      </c>
      <c r="B302" s="93" t="s">
        <v>31</v>
      </c>
      <c r="C302" s="295">
        <v>42908</v>
      </c>
      <c r="D302" s="94"/>
      <c r="E302" s="97"/>
      <c r="F302" s="102">
        <v>93</v>
      </c>
      <c r="G302" s="308" t="str">
        <f>IF(OR(F302&gt;240),"EXCEEDS"," ")</f>
        <v xml:space="preserve"> </v>
      </c>
    </row>
    <row r="303" spans="1:7" ht="15.75" thickBot="1">
      <c r="A303" s="309">
        <v>470</v>
      </c>
      <c r="B303" s="93" t="s">
        <v>31</v>
      </c>
      <c r="C303" s="295">
        <v>42913</v>
      </c>
      <c r="D303" s="94"/>
      <c r="E303" s="97"/>
      <c r="F303" s="102">
        <v>248</v>
      </c>
      <c r="G303" s="308" t="str">
        <f>IF(OR(F303&gt;240),"EXCEEDS"," ")</f>
        <v>EXCEEDS</v>
      </c>
    </row>
    <row r="304" spans="1:7" ht="15.75" thickBot="1">
      <c r="A304" s="309"/>
      <c r="B304" s="93"/>
      <c r="C304" s="295"/>
      <c r="D304" s="254" t="s">
        <v>52</v>
      </c>
      <c r="E304" s="96"/>
      <c r="F304" s="255">
        <f>GEOMEAN(F287:F303)</f>
        <v>154.38525553263059</v>
      </c>
      <c r="G304" s="313" t="str">
        <f>IF((F304&gt;130),"EXCEEDS"," ")</f>
        <v>EXCEEDS</v>
      </c>
    </row>
    <row r="305" spans="1:7">
      <c r="A305" s="309">
        <v>470</v>
      </c>
      <c r="B305" s="93" t="s">
        <v>31</v>
      </c>
      <c r="C305" s="295">
        <v>42921</v>
      </c>
      <c r="D305" s="94"/>
      <c r="E305" s="97"/>
      <c r="F305" s="102">
        <v>17</v>
      </c>
      <c r="G305" s="308" t="str">
        <f>IF(OR(F305&gt;240),"EXCEEDS"," ")</f>
        <v xml:space="preserve"> </v>
      </c>
    </row>
    <row r="306" spans="1:7">
      <c r="A306" s="309">
        <v>470</v>
      </c>
      <c r="B306" s="93" t="s">
        <v>31</v>
      </c>
      <c r="C306" s="295">
        <v>42927</v>
      </c>
      <c r="D306" s="94"/>
      <c r="E306" s="97"/>
      <c r="F306" s="102">
        <v>166</v>
      </c>
      <c r="G306" s="308" t="str">
        <f>IF(OR(F306&gt;240),"EXCEEDS"," ")</f>
        <v xml:space="preserve"> </v>
      </c>
    </row>
    <row r="307" spans="1:7">
      <c r="A307" s="309">
        <v>470</v>
      </c>
      <c r="B307" s="93" t="s">
        <v>31</v>
      </c>
      <c r="C307" s="295">
        <v>42934</v>
      </c>
      <c r="D307" s="94"/>
      <c r="E307" s="97"/>
      <c r="F307" s="102">
        <v>71</v>
      </c>
      <c r="G307" s="308" t="str">
        <f>IF(OR(F307&gt;240),"EXCEEDS"," ")</f>
        <v xml:space="preserve"> </v>
      </c>
    </row>
    <row r="308" spans="1:7">
      <c r="A308" s="309">
        <v>470</v>
      </c>
      <c r="B308" s="93" t="s">
        <v>31</v>
      </c>
      <c r="C308" s="295">
        <v>42936</v>
      </c>
      <c r="D308" s="94"/>
      <c r="E308" s="97"/>
      <c r="F308" s="102">
        <v>7</v>
      </c>
      <c r="G308" s="308" t="str">
        <f>IF(OR(F308&gt;240),"EXCEEDS"," ")</f>
        <v xml:space="preserve"> </v>
      </c>
    </row>
    <row r="309" spans="1:7" ht="15.75" thickBot="1">
      <c r="A309" s="309">
        <v>470</v>
      </c>
      <c r="B309" s="93" t="s">
        <v>31</v>
      </c>
      <c r="C309" s="295">
        <v>42941</v>
      </c>
      <c r="D309" s="94"/>
      <c r="E309" s="97"/>
      <c r="F309" s="102">
        <v>416</v>
      </c>
      <c r="G309" s="308" t="str">
        <f>IF(OR(F309&gt;240),"EXCEEDS"," ")</f>
        <v>EXCEEDS</v>
      </c>
    </row>
    <row r="310" spans="1:7" ht="15.75" thickBot="1">
      <c r="A310" s="309"/>
      <c r="B310" s="93"/>
      <c r="C310" s="295"/>
      <c r="D310" s="254" t="s">
        <v>52</v>
      </c>
      <c r="E310" s="96"/>
      <c r="F310" s="255">
        <f>GEOMEAN(F293:F309)</f>
        <v>119.03618173547247</v>
      </c>
      <c r="G310" s="313" t="str">
        <f>IF((F310&gt;130),"EXCEEDS"," ")</f>
        <v xml:space="preserve"> </v>
      </c>
    </row>
    <row r="311" spans="1:7">
      <c r="A311" s="309">
        <v>470</v>
      </c>
      <c r="B311" s="93" t="s">
        <v>31</v>
      </c>
      <c r="C311" s="295">
        <v>42948</v>
      </c>
      <c r="D311" s="94"/>
      <c r="E311" s="97"/>
      <c r="F311" s="102">
        <v>104</v>
      </c>
      <c r="G311" s="308" t="str">
        <f>IF(OR(F311&gt;240),"EXCEEDS"," ")</f>
        <v xml:space="preserve"> </v>
      </c>
    </row>
    <row r="312" spans="1:7">
      <c r="A312" s="309">
        <v>470</v>
      </c>
      <c r="B312" s="93" t="s">
        <v>31</v>
      </c>
      <c r="C312" s="295">
        <v>42955</v>
      </c>
      <c r="D312" s="94"/>
      <c r="E312" s="97"/>
      <c r="F312" s="102">
        <v>13.4</v>
      </c>
      <c r="G312" s="308" t="str">
        <f>IF(OR(F312&gt;240),"EXCEEDS"," ")</f>
        <v xml:space="preserve"> </v>
      </c>
    </row>
    <row r="313" spans="1:7">
      <c r="A313" s="309">
        <v>470</v>
      </c>
      <c r="B313" s="93" t="s">
        <v>31</v>
      </c>
      <c r="C313" s="295">
        <v>42962</v>
      </c>
      <c r="D313" s="94"/>
      <c r="E313" s="97"/>
      <c r="F313" s="102">
        <v>44</v>
      </c>
      <c r="G313" s="308" t="str">
        <f>IF(OR(F313&gt;240),"EXCEEDS"," ")</f>
        <v xml:space="preserve"> </v>
      </c>
    </row>
    <row r="314" spans="1:7">
      <c r="A314" s="309">
        <v>470</v>
      </c>
      <c r="B314" s="93" t="s">
        <v>31</v>
      </c>
      <c r="C314" s="295">
        <v>42969</v>
      </c>
      <c r="D314" s="94"/>
      <c r="E314" s="97"/>
      <c r="F314" s="102">
        <v>12</v>
      </c>
      <c r="G314" s="308" t="str">
        <f>IF(OR(F314&gt;240),"EXCEEDS"," ")</f>
        <v xml:space="preserve"> </v>
      </c>
    </row>
    <row r="315" spans="1:7" ht="15.75" thickBot="1">
      <c r="A315" s="309">
        <v>470</v>
      </c>
      <c r="B315" s="93" t="s">
        <v>31</v>
      </c>
      <c r="C315" s="295">
        <v>42976</v>
      </c>
      <c r="D315" s="94"/>
      <c r="E315" s="97"/>
      <c r="F315" s="102">
        <v>613</v>
      </c>
      <c r="G315" s="308" t="str">
        <f>IF(OR(F315&gt;240),"EXCEEDS"," ")</f>
        <v>EXCEEDS</v>
      </c>
    </row>
    <row r="316" spans="1:7" ht="15.75" thickBot="1">
      <c r="A316" s="309"/>
      <c r="B316" s="93"/>
      <c r="C316" s="295"/>
      <c r="D316" s="254" t="s">
        <v>52</v>
      </c>
      <c r="E316" s="96"/>
      <c r="F316" s="255">
        <f>GEOMEAN(F299:F315)</f>
        <v>82.903437941325663</v>
      </c>
      <c r="G316" s="313" t="str">
        <f>IF((F316&gt;130),"EXCEEDS"," ")</f>
        <v xml:space="preserve"> </v>
      </c>
    </row>
    <row r="317" spans="1:7">
      <c r="A317" s="309">
        <v>470</v>
      </c>
      <c r="B317" s="93" t="s">
        <v>31</v>
      </c>
      <c r="C317" s="295">
        <v>42983</v>
      </c>
      <c r="D317" s="94"/>
      <c r="E317" s="97"/>
      <c r="F317" s="102">
        <v>21</v>
      </c>
      <c r="G317" s="308" t="str">
        <f>IF(OR(F317&gt;240),"EXCEEDS"," ")</f>
        <v xml:space="preserve"> </v>
      </c>
    </row>
    <row r="318" spans="1:7">
      <c r="A318" s="309">
        <v>470</v>
      </c>
      <c r="B318" s="93" t="s">
        <v>31</v>
      </c>
      <c r="C318" s="295">
        <v>42990</v>
      </c>
      <c r="D318" s="94"/>
      <c r="E318" s="97"/>
      <c r="F318" s="102">
        <v>3</v>
      </c>
      <c r="G318" s="308" t="str">
        <f>IF(OR(F318&gt;240),"EXCEEDS"," ")</f>
        <v xml:space="preserve"> </v>
      </c>
    </row>
    <row r="319" spans="1:7">
      <c r="A319" s="309">
        <v>470</v>
      </c>
      <c r="B319" s="93" t="s">
        <v>31</v>
      </c>
      <c r="C319" s="295">
        <v>42997</v>
      </c>
      <c r="D319" s="94"/>
      <c r="E319" s="97"/>
      <c r="F319" s="102">
        <v>109</v>
      </c>
      <c r="G319" s="308" t="str">
        <f>IF(OR(F319&gt;240),"EXCEEDS"," ")</f>
        <v xml:space="preserve"> </v>
      </c>
    </row>
    <row r="320" spans="1:7">
      <c r="A320" s="309">
        <v>470</v>
      </c>
      <c r="B320" s="93" t="s">
        <v>31</v>
      </c>
      <c r="C320" s="295">
        <v>42999</v>
      </c>
      <c r="D320" s="94"/>
      <c r="E320" s="97"/>
      <c r="F320" s="102">
        <v>16</v>
      </c>
      <c r="G320" s="308" t="str">
        <f>IF(OR(F320&gt;240),"EXCEEDS"," ")</f>
        <v xml:space="preserve"> </v>
      </c>
    </row>
    <row r="321" spans="1:7" ht="15.75" thickBot="1">
      <c r="A321" s="309">
        <v>470</v>
      </c>
      <c r="B321" s="93" t="s">
        <v>31</v>
      </c>
      <c r="C321" s="295">
        <v>43004</v>
      </c>
      <c r="D321" s="94"/>
      <c r="E321" s="97"/>
      <c r="F321" s="102">
        <v>1</v>
      </c>
      <c r="G321" s="308" t="str">
        <f>IF(OR(F321&gt;240),"EXCEEDS"," ")</f>
        <v xml:space="preserve"> </v>
      </c>
    </row>
    <row r="322" spans="1:7" ht="15.75" thickBot="1">
      <c r="A322" s="309"/>
      <c r="B322" s="93"/>
      <c r="C322" s="295"/>
      <c r="D322" s="254" t="s">
        <v>52</v>
      </c>
      <c r="E322" s="96"/>
      <c r="F322" s="255">
        <f>GEOMEAN(F305:F321)</f>
        <v>35.991396284851767</v>
      </c>
      <c r="G322" s="313" t="str">
        <f>IF((F322&gt;130),"EXCEEDS"," ")</f>
        <v xml:space="preserve"> </v>
      </c>
    </row>
    <row r="323" spans="1:7">
      <c r="A323" s="309">
        <v>470</v>
      </c>
      <c r="B323" s="93" t="s">
        <v>31</v>
      </c>
      <c r="C323" s="295">
        <v>43011</v>
      </c>
      <c r="D323" s="94"/>
      <c r="E323" s="97"/>
      <c r="F323" s="102">
        <v>4</v>
      </c>
      <c r="G323" s="308" t="str">
        <f>IF(OR(F323&gt;240),"EXCEEDS"," ")</f>
        <v xml:space="preserve"> </v>
      </c>
    </row>
    <row r="324" spans="1:7">
      <c r="A324" s="309">
        <v>470</v>
      </c>
      <c r="B324" s="93" t="s">
        <v>31</v>
      </c>
      <c r="C324" s="295">
        <v>43018</v>
      </c>
      <c r="D324" s="94"/>
      <c r="E324" s="97"/>
      <c r="F324" s="102">
        <v>192</v>
      </c>
      <c r="G324" s="308" t="str">
        <f>IF(OR(F324&gt;240),"EXCEEDS"," ")</f>
        <v xml:space="preserve"> </v>
      </c>
    </row>
    <row r="325" spans="1:7">
      <c r="A325" s="309">
        <v>470</v>
      </c>
      <c r="B325" s="93" t="s">
        <v>31</v>
      </c>
      <c r="C325" s="295">
        <v>43025</v>
      </c>
      <c r="D325" s="94"/>
      <c r="E325" s="97"/>
      <c r="F325" s="102">
        <v>16</v>
      </c>
      <c r="G325" s="308" t="str">
        <f>IF(OR(F325&gt;240),"EXCEEDS"," ")</f>
        <v xml:space="preserve"> </v>
      </c>
    </row>
    <row r="326" spans="1:7">
      <c r="A326" s="309">
        <v>470</v>
      </c>
      <c r="B326" s="93" t="s">
        <v>31</v>
      </c>
      <c r="C326" s="295">
        <v>43032</v>
      </c>
      <c r="D326" s="94"/>
      <c r="E326" s="97"/>
      <c r="F326" s="102">
        <v>613</v>
      </c>
      <c r="G326" s="308" t="str">
        <f>IF(OR(F326&gt;240),"EXCEEDS"," ")</f>
        <v>EXCEEDS</v>
      </c>
    </row>
    <row r="327" spans="1:7" ht="15.75" thickBot="1">
      <c r="A327" s="309">
        <v>470</v>
      </c>
      <c r="B327" s="93" t="s">
        <v>31</v>
      </c>
      <c r="C327" s="295">
        <v>43039</v>
      </c>
      <c r="D327" s="94"/>
      <c r="E327" s="97"/>
      <c r="F327" s="102">
        <v>16</v>
      </c>
      <c r="G327" s="308" t="str">
        <f>IF(OR(F327&gt;240),"EXCEEDS"," ")</f>
        <v xml:space="preserve"> </v>
      </c>
    </row>
    <row r="328" spans="1:7" ht="15.75" thickBot="1">
      <c r="A328" s="309"/>
      <c r="B328" s="93"/>
      <c r="C328" s="295"/>
      <c r="D328" s="254" t="s">
        <v>52</v>
      </c>
      <c r="E328" s="96"/>
      <c r="F328" s="255">
        <f>GEOMEAN(F311:F327)</f>
        <v>30.573851001311969</v>
      </c>
      <c r="G328" s="313" t="str">
        <f>IF((F328&gt;130),"EXCEEDS"," ")</f>
        <v xml:space="preserve"> </v>
      </c>
    </row>
    <row r="329" spans="1:7">
      <c r="A329" s="309">
        <v>477.5</v>
      </c>
      <c r="B329" s="93" t="s">
        <v>31</v>
      </c>
      <c r="C329" s="295">
        <v>42829</v>
      </c>
      <c r="D329" s="94"/>
      <c r="E329" s="97"/>
      <c r="F329" s="102">
        <v>579</v>
      </c>
      <c r="G329" s="308" t="str">
        <f>IF(OR(F329&gt;240),"EXCEEDS"," ")</f>
        <v>EXCEEDS</v>
      </c>
    </row>
    <row r="330" spans="1:7">
      <c r="A330" s="309">
        <v>477.5</v>
      </c>
      <c r="B330" s="93" t="s">
        <v>31</v>
      </c>
      <c r="C330" s="295">
        <v>42836</v>
      </c>
      <c r="D330" s="94"/>
      <c r="E330" s="97"/>
      <c r="F330" s="102">
        <v>411</v>
      </c>
      <c r="G330" s="308" t="str">
        <f>IF(OR(F330&gt;240),"EXCEEDS"," ")</f>
        <v>EXCEEDS</v>
      </c>
    </row>
    <row r="331" spans="1:7">
      <c r="A331" s="309">
        <v>477.5</v>
      </c>
      <c r="B331" s="93" t="s">
        <v>31</v>
      </c>
      <c r="C331" s="295">
        <v>42843</v>
      </c>
      <c r="D331" s="94"/>
      <c r="E331" s="97"/>
      <c r="F331" s="102">
        <v>91</v>
      </c>
      <c r="G331" s="308" t="str">
        <f>IF(OR(F331&gt;240),"EXCEEDS"," ")</f>
        <v xml:space="preserve"> </v>
      </c>
    </row>
    <row r="332" spans="1:7">
      <c r="A332" s="309">
        <v>477.5</v>
      </c>
      <c r="B332" s="93" t="s">
        <v>31</v>
      </c>
      <c r="C332" s="295">
        <v>42845</v>
      </c>
      <c r="D332" s="94"/>
      <c r="E332" s="97"/>
      <c r="F332" s="102">
        <v>32</v>
      </c>
      <c r="G332" s="308" t="str">
        <f>IF(OR(F332&gt;240),"EXCEEDS"," ")</f>
        <v xml:space="preserve"> </v>
      </c>
    </row>
    <row r="333" spans="1:7">
      <c r="A333" s="309">
        <v>477.5</v>
      </c>
      <c r="B333" s="93" t="s">
        <v>31</v>
      </c>
      <c r="C333" s="295">
        <v>42850</v>
      </c>
      <c r="D333" s="94"/>
      <c r="E333" s="97"/>
      <c r="F333" s="102">
        <v>53</v>
      </c>
      <c r="G333" s="308" t="str">
        <f>IF(OR(F333&gt;240),"EXCEEDS"," ")</f>
        <v xml:space="preserve"> </v>
      </c>
    </row>
    <row r="334" spans="1:7">
      <c r="A334" s="309"/>
      <c r="B334" s="93"/>
      <c r="C334" s="295"/>
      <c r="D334" s="94"/>
      <c r="E334" s="97"/>
      <c r="F334" s="102"/>
      <c r="G334" s="308"/>
    </row>
    <row r="335" spans="1:7">
      <c r="A335" s="309">
        <v>477.5</v>
      </c>
      <c r="B335" s="93" t="s">
        <v>31</v>
      </c>
      <c r="C335" s="295">
        <v>42857</v>
      </c>
      <c r="D335" s="94"/>
      <c r="E335" s="97"/>
      <c r="F335" s="102">
        <v>649</v>
      </c>
      <c r="G335" s="308" t="str">
        <f>IF(OR(F335&gt;240),"EXCEEDS"," ")</f>
        <v>EXCEEDS</v>
      </c>
    </row>
    <row r="336" spans="1:7">
      <c r="A336" s="309">
        <v>477.5</v>
      </c>
      <c r="B336" s="93" t="s">
        <v>31</v>
      </c>
      <c r="C336" s="295">
        <v>42865</v>
      </c>
      <c r="D336" s="94"/>
      <c r="E336" s="97"/>
      <c r="F336" s="102">
        <v>387</v>
      </c>
      <c r="G336" s="308" t="str">
        <f>IF(OR(F336&gt;240),"EXCEEDS"," ")</f>
        <v>EXCEEDS</v>
      </c>
    </row>
    <row r="337" spans="1:7">
      <c r="A337" s="309">
        <v>477.5</v>
      </c>
      <c r="B337" s="93" t="s">
        <v>31</v>
      </c>
      <c r="C337" s="295">
        <v>42871</v>
      </c>
      <c r="D337" s="94"/>
      <c r="E337" s="97"/>
      <c r="F337" s="102">
        <v>153</v>
      </c>
      <c r="G337" s="308" t="str">
        <f>IF(OR(F337&gt;240),"EXCEEDS"," ")</f>
        <v xml:space="preserve"> </v>
      </c>
    </row>
    <row r="338" spans="1:7">
      <c r="A338" s="309">
        <v>477.5</v>
      </c>
      <c r="B338" s="93" t="s">
        <v>31</v>
      </c>
      <c r="C338" s="295">
        <v>42878</v>
      </c>
      <c r="D338" s="94"/>
      <c r="E338" s="97"/>
      <c r="F338" s="102">
        <v>206</v>
      </c>
      <c r="G338" s="308" t="str">
        <f>IF(OR(F338&gt;240),"EXCEEDS"," ")</f>
        <v xml:space="preserve"> </v>
      </c>
    </row>
    <row r="339" spans="1:7">
      <c r="A339" s="309">
        <v>477.5</v>
      </c>
      <c r="B339" s="93" t="s">
        <v>31</v>
      </c>
      <c r="C339" s="295">
        <v>42885</v>
      </c>
      <c r="D339" s="94"/>
      <c r="E339" s="97"/>
      <c r="F339" s="102">
        <v>72</v>
      </c>
      <c r="G339" s="308" t="str">
        <f>IF(OR(F339&gt;240),"EXCEEDS"," ")</f>
        <v xml:space="preserve"> </v>
      </c>
    </row>
    <row r="340" spans="1:7">
      <c r="A340" s="309"/>
      <c r="B340" s="93"/>
      <c r="C340" s="295"/>
      <c r="D340" s="94"/>
      <c r="E340" s="97"/>
      <c r="F340" s="102"/>
      <c r="G340" s="308"/>
    </row>
    <row r="341" spans="1:7">
      <c r="A341" s="309">
        <v>477.5</v>
      </c>
      <c r="B341" s="93" t="s">
        <v>31</v>
      </c>
      <c r="C341" s="295">
        <v>42892</v>
      </c>
      <c r="D341" s="94"/>
      <c r="E341" s="97"/>
      <c r="F341" s="102">
        <v>17</v>
      </c>
      <c r="G341" s="308" t="str">
        <f>IF(OR(F341&gt;240),"EXCEEDS"," ")</f>
        <v xml:space="preserve"> </v>
      </c>
    </row>
    <row r="342" spans="1:7">
      <c r="A342" s="309">
        <v>477.5</v>
      </c>
      <c r="B342" s="93" t="s">
        <v>31</v>
      </c>
      <c r="C342" s="295">
        <v>42900</v>
      </c>
      <c r="D342" s="94"/>
      <c r="E342" s="97"/>
      <c r="F342" s="102">
        <v>613</v>
      </c>
      <c r="G342" s="308" t="str">
        <f>IF(OR(F342&gt;240),"EXCEEDS"," ")</f>
        <v>EXCEEDS</v>
      </c>
    </row>
    <row r="343" spans="1:7">
      <c r="A343" s="309">
        <v>477.5</v>
      </c>
      <c r="B343" s="93" t="s">
        <v>31</v>
      </c>
      <c r="C343" s="295">
        <v>42906</v>
      </c>
      <c r="D343" s="94"/>
      <c r="E343" s="97"/>
      <c r="F343" s="102">
        <v>205</v>
      </c>
      <c r="G343" s="308" t="str">
        <f>IF(OR(F343&gt;240),"EXCEEDS"," ")</f>
        <v xml:space="preserve"> </v>
      </c>
    </row>
    <row r="344" spans="1:7">
      <c r="A344" s="309">
        <v>477.5</v>
      </c>
      <c r="B344" s="93" t="s">
        <v>31</v>
      </c>
      <c r="C344" s="295">
        <v>42908</v>
      </c>
      <c r="D344" s="94"/>
      <c r="E344" s="97"/>
      <c r="F344" s="102">
        <v>45</v>
      </c>
      <c r="G344" s="308" t="str">
        <f>IF(OR(F344&gt;240),"EXCEEDS"," ")</f>
        <v xml:space="preserve"> </v>
      </c>
    </row>
    <row r="345" spans="1:7" ht="15.75" thickBot="1">
      <c r="A345" s="309">
        <v>477.5</v>
      </c>
      <c r="B345" s="93" t="s">
        <v>31</v>
      </c>
      <c r="C345" s="295">
        <v>42913</v>
      </c>
      <c r="D345" s="94"/>
      <c r="E345" s="97"/>
      <c r="F345" s="102">
        <v>387</v>
      </c>
      <c r="G345" s="308" t="str">
        <f>IF(OR(F345&gt;240),"EXCEEDS"," ")</f>
        <v>EXCEEDS</v>
      </c>
    </row>
    <row r="346" spans="1:7" ht="15.75" thickBot="1">
      <c r="A346" s="309"/>
      <c r="B346" s="93"/>
      <c r="C346" s="295"/>
      <c r="D346" s="254" t="s">
        <v>52</v>
      </c>
      <c r="E346" s="96"/>
      <c r="F346" s="255">
        <f>GEOMEAN(F329:F345)</f>
        <v>155.86959659115561</v>
      </c>
      <c r="G346" s="313" t="str">
        <f>IF((F346&gt;130),"EXCEEDS"," ")</f>
        <v>EXCEEDS</v>
      </c>
    </row>
    <row r="347" spans="1:7">
      <c r="A347" s="309">
        <v>477.5</v>
      </c>
      <c r="B347" s="93" t="s">
        <v>31</v>
      </c>
      <c r="C347" s="295">
        <v>42921</v>
      </c>
      <c r="D347" s="94"/>
      <c r="E347" s="97"/>
      <c r="F347" s="102">
        <v>22</v>
      </c>
      <c r="G347" s="308" t="str">
        <f>IF(OR(F347&gt;240),"EXCEEDS"," ")</f>
        <v xml:space="preserve"> </v>
      </c>
    </row>
    <row r="348" spans="1:7">
      <c r="A348" s="309">
        <v>477.5</v>
      </c>
      <c r="B348" s="93" t="s">
        <v>31</v>
      </c>
      <c r="C348" s="295">
        <v>42927</v>
      </c>
      <c r="D348" s="94"/>
      <c r="E348" s="97"/>
      <c r="F348" s="102">
        <v>48</v>
      </c>
      <c r="G348" s="308" t="str">
        <f>IF(OR(F348&gt;240),"EXCEEDS"," ")</f>
        <v xml:space="preserve"> </v>
      </c>
    </row>
    <row r="349" spans="1:7">
      <c r="A349" s="309">
        <v>477.5</v>
      </c>
      <c r="B349" s="93" t="s">
        <v>31</v>
      </c>
      <c r="C349" s="295">
        <v>42934</v>
      </c>
      <c r="D349" s="94"/>
      <c r="E349" s="97"/>
      <c r="F349" s="102">
        <v>147</v>
      </c>
      <c r="G349" s="308" t="str">
        <f>IF(OR(F349&gt;240),"EXCEEDS"," ")</f>
        <v xml:space="preserve"> </v>
      </c>
    </row>
    <row r="350" spans="1:7">
      <c r="A350" s="309">
        <v>477.5</v>
      </c>
      <c r="B350" s="93" t="s">
        <v>31</v>
      </c>
      <c r="C350" s="295">
        <v>42936</v>
      </c>
      <c r="D350" s="94"/>
      <c r="E350" s="97"/>
      <c r="F350" s="102">
        <v>11</v>
      </c>
      <c r="G350" s="308" t="str">
        <f>IF(OR(F350&gt;240),"EXCEEDS"," ")</f>
        <v xml:space="preserve"> </v>
      </c>
    </row>
    <row r="351" spans="1:7" ht="15.75" thickBot="1">
      <c r="A351" s="309">
        <v>477.5</v>
      </c>
      <c r="B351" s="93" t="s">
        <v>31</v>
      </c>
      <c r="C351" s="295">
        <v>42941</v>
      </c>
      <c r="D351" s="94"/>
      <c r="E351" s="97"/>
      <c r="F351" s="102">
        <v>365</v>
      </c>
      <c r="G351" s="308" t="str">
        <f>IF(OR(F351&gt;240),"EXCEEDS"," ")</f>
        <v>EXCEEDS</v>
      </c>
    </row>
    <row r="352" spans="1:7" ht="15.75" thickBot="1">
      <c r="A352" s="309"/>
      <c r="B352" s="93"/>
      <c r="C352" s="295"/>
      <c r="D352" s="254" t="s">
        <v>52</v>
      </c>
      <c r="E352" s="96"/>
      <c r="F352" s="255">
        <f>GEOMEAN(F335:F351)</f>
        <v>120.81374864274262</v>
      </c>
      <c r="G352" s="313" t="str">
        <f>IF((F352&gt;130),"EXCEEDS"," ")</f>
        <v xml:space="preserve"> </v>
      </c>
    </row>
    <row r="353" spans="1:7">
      <c r="A353" s="309">
        <v>477.5</v>
      </c>
      <c r="B353" s="93" t="s">
        <v>31</v>
      </c>
      <c r="C353" s="295">
        <v>42948</v>
      </c>
      <c r="D353" s="94"/>
      <c r="E353" s="97"/>
      <c r="F353" s="102">
        <v>115</v>
      </c>
      <c r="G353" s="308" t="str">
        <f>IF(OR(F353&gt;240),"EXCEEDS"," ")</f>
        <v xml:space="preserve"> </v>
      </c>
    </row>
    <row r="354" spans="1:7">
      <c r="A354" s="309">
        <v>477.5</v>
      </c>
      <c r="B354" s="93" t="s">
        <v>31</v>
      </c>
      <c r="C354" s="295">
        <v>42955</v>
      </c>
      <c r="D354" s="94"/>
      <c r="E354" s="97"/>
      <c r="F354" s="102">
        <v>54.6</v>
      </c>
      <c r="G354" s="308" t="str">
        <f>IF(OR(F354&gt;240),"EXCEEDS"," ")</f>
        <v xml:space="preserve"> </v>
      </c>
    </row>
    <row r="355" spans="1:7">
      <c r="A355" s="309">
        <v>477.5</v>
      </c>
      <c r="B355" s="93" t="s">
        <v>31</v>
      </c>
      <c r="C355" s="295">
        <v>42962</v>
      </c>
      <c r="D355" s="94"/>
      <c r="E355" s="97"/>
      <c r="F355" s="102">
        <v>12</v>
      </c>
      <c r="G355" s="308" t="str">
        <f>IF(OR(F355&gt;240),"EXCEEDS"," ")</f>
        <v xml:space="preserve"> </v>
      </c>
    </row>
    <row r="356" spans="1:7">
      <c r="A356" s="309">
        <v>477.5</v>
      </c>
      <c r="B356" s="93" t="s">
        <v>31</v>
      </c>
      <c r="C356" s="295">
        <v>42969</v>
      </c>
      <c r="D356" s="94"/>
      <c r="E356" s="97"/>
      <c r="F356" s="102">
        <v>4</v>
      </c>
      <c r="G356" s="308" t="str">
        <f>IF(OR(F356&gt;240),"EXCEEDS"," ")</f>
        <v xml:space="preserve"> </v>
      </c>
    </row>
    <row r="357" spans="1:7" ht="15.75" thickBot="1">
      <c r="A357" s="309">
        <v>477.5</v>
      </c>
      <c r="B357" s="93" t="s">
        <v>31</v>
      </c>
      <c r="C357" s="295">
        <v>42976</v>
      </c>
      <c r="D357" s="94"/>
      <c r="E357" s="97"/>
      <c r="F357" s="102">
        <v>5</v>
      </c>
      <c r="G357" s="308" t="str">
        <f>IF(OR(F357&gt;240),"EXCEEDS"," ")</f>
        <v xml:space="preserve"> </v>
      </c>
    </row>
    <row r="358" spans="1:7" ht="15.75" thickBot="1">
      <c r="A358" s="309"/>
      <c r="B358" s="93"/>
      <c r="C358" s="295"/>
      <c r="D358" s="254" t="s">
        <v>52</v>
      </c>
      <c r="E358" s="96"/>
      <c r="F358" s="255">
        <f>GEOMEAN(F341:F357)</f>
        <v>56.756251945536683</v>
      </c>
      <c r="G358" s="313" t="str">
        <f>IF((F358&gt;130),"EXCEEDS"," ")</f>
        <v xml:space="preserve"> </v>
      </c>
    </row>
    <row r="359" spans="1:7">
      <c r="A359" s="309">
        <v>477.5</v>
      </c>
      <c r="B359" s="93" t="s">
        <v>31</v>
      </c>
      <c r="C359" s="295">
        <v>42983</v>
      </c>
      <c r="D359" s="94"/>
      <c r="E359" s="97"/>
      <c r="F359" s="102">
        <v>127</v>
      </c>
      <c r="G359" s="308" t="str">
        <f>IF(OR(F359&gt;240),"EXCEEDS"," ")</f>
        <v xml:space="preserve"> </v>
      </c>
    </row>
    <row r="360" spans="1:7">
      <c r="A360" s="309">
        <v>477.5</v>
      </c>
      <c r="B360" s="93" t="s">
        <v>31</v>
      </c>
      <c r="C360" s="295">
        <v>42990</v>
      </c>
      <c r="D360" s="94"/>
      <c r="E360" s="97"/>
      <c r="F360" s="102">
        <v>27</v>
      </c>
      <c r="G360" s="308" t="str">
        <f>IF(OR(F360&gt;240),"EXCEEDS"," ")</f>
        <v xml:space="preserve"> </v>
      </c>
    </row>
    <row r="361" spans="1:7">
      <c r="A361" s="309">
        <v>477.5</v>
      </c>
      <c r="B361" s="93" t="s">
        <v>31</v>
      </c>
      <c r="C361" s="295">
        <v>42997</v>
      </c>
      <c r="D361" s="94"/>
      <c r="E361" s="97"/>
      <c r="F361" s="102">
        <v>15</v>
      </c>
      <c r="G361" s="308" t="str">
        <f>IF(OR(F361&gt;240),"EXCEEDS"," ")</f>
        <v xml:space="preserve"> </v>
      </c>
    </row>
    <row r="362" spans="1:7">
      <c r="A362" s="309">
        <v>477.5</v>
      </c>
      <c r="B362" s="93" t="s">
        <v>31</v>
      </c>
      <c r="C362" s="295">
        <v>42999</v>
      </c>
      <c r="D362" s="94"/>
      <c r="E362" s="97"/>
      <c r="F362" s="102">
        <v>133</v>
      </c>
      <c r="G362" s="308" t="str">
        <f>IF(OR(F362&gt;240),"EXCEEDS"," ")</f>
        <v xml:space="preserve"> </v>
      </c>
    </row>
    <row r="363" spans="1:7" ht="15.75" thickBot="1">
      <c r="A363" s="309">
        <v>477.5</v>
      </c>
      <c r="B363" s="93" t="s">
        <v>31</v>
      </c>
      <c r="C363" s="295">
        <v>43004</v>
      </c>
      <c r="D363" s="94"/>
      <c r="E363" s="97"/>
      <c r="F363" s="102">
        <v>15</v>
      </c>
      <c r="G363" s="308" t="str">
        <f>IF(OR(F363&gt;240),"EXCEEDS"," ")</f>
        <v xml:space="preserve"> </v>
      </c>
    </row>
    <row r="364" spans="1:7" ht="15.75" thickBot="1">
      <c r="A364" s="309"/>
      <c r="B364" s="93"/>
      <c r="C364" s="295"/>
      <c r="D364" s="254" t="s">
        <v>52</v>
      </c>
      <c r="E364" s="96"/>
      <c r="F364" s="255">
        <f>GEOMEAN(F347:F363)</f>
        <v>37.814029202563418</v>
      </c>
      <c r="G364" s="313" t="str">
        <f>IF((F364&gt;130),"EXCEEDS"," ")</f>
        <v xml:space="preserve"> </v>
      </c>
    </row>
    <row r="365" spans="1:7">
      <c r="A365" s="309">
        <v>477.5</v>
      </c>
      <c r="B365" s="93" t="s">
        <v>31</v>
      </c>
      <c r="C365" s="295">
        <v>43011</v>
      </c>
      <c r="D365" s="94"/>
      <c r="E365" s="97"/>
      <c r="F365" s="102">
        <v>2</v>
      </c>
      <c r="G365" s="308" t="str">
        <f>IF(OR(F365&gt;240),"EXCEEDS"," ")</f>
        <v xml:space="preserve"> </v>
      </c>
    </row>
    <row r="366" spans="1:7">
      <c r="A366" s="309">
        <v>477.5</v>
      </c>
      <c r="B366" s="93" t="s">
        <v>31</v>
      </c>
      <c r="C366" s="295">
        <v>43018</v>
      </c>
      <c r="D366" s="94"/>
      <c r="E366" s="97"/>
      <c r="F366" s="102">
        <v>326</v>
      </c>
      <c r="G366" s="308" t="str">
        <f>IF(OR(F366&gt;240),"EXCEEDS"," ")</f>
        <v>EXCEEDS</v>
      </c>
    </row>
    <row r="367" spans="1:7">
      <c r="A367" s="309">
        <v>477.5</v>
      </c>
      <c r="B367" s="93" t="s">
        <v>31</v>
      </c>
      <c r="C367" s="295">
        <v>43025</v>
      </c>
      <c r="D367" s="94"/>
      <c r="E367" s="97"/>
      <c r="F367" s="102">
        <v>19</v>
      </c>
      <c r="G367" s="308" t="str">
        <f>IF(OR(F367&gt;240),"EXCEEDS"," ")</f>
        <v xml:space="preserve"> </v>
      </c>
    </row>
    <row r="368" spans="1:7">
      <c r="A368" s="309">
        <v>477.5</v>
      </c>
      <c r="B368" s="93" t="s">
        <v>31</v>
      </c>
      <c r="C368" s="295">
        <v>43032</v>
      </c>
      <c r="D368" s="94"/>
      <c r="E368" s="97"/>
      <c r="F368" s="102">
        <v>1733</v>
      </c>
      <c r="G368" s="308" t="str">
        <f>IF(OR(F368&gt;240),"EXCEEDS"," ")</f>
        <v>EXCEEDS</v>
      </c>
    </row>
    <row r="369" spans="1:7" ht="15.75" thickBot="1">
      <c r="A369" s="309">
        <v>477.5</v>
      </c>
      <c r="B369" s="93" t="s">
        <v>31</v>
      </c>
      <c r="C369" s="295">
        <v>43039</v>
      </c>
      <c r="D369" s="94"/>
      <c r="E369" s="97"/>
      <c r="F369" s="102">
        <v>36</v>
      </c>
      <c r="G369" s="308" t="str">
        <f>IF(OR(F369&gt;240),"EXCEEDS"," ")</f>
        <v xml:space="preserve"> </v>
      </c>
    </row>
    <row r="370" spans="1:7" ht="15.75" thickBot="1">
      <c r="A370" s="309"/>
      <c r="B370" s="93"/>
      <c r="C370" s="295"/>
      <c r="D370" s="254" t="s">
        <v>52</v>
      </c>
      <c r="E370" s="96"/>
      <c r="F370" s="255">
        <f>GEOMEAN(F353:F369)</f>
        <v>35.766368002726303</v>
      </c>
      <c r="G370" s="313" t="str">
        <f>IF((F370&gt;130),"EXCEEDS"," ")</f>
        <v xml:space="preserve"> </v>
      </c>
    </row>
    <row r="371" spans="1:7">
      <c r="A371" s="304">
        <v>594</v>
      </c>
      <c r="B371" s="305" t="s">
        <v>34</v>
      </c>
      <c r="C371" s="310">
        <v>42829</v>
      </c>
      <c r="D371" s="306"/>
      <c r="E371" s="307"/>
      <c r="F371" s="283">
        <v>771</v>
      </c>
      <c r="G371" s="311" t="str">
        <f>IF(OR(F371&gt;240),"EXCEEDS"," ")</f>
        <v>EXCEEDS</v>
      </c>
    </row>
    <row r="372" spans="1:7">
      <c r="A372" s="309">
        <v>594</v>
      </c>
      <c r="B372" s="93" t="s">
        <v>34</v>
      </c>
      <c r="C372" s="295">
        <v>42836</v>
      </c>
      <c r="D372" s="94"/>
      <c r="E372" s="97"/>
      <c r="F372" s="102">
        <v>158</v>
      </c>
      <c r="G372" s="312" t="str">
        <f>IF(OR(F372&gt;240),"EXCEEDS"," ")</f>
        <v xml:space="preserve"> </v>
      </c>
    </row>
    <row r="373" spans="1:7">
      <c r="A373" s="309">
        <v>594</v>
      </c>
      <c r="B373" s="93" t="s">
        <v>34</v>
      </c>
      <c r="C373" s="295">
        <v>42843</v>
      </c>
      <c r="D373" s="94"/>
      <c r="E373" s="97"/>
      <c r="F373" s="102">
        <v>86</v>
      </c>
      <c r="G373" s="308" t="str">
        <f>IF(OR(F373&gt;240),"EXCEEDS"," ")</f>
        <v xml:space="preserve"> </v>
      </c>
    </row>
    <row r="374" spans="1:7">
      <c r="A374" s="309">
        <v>594</v>
      </c>
      <c r="B374" s="93" t="s">
        <v>34</v>
      </c>
      <c r="C374" s="295">
        <v>42845</v>
      </c>
      <c r="D374" s="94"/>
      <c r="E374" s="97"/>
      <c r="F374" s="102">
        <v>97</v>
      </c>
      <c r="G374" s="308" t="str">
        <f>IF(OR(F374&gt;240),"EXCEEDS"," ")</f>
        <v xml:space="preserve"> </v>
      </c>
    </row>
    <row r="375" spans="1:7">
      <c r="A375" s="309">
        <v>594</v>
      </c>
      <c r="B375" s="93" t="s">
        <v>34</v>
      </c>
      <c r="C375" s="295">
        <v>42850</v>
      </c>
      <c r="D375" s="94"/>
      <c r="E375" s="97"/>
      <c r="F375" s="102">
        <v>20</v>
      </c>
      <c r="G375" s="308" t="str">
        <f>IF(OR(F375&gt;240),"EXCEEDS"," ")</f>
        <v xml:space="preserve"> </v>
      </c>
    </row>
    <row r="376" spans="1:7">
      <c r="A376" s="309"/>
      <c r="B376" s="93"/>
      <c r="C376" s="295"/>
      <c r="D376" s="94"/>
      <c r="E376" s="97"/>
      <c r="F376" s="102"/>
      <c r="G376" s="308"/>
    </row>
    <row r="377" spans="1:7">
      <c r="A377" s="309">
        <v>594</v>
      </c>
      <c r="B377" s="93" t="s">
        <v>34</v>
      </c>
      <c r="C377" s="295">
        <v>42857</v>
      </c>
      <c r="D377" s="94"/>
      <c r="E377" s="97"/>
      <c r="F377" s="102">
        <v>20</v>
      </c>
      <c r="G377" s="308" t="str">
        <f>IF(OR(F377&gt;240),"EXCEEDS"," ")</f>
        <v xml:space="preserve"> </v>
      </c>
    </row>
    <row r="378" spans="1:7">
      <c r="A378" s="309">
        <v>594</v>
      </c>
      <c r="B378" s="93" t="s">
        <v>34</v>
      </c>
      <c r="C378" s="295">
        <v>42864</v>
      </c>
      <c r="D378" s="94"/>
      <c r="E378" s="97"/>
      <c r="F378" s="102">
        <v>218</v>
      </c>
      <c r="G378" s="308" t="str">
        <f>IF(OR(F378&gt;240),"EXCEEDS"," ")</f>
        <v xml:space="preserve"> </v>
      </c>
    </row>
    <row r="379" spans="1:7">
      <c r="A379" s="309">
        <v>594</v>
      </c>
      <c r="B379" s="93" t="s">
        <v>34</v>
      </c>
      <c r="C379" s="295">
        <v>42871</v>
      </c>
      <c r="D379" s="94"/>
      <c r="E379" s="97"/>
      <c r="F379" s="102">
        <v>228</v>
      </c>
      <c r="G379" s="308" t="str">
        <f>IF(OR(F379&gt;240),"EXCEEDS"," ")</f>
        <v xml:space="preserve"> </v>
      </c>
    </row>
    <row r="380" spans="1:7">
      <c r="A380" s="309">
        <v>594</v>
      </c>
      <c r="B380" s="93" t="s">
        <v>34</v>
      </c>
      <c r="C380" s="295">
        <v>42878</v>
      </c>
      <c r="D380" s="94"/>
      <c r="E380" s="97"/>
      <c r="F380" s="102">
        <v>379</v>
      </c>
      <c r="G380" s="308" t="str">
        <f>IF(OR(F380&gt;240),"EXCEEDS"," ")</f>
        <v>EXCEEDS</v>
      </c>
    </row>
    <row r="381" spans="1:7">
      <c r="A381" s="309">
        <v>594</v>
      </c>
      <c r="B381" s="93" t="s">
        <v>34</v>
      </c>
      <c r="C381" s="295">
        <v>42885</v>
      </c>
      <c r="D381" s="94"/>
      <c r="E381" s="97"/>
      <c r="F381" s="102">
        <v>393</v>
      </c>
      <c r="G381" s="308" t="str">
        <f>IF(OR(F381&gt;240),"EXCEEDS"," ")</f>
        <v>EXCEEDS</v>
      </c>
    </row>
    <row r="382" spans="1:7">
      <c r="A382" s="309"/>
      <c r="B382" s="93"/>
      <c r="C382" s="295"/>
      <c r="D382" s="94"/>
      <c r="E382" s="97"/>
      <c r="F382" s="102"/>
      <c r="G382" s="308"/>
    </row>
    <row r="383" spans="1:7">
      <c r="A383" s="309">
        <v>594</v>
      </c>
      <c r="B383" s="93" t="s">
        <v>34</v>
      </c>
      <c r="C383" s="295">
        <v>42892</v>
      </c>
      <c r="D383" s="94"/>
      <c r="E383" s="97"/>
      <c r="F383" s="102">
        <v>74</v>
      </c>
      <c r="G383" s="308" t="str">
        <f>IF(OR(F383&gt;240),"EXCEEDS"," ")</f>
        <v xml:space="preserve"> </v>
      </c>
    </row>
    <row r="384" spans="1:7">
      <c r="A384" s="309">
        <v>594</v>
      </c>
      <c r="B384" s="93" t="s">
        <v>34</v>
      </c>
      <c r="C384" s="295">
        <v>42899</v>
      </c>
      <c r="D384" s="94"/>
      <c r="E384" s="97"/>
      <c r="F384" s="102">
        <v>135</v>
      </c>
      <c r="G384" s="308" t="str">
        <f>IF(OR(F384&gt;240),"EXCEEDS"," ")</f>
        <v xml:space="preserve"> </v>
      </c>
    </row>
    <row r="385" spans="1:7">
      <c r="A385" s="309">
        <v>594</v>
      </c>
      <c r="B385" s="93" t="s">
        <v>34</v>
      </c>
      <c r="C385" s="295">
        <v>42906</v>
      </c>
      <c r="D385" s="94"/>
      <c r="E385" s="97"/>
      <c r="F385" s="102">
        <v>10</v>
      </c>
      <c r="G385" s="308" t="str">
        <f>IF(OR(F385&gt;240),"EXCEEDS"," ")</f>
        <v xml:space="preserve"> </v>
      </c>
    </row>
    <row r="386" spans="1:7">
      <c r="A386" s="309">
        <v>594</v>
      </c>
      <c r="B386" s="93" t="s">
        <v>34</v>
      </c>
      <c r="C386" s="295">
        <v>42908</v>
      </c>
      <c r="D386" s="94"/>
      <c r="E386" s="97"/>
      <c r="F386" s="102">
        <v>10</v>
      </c>
      <c r="G386" s="308" t="str">
        <f>IF(OR(F386&gt;240),"EXCEEDS"," ")</f>
        <v xml:space="preserve"> </v>
      </c>
    </row>
    <row r="387" spans="1:7" ht="15.75" thickBot="1">
      <c r="A387" s="309">
        <v>594</v>
      </c>
      <c r="B387" s="93" t="s">
        <v>34</v>
      </c>
      <c r="C387" s="295">
        <v>42913</v>
      </c>
      <c r="D387" s="94"/>
      <c r="E387" s="97"/>
      <c r="F387" s="102">
        <v>882</v>
      </c>
      <c r="G387" s="308" t="str">
        <f>IF(OR(F387&gt;240),"EXCEEDS"," ")</f>
        <v>EXCEEDS</v>
      </c>
    </row>
    <row r="388" spans="1:7" ht="15.75" thickBot="1">
      <c r="A388" s="309"/>
      <c r="B388" s="93"/>
      <c r="C388" s="295"/>
      <c r="D388" s="254" t="s">
        <v>52</v>
      </c>
      <c r="E388" s="96"/>
      <c r="F388" s="255">
        <f>GEOMEAN(F371:F387)</f>
        <v>106.71691312082127</v>
      </c>
      <c r="G388" s="313" t="str">
        <f>IF((F388&gt;130),"EXCEEDS"," ")</f>
        <v xml:space="preserve"> </v>
      </c>
    </row>
    <row r="389" spans="1:7">
      <c r="A389" s="309">
        <v>594</v>
      </c>
      <c r="B389" s="93" t="s">
        <v>34</v>
      </c>
      <c r="C389" s="295">
        <v>42921</v>
      </c>
      <c r="D389" s="94"/>
      <c r="E389" s="97"/>
      <c r="F389" s="102">
        <v>96</v>
      </c>
      <c r="G389" s="308" t="str">
        <f>IF(OR(F389&gt;240),"EXCEEDS"," ")</f>
        <v xml:space="preserve"> </v>
      </c>
    </row>
    <row r="390" spans="1:7">
      <c r="A390" s="309">
        <v>594</v>
      </c>
      <c r="B390" s="93" t="s">
        <v>34</v>
      </c>
      <c r="C390" s="295">
        <v>42927</v>
      </c>
      <c r="D390" s="94"/>
      <c r="E390" s="97"/>
      <c r="F390" s="102">
        <v>73</v>
      </c>
      <c r="G390" s="308" t="str">
        <f>IF(OR(F390&gt;240),"EXCEEDS"," ")</f>
        <v xml:space="preserve"> </v>
      </c>
    </row>
    <row r="391" spans="1:7">
      <c r="A391" s="309">
        <v>594</v>
      </c>
      <c r="B391" s="93" t="s">
        <v>34</v>
      </c>
      <c r="C391" s="295">
        <v>42934</v>
      </c>
      <c r="D391" s="94"/>
      <c r="E391" s="97"/>
      <c r="F391" s="102">
        <v>318</v>
      </c>
      <c r="G391" s="308" t="str">
        <f>IF(OR(F391&gt;240),"EXCEEDS"," ")</f>
        <v>EXCEEDS</v>
      </c>
    </row>
    <row r="392" spans="1:7">
      <c r="A392" s="309">
        <v>594</v>
      </c>
      <c r="B392" s="93" t="s">
        <v>34</v>
      </c>
      <c r="C392" s="295">
        <v>42936</v>
      </c>
      <c r="D392" s="94"/>
      <c r="E392" s="97"/>
      <c r="F392" s="102">
        <v>10</v>
      </c>
      <c r="G392" s="308" t="str">
        <f>IF(OR(F392&gt;240),"EXCEEDS"," ")</f>
        <v xml:space="preserve"> </v>
      </c>
    </row>
    <row r="393" spans="1:7" ht="15.75" thickBot="1">
      <c r="A393" s="309">
        <v>594</v>
      </c>
      <c r="B393" s="93" t="s">
        <v>34</v>
      </c>
      <c r="C393" s="295">
        <v>42941</v>
      </c>
      <c r="D393" s="94"/>
      <c r="E393" s="97"/>
      <c r="F393" s="102">
        <v>10</v>
      </c>
      <c r="G393" s="308" t="str">
        <f>IF(OR(F393&gt;240),"EXCEEDS"," ")</f>
        <v xml:space="preserve"> </v>
      </c>
    </row>
    <row r="394" spans="1:7" ht="15.75" thickBot="1">
      <c r="A394" s="309"/>
      <c r="B394" s="93"/>
      <c r="C394" s="295"/>
      <c r="D394" s="254" t="s">
        <v>52</v>
      </c>
      <c r="E394" s="96"/>
      <c r="F394" s="255">
        <f>GEOMEAN(F377:F393)</f>
        <v>80.488503424607998</v>
      </c>
      <c r="G394" s="313" t="str">
        <f>IF((F394&gt;130),"EXCEEDS"," ")</f>
        <v xml:space="preserve"> </v>
      </c>
    </row>
    <row r="395" spans="1:7">
      <c r="A395" s="309">
        <v>594</v>
      </c>
      <c r="B395" s="93" t="s">
        <v>34</v>
      </c>
      <c r="C395" s="295">
        <v>42948</v>
      </c>
      <c r="D395" s="94"/>
      <c r="E395" s="97"/>
      <c r="F395" s="102">
        <v>20</v>
      </c>
      <c r="G395" s="308" t="str">
        <f>IF(OR(F395&gt;240),"EXCEEDS"," ")</f>
        <v xml:space="preserve"> </v>
      </c>
    </row>
    <row r="396" spans="1:7">
      <c r="A396" s="309">
        <v>594</v>
      </c>
      <c r="B396" s="93" t="s">
        <v>34</v>
      </c>
      <c r="C396" s="295">
        <v>42955</v>
      </c>
      <c r="D396" s="94"/>
      <c r="E396" s="97"/>
      <c r="F396" s="102">
        <v>52</v>
      </c>
      <c r="G396" s="308" t="str">
        <f>IF(OR(F396&gt;240),"EXCEEDS"," ")</f>
        <v xml:space="preserve"> </v>
      </c>
    </row>
    <row r="397" spans="1:7">
      <c r="A397" s="309">
        <v>594</v>
      </c>
      <c r="B397" s="93" t="s">
        <v>34</v>
      </c>
      <c r="C397" s="295">
        <v>42962</v>
      </c>
      <c r="D397" s="94"/>
      <c r="E397" s="97"/>
      <c r="F397" s="102">
        <v>10</v>
      </c>
      <c r="G397" s="308" t="str">
        <f>IF(OR(F397&gt;240),"EXCEEDS"," ")</f>
        <v xml:space="preserve"> </v>
      </c>
    </row>
    <row r="398" spans="1:7">
      <c r="A398" s="309">
        <v>594</v>
      </c>
      <c r="B398" s="93" t="s">
        <v>34</v>
      </c>
      <c r="C398" s="295">
        <v>42969</v>
      </c>
      <c r="D398" s="94"/>
      <c r="E398" s="97"/>
      <c r="F398" s="102">
        <v>10</v>
      </c>
      <c r="G398" s="308" t="str">
        <f>IF(OR(F398&gt;240),"EXCEEDS"," ")</f>
        <v xml:space="preserve"> </v>
      </c>
    </row>
    <row r="399" spans="1:7" ht="15.75" thickBot="1">
      <c r="A399" s="309">
        <v>594</v>
      </c>
      <c r="B399" s="93" t="s">
        <v>34</v>
      </c>
      <c r="C399" s="295">
        <v>42976</v>
      </c>
      <c r="D399" s="94"/>
      <c r="E399" s="97"/>
      <c r="F399" s="102">
        <v>148</v>
      </c>
      <c r="G399" s="308" t="str">
        <f>IF(OR(F399&gt;240),"EXCEEDS"," ")</f>
        <v xml:space="preserve"> </v>
      </c>
    </row>
    <row r="400" spans="1:7" ht="15.75" thickBot="1">
      <c r="A400" s="309"/>
      <c r="B400" s="93"/>
      <c r="C400" s="295"/>
      <c r="D400" s="254" t="s">
        <v>52</v>
      </c>
      <c r="E400" s="96"/>
      <c r="F400" s="255">
        <f>GEOMEAN(F383:F399)</f>
        <v>46.927826298417976</v>
      </c>
      <c r="G400" s="313" t="str">
        <f>IF((F400&gt;130),"EXCEEDS"," ")</f>
        <v xml:space="preserve"> </v>
      </c>
    </row>
    <row r="401" spans="1:7">
      <c r="A401" s="309">
        <v>594</v>
      </c>
      <c r="B401" s="93" t="s">
        <v>34</v>
      </c>
      <c r="C401" s="295">
        <v>42983</v>
      </c>
      <c r="D401" s="94"/>
      <c r="E401" s="97"/>
      <c r="F401" s="102">
        <v>52</v>
      </c>
      <c r="G401" s="308" t="str">
        <f>IF(OR(F401&gt;240),"EXCEEDS"," ")</f>
        <v xml:space="preserve"> </v>
      </c>
    </row>
    <row r="402" spans="1:7">
      <c r="A402" s="309">
        <v>594</v>
      </c>
      <c r="B402" s="93" t="s">
        <v>34</v>
      </c>
      <c r="C402" s="295">
        <v>42990</v>
      </c>
      <c r="D402" s="94"/>
      <c r="E402" s="97"/>
      <c r="F402" s="102">
        <v>97</v>
      </c>
      <c r="G402" s="308" t="str">
        <f>IF(OR(F402&gt;240),"EXCEEDS"," ")</f>
        <v xml:space="preserve"> </v>
      </c>
    </row>
    <row r="403" spans="1:7">
      <c r="A403" s="309">
        <v>594</v>
      </c>
      <c r="B403" s="93" t="s">
        <v>34</v>
      </c>
      <c r="C403" s="295">
        <v>42998</v>
      </c>
      <c r="D403" s="94"/>
      <c r="E403" s="97"/>
      <c r="F403" s="102">
        <v>10</v>
      </c>
      <c r="G403" s="308" t="str">
        <f>IF(OR(F403&gt;240),"EXCEEDS"," ")</f>
        <v xml:space="preserve"> </v>
      </c>
    </row>
    <row r="404" spans="1:7">
      <c r="A404" s="309">
        <v>594</v>
      </c>
      <c r="B404" s="93" t="s">
        <v>34</v>
      </c>
      <c r="C404" s="295">
        <v>43004</v>
      </c>
      <c r="D404" s="94"/>
      <c r="E404" s="97"/>
      <c r="F404" s="102">
        <v>10</v>
      </c>
      <c r="G404" s="308" t="str">
        <f>IF(OR(F404&gt;240),"EXCEEDS"," ")</f>
        <v xml:space="preserve"> </v>
      </c>
    </row>
    <row r="405" spans="1:7" ht="15.75" thickBot="1">
      <c r="A405" s="309">
        <v>594</v>
      </c>
      <c r="B405" s="93" t="s">
        <v>34</v>
      </c>
      <c r="C405" s="295">
        <v>43006</v>
      </c>
      <c r="D405" s="94"/>
      <c r="E405" s="97"/>
      <c r="F405" s="102">
        <v>10</v>
      </c>
      <c r="G405" s="308" t="str">
        <f>IF(OR(F405&gt;240),"EXCEEDS"," ")</f>
        <v xml:space="preserve"> </v>
      </c>
    </row>
    <row r="406" spans="1:7" ht="15.75" thickBot="1">
      <c r="A406" s="309"/>
      <c r="B406" s="93"/>
      <c r="C406" s="295"/>
      <c r="D406" s="254" t="s">
        <v>52</v>
      </c>
      <c r="E406" s="96"/>
      <c r="F406" s="255">
        <f>GEOMEAN(F389:F405)</f>
        <v>33.002318340773783</v>
      </c>
      <c r="G406" s="313" t="str">
        <f>IF((F406&gt;130),"EXCEEDS"," ")</f>
        <v xml:space="preserve"> </v>
      </c>
    </row>
    <row r="407" spans="1:7">
      <c r="A407" s="309">
        <v>594</v>
      </c>
      <c r="B407" s="93" t="s">
        <v>34</v>
      </c>
      <c r="C407" s="295">
        <v>43011</v>
      </c>
      <c r="D407" s="94"/>
      <c r="E407" s="97"/>
      <c r="F407" s="102">
        <v>10</v>
      </c>
      <c r="G407" s="308" t="str">
        <f>IF(OR(F407&gt;240),"EXCEEDS"," ")</f>
        <v xml:space="preserve"> </v>
      </c>
    </row>
    <row r="408" spans="1:7">
      <c r="A408" s="309">
        <v>594</v>
      </c>
      <c r="B408" s="93" t="s">
        <v>34</v>
      </c>
      <c r="C408" s="295">
        <v>43018</v>
      </c>
      <c r="D408" s="94"/>
      <c r="E408" s="97"/>
      <c r="F408" s="102">
        <v>41</v>
      </c>
      <c r="G408" s="308" t="str">
        <f>IF(OR(F408&gt;240),"EXCEEDS"," ")</f>
        <v xml:space="preserve"> </v>
      </c>
    </row>
    <row r="409" spans="1:7">
      <c r="A409" s="309">
        <v>594</v>
      </c>
      <c r="B409" s="93" t="s">
        <v>34</v>
      </c>
      <c r="C409" s="295">
        <v>43025</v>
      </c>
      <c r="D409" s="94"/>
      <c r="E409" s="97"/>
      <c r="F409" s="102">
        <v>10</v>
      </c>
      <c r="G409" s="308" t="str">
        <f>IF(OR(F409&gt;240),"EXCEEDS"," ")</f>
        <v xml:space="preserve"> </v>
      </c>
    </row>
    <row r="410" spans="1:7">
      <c r="A410" s="309">
        <v>594</v>
      </c>
      <c r="B410" s="93" t="s">
        <v>34</v>
      </c>
      <c r="C410" s="295">
        <v>43032</v>
      </c>
      <c r="D410" s="94"/>
      <c r="E410" s="97"/>
      <c r="F410" s="102">
        <v>10</v>
      </c>
      <c r="G410" s="308" t="str">
        <f>IF(OR(F410&gt;240),"EXCEEDS"," ")</f>
        <v xml:space="preserve"> </v>
      </c>
    </row>
    <row r="411" spans="1:7" ht="15.75" thickBot="1">
      <c r="A411" s="309">
        <v>594</v>
      </c>
      <c r="B411" s="93" t="s">
        <v>34</v>
      </c>
      <c r="C411" s="295">
        <v>43039</v>
      </c>
      <c r="D411" s="94"/>
      <c r="E411" s="97"/>
      <c r="F411" s="102">
        <v>85</v>
      </c>
      <c r="G411" s="308" t="str">
        <f>IF(OR(F411&gt;240),"EXCEEDS"," ")</f>
        <v xml:space="preserve"> </v>
      </c>
    </row>
    <row r="412" spans="1:7" ht="15.75" thickBot="1">
      <c r="A412" s="309"/>
      <c r="B412" s="93"/>
      <c r="C412" s="295"/>
      <c r="D412" s="254" t="s">
        <v>52</v>
      </c>
      <c r="E412" s="96"/>
      <c r="F412" s="255">
        <f>GEOMEAN(F395:F411)</f>
        <v>24.521328103357426</v>
      </c>
      <c r="G412" s="313" t="str">
        <f>IF((F412&gt;130),"EXCEEDS"," ")</f>
        <v xml:space="preserve"> </v>
      </c>
    </row>
    <row r="413" spans="1:7">
      <c r="A413" s="309">
        <v>619.29999999999995</v>
      </c>
      <c r="B413" s="93" t="s">
        <v>34</v>
      </c>
      <c r="C413" s="295">
        <v>42829</v>
      </c>
      <c r="D413" s="94"/>
      <c r="E413" s="97"/>
      <c r="F413" s="102">
        <v>703</v>
      </c>
      <c r="G413" s="308" t="str">
        <f>IF(OR(F413&gt;240),"EXCEEDS"," ")</f>
        <v>EXCEEDS</v>
      </c>
    </row>
    <row r="414" spans="1:7">
      <c r="A414" s="309">
        <v>619.29999999999995</v>
      </c>
      <c r="B414" s="93" t="s">
        <v>34</v>
      </c>
      <c r="C414" s="295">
        <v>42836</v>
      </c>
      <c r="D414" s="94"/>
      <c r="E414" s="97"/>
      <c r="F414" s="102">
        <v>98</v>
      </c>
      <c r="G414" s="308" t="str">
        <f>IF(OR(F414&gt;240),"EXCEEDS"," ")</f>
        <v xml:space="preserve"> </v>
      </c>
    </row>
    <row r="415" spans="1:7">
      <c r="A415" s="309">
        <v>619.29999999999995</v>
      </c>
      <c r="B415" s="93" t="s">
        <v>34</v>
      </c>
      <c r="C415" s="295">
        <v>42843</v>
      </c>
      <c r="D415" s="94"/>
      <c r="E415" s="97"/>
      <c r="F415" s="102">
        <v>160</v>
      </c>
      <c r="G415" s="308" t="str">
        <f>IF(OR(F415&gt;240),"EXCEEDS"," ")</f>
        <v xml:space="preserve"> </v>
      </c>
    </row>
    <row r="416" spans="1:7">
      <c r="A416" s="309">
        <v>619.29999999999995</v>
      </c>
      <c r="B416" s="93" t="s">
        <v>34</v>
      </c>
      <c r="C416" s="295">
        <v>42845</v>
      </c>
      <c r="D416" s="94"/>
      <c r="E416" s="97"/>
      <c r="F416" s="102">
        <v>86</v>
      </c>
      <c r="G416" s="308" t="str">
        <f>IF(OR(F416&gt;240),"EXCEEDS"," ")</f>
        <v xml:space="preserve"> </v>
      </c>
    </row>
    <row r="417" spans="1:7">
      <c r="A417" s="309">
        <v>619.29999999999995</v>
      </c>
      <c r="B417" s="93" t="s">
        <v>34</v>
      </c>
      <c r="C417" s="295">
        <v>42850</v>
      </c>
      <c r="D417" s="94"/>
      <c r="E417" s="97"/>
      <c r="F417" s="102">
        <v>52</v>
      </c>
      <c r="G417" s="308" t="str">
        <f>IF(OR(F417&gt;240),"EXCEEDS"," ")</f>
        <v xml:space="preserve"> </v>
      </c>
    </row>
    <row r="418" spans="1:7">
      <c r="A418" s="309"/>
      <c r="B418" s="93"/>
      <c r="C418" s="295"/>
      <c r="D418" s="94"/>
      <c r="E418" s="97"/>
      <c r="F418" s="102"/>
      <c r="G418" s="308"/>
    </row>
    <row r="419" spans="1:7">
      <c r="A419" s="309">
        <v>619.29999999999995</v>
      </c>
      <c r="B419" s="93" t="s">
        <v>34</v>
      </c>
      <c r="C419" s="295">
        <v>42857</v>
      </c>
      <c r="D419" s="94"/>
      <c r="E419" s="97"/>
      <c r="F419" s="102">
        <v>537</v>
      </c>
      <c r="G419" s="308" t="str">
        <f>IF(OR(F419&gt;240),"EXCEEDS"," ")</f>
        <v>EXCEEDS</v>
      </c>
    </row>
    <row r="420" spans="1:7">
      <c r="A420" s="309">
        <v>619.29999999999995</v>
      </c>
      <c r="B420" s="93" t="s">
        <v>34</v>
      </c>
      <c r="C420" s="295">
        <v>42864</v>
      </c>
      <c r="D420" s="94"/>
      <c r="E420" s="97"/>
      <c r="F420" s="102">
        <v>249</v>
      </c>
      <c r="G420" s="308" t="str">
        <f>IF(OR(F420&gt;240),"EXCEEDS"," ")</f>
        <v>EXCEEDS</v>
      </c>
    </row>
    <row r="421" spans="1:7">
      <c r="A421" s="309">
        <v>619.29999999999995</v>
      </c>
      <c r="B421" s="93" t="s">
        <v>34</v>
      </c>
      <c r="C421" s="295">
        <v>42871</v>
      </c>
      <c r="D421" s="94"/>
      <c r="E421" s="97"/>
      <c r="F421" s="102">
        <v>1664</v>
      </c>
      <c r="G421" s="308" t="str">
        <f>IF(OR(F421&gt;240),"EXCEEDS"," ")</f>
        <v>EXCEEDS</v>
      </c>
    </row>
    <row r="422" spans="1:7">
      <c r="A422" s="309">
        <v>619.29999999999995</v>
      </c>
      <c r="B422" s="93" t="s">
        <v>34</v>
      </c>
      <c r="C422" s="295">
        <v>42878</v>
      </c>
      <c r="D422" s="94"/>
      <c r="E422" s="97"/>
      <c r="F422" s="102">
        <v>1236</v>
      </c>
      <c r="G422" s="308" t="str">
        <f>IF(OR(F422&gt;240),"EXCEEDS"," ")</f>
        <v>EXCEEDS</v>
      </c>
    </row>
    <row r="423" spans="1:7">
      <c r="A423" s="309">
        <v>619.29999999999995</v>
      </c>
      <c r="B423" s="93" t="s">
        <v>34</v>
      </c>
      <c r="C423" s="295">
        <v>42885</v>
      </c>
      <c r="D423" s="94"/>
      <c r="E423" s="97"/>
      <c r="F423" s="102">
        <v>327</v>
      </c>
      <c r="G423" s="308" t="str">
        <f>IF(OR(F423&gt;240),"EXCEEDS"," ")</f>
        <v>EXCEEDS</v>
      </c>
    </row>
    <row r="424" spans="1:7">
      <c r="A424" s="309"/>
      <c r="B424" s="93"/>
      <c r="C424" s="295"/>
      <c r="D424" s="94"/>
      <c r="E424" s="97"/>
      <c r="F424" s="102"/>
      <c r="G424" s="308"/>
    </row>
    <row r="425" spans="1:7">
      <c r="A425" s="309">
        <v>619.29999999999995</v>
      </c>
      <c r="B425" s="93" t="s">
        <v>34</v>
      </c>
      <c r="C425" s="295">
        <v>42892</v>
      </c>
      <c r="D425" s="94"/>
      <c r="E425" s="97"/>
      <c r="F425" s="102">
        <v>156</v>
      </c>
      <c r="G425" s="308" t="str">
        <f>IF(OR(F425&gt;240),"EXCEEDS"," ")</f>
        <v xml:space="preserve"> </v>
      </c>
    </row>
    <row r="426" spans="1:7">
      <c r="A426" s="309">
        <v>619.29999999999995</v>
      </c>
      <c r="B426" s="93" t="s">
        <v>34</v>
      </c>
      <c r="C426" s="295">
        <v>42899</v>
      </c>
      <c r="D426" s="94"/>
      <c r="E426" s="97"/>
      <c r="F426" s="102">
        <v>10</v>
      </c>
      <c r="G426" s="308" t="str">
        <f>IF(OR(F426&gt;240),"EXCEEDS"," ")</f>
        <v xml:space="preserve"> </v>
      </c>
    </row>
    <row r="427" spans="1:7">
      <c r="A427" s="309">
        <v>619.29999999999995</v>
      </c>
      <c r="B427" s="93" t="s">
        <v>34</v>
      </c>
      <c r="C427" s="295">
        <v>42906</v>
      </c>
      <c r="D427" s="94"/>
      <c r="E427" s="97"/>
      <c r="F427" s="102">
        <v>238</v>
      </c>
      <c r="G427" s="308" t="str">
        <f>IF(OR(F427&gt;240),"EXCEEDS"," ")</f>
        <v xml:space="preserve"> </v>
      </c>
    </row>
    <row r="428" spans="1:7">
      <c r="A428" s="309">
        <v>619.29999999999995</v>
      </c>
      <c r="B428" s="93" t="s">
        <v>34</v>
      </c>
      <c r="C428" s="295">
        <v>42908</v>
      </c>
      <c r="D428" s="94"/>
      <c r="E428" s="97"/>
      <c r="F428" s="102">
        <v>422</v>
      </c>
      <c r="G428" s="308" t="str">
        <f>IF(OR(F428&gt;240),"EXCEEDS"," ")</f>
        <v>EXCEEDS</v>
      </c>
    </row>
    <row r="429" spans="1:7" ht="15.75" thickBot="1">
      <c r="A429" s="309">
        <v>619.29999999999995</v>
      </c>
      <c r="B429" s="93" t="s">
        <v>34</v>
      </c>
      <c r="C429" s="295">
        <v>42913</v>
      </c>
      <c r="D429" s="94"/>
      <c r="E429" s="97"/>
      <c r="F429" s="102">
        <v>2247</v>
      </c>
      <c r="G429" s="308" t="str">
        <f>IF(OR(F429&gt;240),"EXCEEDS"," ")</f>
        <v>EXCEEDS</v>
      </c>
    </row>
    <row r="430" spans="1:7" ht="15.75" thickBot="1">
      <c r="A430" s="309"/>
      <c r="B430" s="93"/>
      <c r="C430" s="295"/>
      <c r="D430" s="254" t="s">
        <v>52</v>
      </c>
      <c r="E430" s="96"/>
      <c r="F430" s="255">
        <f>GEOMEAN(F413:F429)</f>
        <v>258.75429206437252</v>
      </c>
      <c r="G430" s="313" t="str">
        <f>IF((F430&gt;130),"EXCEEDS"," ")</f>
        <v>EXCEEDS</v>
      </c>
    </row>
    <row r="431" spans="1:7">
      <c r="A431" s="309">
        <v>619.29999999999995</v>
      </c>
      <c r="B431" s="93" t="s">
        <v>34</v>
      </c>
      <c r="C431" s="295">
        <v>42921</v>
      </c>
      <c r="D431" s="94"/>
      <c r="E431" s="97"/>
      <c r="F431" s="102">
        <v>31</v>
      </c>
      <c r="G431" s="308" t="str">
        <f>IF(OR(F431&gt;240),"EXCEEDS"," ")</f>
        <v xml:space="preserve"> </v>
      </c>
    </row>
    <row r="432" spans="1:7">
      <c r="A432" s="309">
        <v>619.29999999999995</v>
      </c>
      <c r="B432" s="93" t="s">
        <v>34</v>
      </c>
      <c r="C432" s="295">
        <v>42927</v>
      </c>
      <c r="D432" s="94"/>
      <c r="E432" s="97"/>
      <c r="F432" s="102">
        <v>171</v>
      </c>
      <c r="G432" s="308" t="str">
        <f>IF(OR(F432&gt;240),"EXCEEDS"," ")</f>
        <v xml:space="preserve"> </v>
      </c>
    </row>
    <row r="433" spans="1:7">
      <c r="A433" s="309">
        <v>619.29999999999995</v>
      </c>
      <c r="B433" s="93" t="s">
        <v>34</v>
      </c>
      <c r="C433" s="295">
        <v>42934</v>
      </c>
      <c r="D433" s="94"/>
      <c r="E433" s="97"/>
      <c r="F433" s="102">
        <v>52</v>
      </c>
      <c r="G433" s="308" t="str">
        <f>IF(OR(F433&gt;240),"EXCEEDS"," ")</f>
        <v xml:space="preserve"> </v>
      </c>
    </row>
    <row r="434" spans="1:7">
      <c r="A434" s="309">
        <v>619.29999999999995</v>
      </c>
      <c r="B434" s="93" t="s">
        <v>34</v>
      </c>
      <c r="C434" s="295">
        <v>42936</v>
      </c>
      <c r="D434" s="94"/>
      <c r="E434" s="97"/>
      <c r="F434" s="102">
        <v>41</v>
      </c>
      <c r="G434" s="308" t="str">
        <f>IF(OR(F434&gt;240),"EXCEEDS"," ")</f>
        <v xml:space="preserve"> </v>
      </c>
    </row>
    <row r="435" spans="1:7" ht="15.75" thickBot="1">
      <c r="A435" s="309">
        <v>619.29999999999995</v>
      </c>
      <c r="B435" s="93" t="s">
        <v>34</v>
      </c>
      <c r="C435" s="295">
        <v>42941</v>
      </c>
      <c r="D435" s="94"/>
      <c r="E435" s="97"/>
      <c r="F435" s="102">
        <v>30</v>
      </c>
      <c r="G435" s="308" t="str">
        <f>IF(OR(F435&gt;240),"EXCEEDS"," ")</f>
        <v xml:space="preserve"> </v>
      </c>
    </row>
    <row r="436" spans="1:7" ht="15.75" thickBot="1">
      <c r="A436" s="309"/>
      <c r="B436" s="93"/>
      <c r="C436" s="295"/>
      <c r="D436" s="254" t="s">
        <v>52</v>
      </c>
      <c r="E436" s="96"/>
      <c r="F436" s="255">
        <f>GEOMEAN(F419:F435)</f>
        <v>189.55227662852448</v>
      </c>
      <c r="G436" s="313" t="str">
        <f>IF((F436&gt;130),"EXCEEDS"," ")</f>
        <v>EXCEEDS</v>
      </c>
    </row>
    <row r="437" spans="1:7">
      <c r="A437" s="309">
        <v>619.29999999999995</v>
      </c>
      <c r="B437" s="93" t="s">
        <v>34</v>
      </c>
      <c r="C437" s="295">
        <v>42948</v>
      </c>
      <c r="D437" s="94"/>
      <c r="E437" s="97"/>
      <c r="F437" s="102">
        <v>132</v>
      </c>
      <c r="G437" s="308" t="str">
        <f>IF(OR(F437&gt;240),"EXCEEDS"," ")</f>
        <v xml:space="preserve"> </v>
      </c>
    </row>
    <row r="438" spans="1:7">
      <c r="A438" s="309">
        <v>619.29999999999995</v>
      </c>
      <c r="B438" s="93" t="s">
        <v>34</v>
      </c>
      <c r="C438" s="295">
        <v>42955</v>
      </c>
      <c r="D438" s="94"/>
      <c r="E438" s="97"/>
      <c r="F438" s="102">
        <v>52</v>
      </c>
      <c r="G438" s="308" t="str">
        <f>IF(OR(F438&gt;240),"EXCEEDS"," ")</f>
        <v xml:space="preserve"> </v>
      </c>
    </row>
    <row r="439" spans="1:7">
      <c r="A439" s="309">
        <v>619.29999999999995</v>
      </c>
      <c r="B439" s="93" t="s">
        <v>34</v>
      </c>
      <c r="C439" s="295">
        <v>42962</v>
      </c>
      <c r="D439" s="94"/>
      <c r="E439" s="97"/>
      <c r="F439" s="102">
        <v>546</v>
      </c>
      <c r="G439" s="308" t="str">
        <f>IF(OR(F439&gt;240),"EXCEEDS"," ")</f>
        <v>EXCEEDS</v>
      </c>
    </row>
    <row r="440" spans="1:7">
      <c r="A440" s="309">
        <v>619.29999999999995</v>
      </c>
      <c r="B440" s="93" t="s">
        <v>34</v>
      </c>
      <c r="C440" s="295">
        <v>42969</v>
      </c>
      <c r="D440" s="94"/>
      <c r="E440" s="97"/>
      <c r="F440" s="102">
        <v>86</v>
      </c>
      <c r="G440" s="308" t="str">
        <f>IF(OR(F440&gt;240),"EXCEEDS"," ")</f>
        <v xml:space="preserve"> </v>
      </c>
    </row>
    <row r="441" spans="1:7" ht="15.75" thickBot="1">
      <c r="A441" s="309">
        <v>619.29999999999995</v>
      </c>
      <c r="B441" s="93" t="s">
        <v>34</v>
      </c>
      <c r="C441" s="295">
        <v>42976</v>
      </c>
      <c r="D441" s="94"/>
      <c r="E441" s="97"/>
      <c r="F441" s="102">
        <v>10</v>
      </c>
      <c r="G441" s="308" t="str">
        <f>IF(OR(F441&gt;240),"EXCEEDS"," ")</f>
        <v xml:space="preserve"> </v>
      </c>
    </row>
    <row r="442" spans="1:7" ht="15.75" thickBot="1">
      <c r="A442" s="309"/>
      <c r="B442" s="93"/>
      <c r="C442" s="295"/>
      <c r="D442" s="254" t="s">
        <v>52</v>
      </c>
      <c r="E442" s="96"/>
      <c r="F442" s="255">
        <f>GEOMEAN(F425:F441)</f>
        <v>103.80581037686316</v>
      </c>
      <c r="G442" s="313" t="str">
        <f>IF((F442&gt;130),"EXCEEDS"," ")</f>
        <v xml:space="preserve"> </v>
      </c>
    </row>
    <row r="443" spans="1:7">
      <c r="A443" s="309">
        <v>619.29999999999995</v>
      </c>
      <c r="B443" s="93" t="s">
        <v>34</v>
      </c>
      <c r="C443" s="295">
        <v>42983</v>
      </c>
      <c r="D443" s="94"/>
      <c r="E443" s="97"/>
      <c r="F443" s="102">
        <v>122</v>
      </c>
      <c r="G443" s="308" t="str">
        <f>IF(OR(F443&gt;240),"EXCEEDS"," ")</f>
        <v xml:space="preserve"> </v>
      </c>
    </row>
    <row r="444" spans="1:7">
      <c r="A444" s="309">
        <v>619.29999999999995</v>
      </c>
      <c r="B444" s="93" t="s">
        <v>34</v>
      </c>
      <c r="C444" s="295">
        <v>42990</v>
      </c>
      <c r="D444" s="94"/>
      <c r="E444" s="97"/>
      <c r="F444" s="102">
        <v>10</v>
      </c>
      <c r="G444" s="308" t="str">
        <f>IF(OR(F444&gt;240),"EXCEEDS"," ")</f>
        <v xml:space="preserve"> </v>
      </c>
    </row>
    <row r="445" spans="1:7">
      <c r="A445" s="309">
        <v>619.29999999999995</v>
      </c>
      <c r="B445" s="93" t="s">
        <v>34</v>
      </c>
      <c r="C445" s="295">
        <v>42998</v>
      </c>
      <c r="D445" s="94"/>
      <c r="E445" s="97"/>
      <c r="F445" s="102">
        <v>85</v>
      </c>
      <c r="G445" s="308" t="str">
        <f>IF(OR(F445&gt;240),"EXCEEDS"," ")</f>
        <v xml:space="preserve"> </v>
      </c>
    </row>
    <row r="446" spans="1:7">
      <c r="A446" s="309">
        <v>619.29999999999995</v>
      </c>
      <c r="B446" s="93" t="s">
        <v>34</v>
      </c>
      <c r="C446" s="295">
        <v>43004</v>
      </c>
      <c r="D446" s="94"/>
      <c r="E446" s="97"/>
      <c r="F446" s="102">
        <v>63</v>
      </c>
      <c r="G446" s="308" t="str">
        <f>IF(OR(F446&gt;240),"EXCEEDS"," ")</f>
        <v xml:space="preserve"> </v>
      </c>
    </row>
    <row r="447" spans="1:7" ht="15.75" thickBot="1">
      <c r="A447" s="309">
        <v>619.29999999999995</v>
      </c>
      <c r="B447" s="93" t="s">
        <v>34</v>
      </c>
      <c r="C447" s="295">
        <v>43006</v>
      </c>
      <c r="D447" s="94"/>
      <c r="E447" s="97"/>
      <c r="F447" s="102">
        <v>10</v>
      </c>
      <c r="G447" s="308" t="str">
        <f>IF(OR(F447&gt;240),"EXCEEDS"," ")</f>
        <v xml:space="preserve"> </v>
      </c>
    </row>
    <row r="448" spans="1:7" ht="15.75" thickBot="1">
      <c r="A448" s="309"/>
      <c r="B448" s="93"/>
      <c r="C448" s="295"/>
      <c r="D448" s="254" t="s">
        <v>52</v>
      </c>
      <c r="E448" s="96"/>
      <c r="F448" s="255">
        <f>GEOMEAN(F431:F447)</f>
        <v>59.345597399337855</v>
      </c>
      <c r="G448" s="313" t="str">
        <f>IF((F448&gt;130),"EXCEEDS"," ")</f>
        <v xml:space="preserve"> </v>
      </c>
    </row>
    <row r="449" spans="1:7">
      <c r="A449" s="309">
        <v>619.29999999999995</v>
      </c>
      <c r="B449" s="93" t="s">
        <v>34</v>
      </c>
      <c r="C449" s="295">
        <v>43011</v>
      </c>
      <c r="D449" s="94"/>
      <c r="E449" s="97"/>
      <c r="F449" s="102">
        <v>97</v>
      </c>
      <c r="G449" s="308" t="str">
        <f>IF(OR(F449&gt;240),"EXCEEDS"," ")</f>
        <v xml:space="preserve"> </v>
      </c>
    </row>
    <row r="450" spans="1:7">
      <c r="A450" s="309">
        <v>619.29999999999995</v>
      </c>
      <c r="B450" s="93" t="s">
        <v>34</v>
      </c>
      <c r="C450" s="295">
        <v>43018</v>
      </c>
      <c r="D450" s="94"/>
      <c r="E450" s="97"/>
      <c r="F450" s="102">
        <v>216</v>
      </c>
      <c r="G450" s="308" t="str">
        <f>IF(OR(F450&gt;240),"EXCEEDS"," ")</f>
        <v xml:space="preserve"> </v>
      </c>
    </row>
    <row r="451" spans="1:7">
      <c r="A451" s="309">
        <v>619.29999999999995</v>
      </c>
      <c r="B451" s="93" t="s">
        <v>34</v>
      </c>
      <c r="C451" s="295">
        <v>43025</v>
      </c>
      <c r="D451" s="94"/>
      <c r="E451" s="97"/>
      <c r="F451" s="102">
        <v>52</v>
      </c>
      <c r="G451" s="308" t="str">
        <f>IF(OR(F451&gt;240),"EXCEEDS"," ")</f>
        <v xml:space="preserve"> </v>
      </c>
    </row>
    <row r="452" spans="1:7">
      <c r="A452" s="309">
        <v>619.29999999999995</v>
      </c>
      <c r="B452" s="93" t="s">
        <v>34</v>
      </c>
      <c r="C452" s="295">
        <v>43032</v>
      </c>
      <c r="D452" s="94"/>
      <c r="E452" s="97"/>
      <c r="F452" s="102">
        <v>414</v>
      </c>
      <c r="G452" s="308" t="str">
        <f>IF(OR(F452&gt;240),"EXCEEDS"," ")</f>
        <v>EXCEEDS</v>
      </c>
    </row>
    <row r="453" spans="1:7" ht="15.75" thickBot="1">
      <c r="A453" s="309">
        <v>619.29999999999995</v>
      </c>
      <c r="B453" s="93" t="s">
        <v>34</v>
      </c>
      <c r="C453" s="295">
        <v>43039</v>
      </c>
      <c r="D453" s="94"/>
      <c r="E453" s="97"/>
      <c r="F453" s="102">
        <v>52</v>
      </c>
      <c r="G453" s="308" t="str">
        <f>IF(OR(F453&gt;240),"EXCEEDS"," ")</f>
        <v xml:space="preserve"> </v>
      </c>
    </row>
    <row r="454" spans="1:7" ht="15.75" thickBot="1">
      <c r="A454" s="309"/>
      <c r="B454" s="93"/>
      <c r="C454" s="295"/>
      <c r="D454" s="254" t="s">
        <v>52</v>
      </c>
      <c r="E454" s="96"/>
      <c r="F454" s="255">
        <f>GEOMEAN(F437:F453)</f>
        <v>71.113937697876395</v>
      </c>
      <c r="G454" s="313" t="str">
        <f>IF((F454&gt;130),"EXCEEDS"," ")</f>
        <v xml:space="preserve"> </v>
      </c>
    </row>
    <row r="455" spans="1:7">
      <c r="A455" s="304">
        <v>791.5</v>
      </c>
      <c r="B455" s="305" t="s">
        <v>35</v>
      </c>
      <c r="C455" s="310">
        <v>42829</v>
      </c>
      <c r="D455" s="306"/>
      <c r="E455" s="307"/>
      <c r="F455" s="283">
        <v>63</v>
      </c>
      <c r="G455" s="311" t="str">
        <f>IF(OR(F455&gt;240),"EXCEEDS"," ")</f>
        <v xml:space="preserve"> </v>
      </c>
    </row>
    <row r="456" spans="1:7">
      <c r="A456" s="309">
        <v>791.5</v>
      </c>
      <c r="B456" s="93" t="s">
        <v>35</v>
      </c>
      <c r="C456" s="295">
        <v>42836</v>
      </c>
      <c r="D456" s="94"/>
      <c r="E456" s="97"/>
      <c r="F456" s="102">
        <v>52</v>
      </c>
      <c r="G456" s="312" t="str">
        <f>IF(OR(F456&gt;240),"EXCEEDS"," ")</f>
        <v xml:space="preserve"> </v>
      </c>
    </row>
    <row r="457" spans="1:7">
      <c r="A457" s="309">
        <v>791.5</v>
      </c>
      <c r="B457" s="93" t="s">
        <v>35</v>
      </c>
      <c r="C457" s="295">
        <v>42843</v>
      </c>
      <c r="D457" s="94"/>
      <c r="E457" s="97"/>
      <c r="F457" s="102">
        <v>384</v>
      </c>
      <c r="G457" s="308" t="str">
        <f>IF(OR(F457&gt;240),"EXCEEDS"," ")</f>
        <v>EXCEEDS</v>
      </c>
    </row>
    <row r="458" spans="1:7">
      <c r="A458" s="309">
        <v>791.5</v>
      </c>
      <c r="B458" s="93" t="s">
        <v>35</v>
      </c>
      <c r="C458" s="295">
        <v>42845</v>
      </c>
      <c r="D458" s="94"/>
      <c r="E458" s="97"/>
      <c r="F458" s="102">
        <v>171</v>
      </c>
      <c r="G458" s="308" t="str">
        <f>IF(OR(F458&gt;240),"EXCEEDS"," ")</f>
        <v xml:space="preserve"> </v>
      </c>
    </row>
    <row r="459" spans="1:7">
      <c r="A459" s="309">
        <v>791.5</v>
      </c>
      <c r="B459" s="93" t="s">
        <v>35</v>
      </c>
      <c r="C459" s="295">
        <v>42850</v>
      </c>
      <c r="D459" s="94"/>
      <c r="E459" s="97"/>
      <c r="F459" s="102">
        <v>63</v>
      </c>
      <c r="G459" s="308" t="str">
        <f>IF(OR(F459&gt;240),"EXCEEDS"," ")</f>
        <v xml:space="preserve"> </v>
      </c>
    </row>
    <row r="460" spans="1:7">
      <c r="A460" s="309"/>
      <c r="B460" s="93"/>
      <c r="C460" s="295"/>
      <c r="D460" s="94"/>
      <c r="E460" s="97"/>
      <c r="F460" s="102"/>
      <c r="G460" s="308"/>
    </row>
    <row r="461" spans="1:7">
      <c r="A461" s="309">
        <v>791.5</v>
      </c>
      <c r="B461" s="93" t="s">
        <v>35</v>
      </c>
      <c r="C461" s="295">
        <v>42857</v>
      </c>
      <c r="D461" s="94"/>
      <c r="E461" s="97"/>
      <c r="F461" s="102">
        <v>439</v>
      </c>
      <c r="G461" s="308" t="str">
        <f>IF(OR(F461&gt;240),"EXCEEDS"," ")</f>
        <v>EXCEEDS</v>
      </c>
    </row>
    <row r="462" spans="1:7">
      <c r="A462" s="309">
        <v>791.5</v>
      </c>
      <c r="B462" s="93" t="s">
        <v>35</v>
      </c>
      <c r="C462" s="295">
        <v>42864</v>
      </c>
      <c r="D462" s="94"/>
      <c r="E462" s="97"/>
      <c r="F462" s="102">
        <v>216</v>
      </c>
      <c r="G462" s="308" t="str">
        <f>IF(OR(F462&gt;240),"EXCEEDS"," ")</f>
        <v xml:space="preserve"> </v>
      </c>
    </row>
    <row r="463" spans="1:7">
      <c r="A463" s="309">
        <v>791.5</v>
      </c>
      <c r="B463" s="93" t="s">
        <v>35</v>
      </c>
      <c r="C463" s="295">
        <v>42871</v>
      </c>
      <c r="D463" s="94"/>
      <c r="E463" s="97"/>
      <c r="F463" s="102">
        <v>75</v>
      </c>
      <c r="G463" s="308" t="str">
        <f>IF(OR(F463&gt;240),"EXCEEDS"," ")</f>
        <v xml:space="preserve"> </v>
      </c>
    </row>
    <row r="464" spans="1:7">
      <c r="A464" s="309">
        <v>791.5</v>
      </c>
      <c r="B464" s="93" t="s">
        <v>35</v>
      </c>
      <c r="C464" s="295">
        <v>42878</v>
      </c>
      <c r="D464" s="94"/>
      <c r="E464" s="97"/>
      <c r="F464" s="102">
        <v>74</v>
      </c>
      <c r="G464" s="308" t="str">
        <f>IF(OR(F464&gt;240),"EXCEEDS"," ")</f>
        <v xml:space="preserve"> </v>
      </c>
    </row>
    <row r="465" spans="1:7">
      <c r="A465" s="309">
        <v>791.5</v>
      </c>
      <c r="B465" s="93" t="s">
        <v>35</v>
      </c>
      <c r="C465" s="295">
        <v>42885</v>
      </c>
      <c r="D465" s="94"/>
      <c r="E465" s="97"/>
      <c r="F465" s="102">
        <v>336</v>
      </c>
      <c r="G465" s="308" t="str">
        <f>IF(OR(F465&gt;240),"EXCEEDS"," ")</f>
        <v>EXCEEDS</v>
      </c>
    </row>
    <row r="466" spans="1:7">
      <c r="A466" s="309"/>
      <c r="B466" s="93"/>
      <c r="C466" s="295"/>
      <c r="D466" s="94"/>
      <c r="E466" s="97"/>
      <c r="F466" s="102"/>
      <c r="G466" s="308"/>
    </row>
    <row r="467" spans="1:7">
      <c r="A467" s="309">
        <v>791.5</v>
      </c>
      <c r="B467" s="93" t="s">
        <v>35</v>
      </c>
      <c r="C467" s="295">
        <v>42892</v>
      </c>
      <c r="D467" s="94"/>
      <c r="E467" s="97"/>
      <c r="F467" s="102">
        <v>10</v>
      </c>
      <c r="G467" s="308" t="str">
        <f>IF(OR(F467&gt;240),"EXCEEDS"," ")</f>
        <v xml:space="preserve"> </v>
      </c>
    </row>
    <row r="468" spans="1:7">
      <c r="A468" s="309">
        <v>791.5</v>
      </c>
      <c r="B468" s="93" t="s">
        <v>35</v>
      </c>
      <c r="C468" s="295">
        <v>42899</v>
      </c>
      <c r="D468" s="94"/>
      <c r="E468" s="97"/>
      <c r="F468" s="102">
        <v>20</v>
      </c>
      <c r="G468" s="308" t="str">
        <f>IF(OR(F468&gt;240),"EXCEEDS"," ")</f>
        <v xml:space="preserve"> </v>
      </c>
    </row>
    <row r="469" spans="1:7">
      <c r="A469" s="309">
        <v>791.5</v>
      </c>
      <c r="B469" s="93" t="s">
        <v>35</v>
      </c>
      <c r="C469" s="295">
        <v>42906</v>
      </c>
      <c r="D469" s="94"/>
      <c r="E469" s="97"/>
      <c r="F469" s="102">
        <v>10</v>
      </c>
      <c r="G469" s="308" t="str">
        <f>IF(OR(F469&gt;240),"EXCEEDS"," ")</f>
        <v xml:space="preserve"> </v>
      </c>
    </row>
    <row r="470" spans="1:7">
      <c r="A470" s="309">
        <v>791.5</v>
      </c>
      <c r="B470" s="93" t="s">
        <v>35</v>
      </c>
      <c r="C470" s="295">
        <v>42908</v>
      </c>
      <c r="D470" s="94"/>
      <c r="E470" s="97"/>
      <c r="F470" s="102">
        <v>31</v>
      </c>
      <c r="G470" s="308" t="str">
        <f>IF(OR(F470&gt;240),"EXCEEDS"," ")</f>
        <v xml:space="preserve"> </v>
      </c>
    </row>
    <row r="471" spans="1:7" ht="15.75" thickBot="1">
      <c r="A471" s="309">
        <v>791.5</v>
      </c>
      <c r="B471" s="93" t="s">
        <v>35</v>
      </c>
      <c r="C471" s="295">
        <v>42913</v>
      </c>
      <c r="D471" s="94"/>
      <c r="E471" s="97"/>
      <c r="F471" s="102">
        <v>389</v>
      </c>
      <c r="G471" s="308" t="str">
        <f>IF(OR(F471&gt;240),"EXCEEDS"," ")</f>
        <v>EXCEEDS</v>
      </c>
    </row>
    <row r="472" spans="1:7" ht="15.75" thickBot="1">
      <c r="A472" s="309"/>
      <c r="B472" s="93"/>
      <c r="C472" s="295"/>
      <c r="D472" s="254" t="s">
        <v>52</v>
      </c>
      <c r="E472" s="96"/>
      <c r="F472" s="255">
        <f>GEOMEAN(F455:F471)</f>
        <v>82.691380050022119</v>
      </c>
      <c r="G472" s="313" t="str">
        <f>IF((F472&gt;130),"EXCEEDS"," ")</f>
        <v xml:space="preserve"> </v>
      </c>
    </row>
    <row r="473" spans="1:7">
      <c r="A473" s="309">
        <v>791.5</v>
      </c>
      <c r="B473" s="93" t="s">
        <v>35</v>
      </c>
      <c r="C473" s="295">
        <v>42921</v>
      </c>
      <c r="D473" s="94"/>
      <c r="E473" s="97"/>
      <c r="F473" s="102">
        <v>41</v>
      </c>
      <c r="G473" s="308" t="str">
        <f>IF(OR(F473&gt;240),"EXCEEDS"," ")</f>
        <v xml:space="preserve"> </v>
      </c>
    </row>
    <row r="474" spans="1:7">
      <c r="A474" s="309">
        <v>791.5</v>
      </c>
      <c r="B474" s="93" t="s">
        <v>35</v>
      </c>
      <c r="C474" s="295">
        <v>42927</v>
      </c>
      <c r="D474" s="94"/>
      <c r="E474" s="97"/>
      <c r="F474" s="102">
        <v>75</v>
      </c>
      <c r="G474" s="308" t="str">
        <f>IF(OR(F474&gt;240),"EXCEEDS"," ")</f>
        <v xml:space="preserve"> </v>
      </c>
    </row>
    <row r="475" spans="1:7">
      <c r="A475" s="309">
        <v>791.5</v>
      </c>
      <c r="B475" s="93" t="s">
        <v>35</v>
      </c>
      <c r="C475" s="295">
        <v>42934</v>
      </c>
      <c r="D475" s="94"/>
      <c r="E475" s="97"/>
      <c r="F475" s="102">
        <v>52</v>
      </c>
      <c r="G475" s="308" t="str">
        <f>IF(OR(F475&gt;240),"EXCEEDS"," ")</f>
        <v xml:space="preserve"> </v>
      </c>
    </row>
    <row r="476" spans="1:7">
      <c r="A476" s="309">
        <v>791.5</v>
      </c>
      <c r="B476" s="93" t="s">
        <v>35</v>
      </c>
      <c r="C476" s="295">
        <v>42936</v>
      </c>
      <c r="D476" s="94"/>
      <c r="E476" s="97"/>
      <c r="F476" s="102">
        <v>10</v>
      </c>
      <c r="G476" s="308" t="str">
        <f>IF(OR(F476&gt;240),"EXCEEDS"," ")</f>
        <v xml:space="preserve"> </v>
      </c>
    </row>
    <row r="477" spans="1:7" ht="15.75" thickBot="1">
      <c r="A477" s="309">
        <v>791.5</v>
      </c>
      <c r="B477" s="93" t="s">
        <v>35</v>
      </c>
      <c r="C477" s="295">
        <v>42941</v>
      </c>
      <c r="D477" s="94"/>
      <c r="E477" s="97"/>
      <c r="F477" s="102">
        <v>173</v>
      </c>
      <c r="G477" s="308" t="str">
        <f>IF(OR(F477&gt;240),"EXCEEDS"," ")</f>
        <v xml:space="preserve"> </v>
      </c>
    </row>
    <row r="478" spans="1:7" ht="15.75" thickBot="1">
      <c r="A478" s="309"/>
      <c r="B478" s="93"/>
      <c r="C478" s="295"/>
      <c r="D478" s="254" t="s">
        <v>52</v>
      </c>
      <c r="E478" s="96"/>
      <c r="F478" s="255">
        <f>GEOMEAN(F461:F477)</f>
        <v>64.83774683529181</v>
      </c>
      <c r="G478" s="313" t="str">
        <f>IF((F478&gt;130),"EXCEEDS"," ")</f>
        <v xml:space="preserve"> </v>
      </c>
    </row>
    <row r="479" spans="1:7">
      <c r="A479" s="309">
        <v>791.5</v>
      </c>
      <c r="B479" s="93" t="s">
        <v>35</v>
      </c>
      <c r="C479" s="295">
        <v>42948</v>
      </c>
      <c r="D479" s="94"/>
      <c r="E479" s="97"/>
      <c r="F479" s="102">
        <v>20</v>
      </c>
      <c r="G479" s="308" t="str">
        <f>IF(OR(F479&gt;240),"EXCEEDS"," ")</f>
        <v xml:space="preserve"> </v>
      </c>
    </row>
    <row r="480" spans="1:7">
      <c r="A480" s="309">
        <v>791.5</v>
      </c>
      <c r="B480" s="93" t="s">
        <v>35</v>
      </c>
      <c r="C480" s="295">
        <v>42955</v>
      </c>
      <c r="D480" s="94"/>
      <c r="E480" s="97"/>
      <c r="F480" s="102">
        <v>108</v>
      </c>
      <c r="G480" s="308" t="str">
        <f>IF(OR(F480&gt;240),"EXCEEDS"," ")</f>
        <v xml:space="preserve"> </v>
      </c>
    </row>
    <row r="481" spans="1:7">
      <c r="A481" s="309">
        <v>791.5</v>
      </c>
      <c r="B481" s="93" t="s">
        <v>35</v>
      </c>
      <c r="C481" s="295">
        <v>42962</v>
      </c>
      <c r="D481" s="94"/>
      <c r="E481" s="97"/>
      <c r="F481" s="102">
        <v>120</v>
      </c>
      <c r="G481" s="308" t="str">
        <f>IF(OR(F481&gt;240),"EXCEEDS"," ")</f>
        <v xml:space="preserve"> </v>
      </c>
    </row>
    <row r="482" spans="1:7">
      <c r="A482" s="309">
        <v>791.5</v>
      </c>
      <c r="B482" s="93" t="s">
        <v>35</v>
      </c>
      <c r="C482" s="295">
        <v>42969</v>
      </c>
      <c r="D482" s="94"/>
      <c r="E482" s="97"/>
      <c r="F482" s="102">
        <v>161</v>
      </c>
      <c r="G482" s="308" t="str">
        <f>IF(OR(F482&gt;240),"EXCEEDS"," ")</f>
        <v xml:space="preserve"> </v>
      </c>
    </row>
    <row r="483" spans="1:7" ht="15.75" thickBot="1">
      <c r="A483" s="309">
        <v>791.5</v>
      </c>
      <c r="B483" s="93" t="s">
        <v>35</v>
      </c>
      <c r="C483" s="295">
        <v>42976</v>
      </c>
      <c r="D483" s="94"/>
      <c r="E483" s="97"/>
      <c r="F483" s="102">
        <v>10</v>
      </c>
      <c r="G483" s="308" t="str">
        <f>IF(OR(F483&gt;240),"EXCEEDS"," ")</f>
        <v xml:space="preserve"> </v>
      </c>
    </row>
    <row r="484" spans="1:7" ht="15.75" thickBot="1">
      <c r="A484" s="309"/>
      <c r="B484" s="93"/>
      <c r="C484" s="295"/>
      <c r="D484" s="254" t="s">
        <v>52</v>
      </c>
      <c r="E484" s="96"/>
      <c r="F484" s="255">
        <f>GEOMEAN(F467:F483)</f>
        <v>45.424821411406832</v>
      </c>
      <c r="G484" s="313" t="str">
        <f>IF((F484&gt;130),"EXCEEDS"," ")</f>
        <v xml:space="preserve"> </v>
      </c>
    </row>
    <row r="485" spans="1:7">
      <c r="A485" s="309">
        <v>791.5</v>
      </c>
      <c r="B485" s="93" t="s">
        <v>35</v>
      </c>
      <c r="C485" s="295">
        <v>42983</v>
      </c>
      <c r="D485" s="94"/>
      <c r="E485" s="97"/>
      <c r="F485" s="102">
        <v>52</v>
      </c>
      <c r="G485" s="308" t="str">
        <f>IF(OR(F485&gt;240),"EXCEEDS"," ")</f>
        <v xml:space="preserve"> </v>
      </c>
    </row>
    <row r="486" spans="1:7">
      <c r="A486" s="309">
        <v>791.5</v>
      </c>
      <c r="B486" s="93" t="s">
        <v>35</v>
      </c>
      <c r="C486" s="295">
        <v>42990</v>
      </c>
      <c r="D486" s="94"/>
      <c r="E486" s="97"/>
      <c r="F486" s="102">
        <v>75</v>
      </c>
      <c r="G486" s="308" t="str">
        <f>IF(OR(F486&gt;240),"EXCEEDS"," ")</f>
        <v xml:space="preserve"> </v>
      </c>
    </row>
    <row r="487" spans="1:7">
      <c r="A487" s="309">
        <v>791.5</v>
      </c>
      <c r="B487" s="93" t="s">
        <v>35</v>
      </c>
      <c r="C487" s="295">
        <v>42997</v>
      </c>
      <c r="D487" s="94"/>
      <c r="E487" s="97"/>
      <c r="F487" s="102">
        <v>158</v>
      </c>
      <c r="G487" s="308" t="str">
        <f>IF(OR(F487&gt;240),"EXCEEDS"," ")</f>
        <v xml:space="preserve"> </v>
      </c>
    </row>
    <row r="488" spans="1:7">
      <c r="A488" s="309">
        <v>791.5</v>
      </c>
      <c r="B488" s="93" t="s">
        <v>35</v>
      </c>
      <c r="C488" s="295">
        <v>42999</v>
      </c>
      <c r="D488" s="94"/>
      <c r="E488" s="97"/>
      <c r="F488" s="102">
        <v>41</v>
      </c>
      <c r="G488" s="308" t="str">
        <f>IF(OR(F488&gt;240),"EXCEEDS"," ")</f>
        <v xml:space="preserve"> </v>
      </c>
    </row>
    <row r="489" spans="1:7" ht="15.75" thickBot="1">
      <c r="A489" s="309">
        <v>791.5</v>
      </c>
      <c r="B489" s="93" t="s">
        <v>35</v>
      </c>
      <c r="C489" s="295">
        <v>43004</v>
      </c>
      <c r="D489" s="94"/>
      <c r="E489" s="97"/>
      <c r="F489" s="102">
        <v>52</v>
      </c>
      <c r="G489" s="308" t="str">
        <f>IF(OR(F489&gt;240),"EXCEEDS"," ")</f>
        <v xml:space="preserve"> </v>
      </c>
    </row>
    <row r="490" spans="1:7" ht="15.75" thickBot="1">
      <c r="A490" s="309"/>
      <c r="B490" s="93"/>
      <c r="C490" s="295"/>
      <c r="D490" s="254" t="s">
        <v>52</v>
      </c>
      <c r="E490" s="96"/>
      <c r="F490" s="255">
        <f>GEOMEAN(F473:F489)</f>
        <v>55.47748859151308</v>
      </c>
      <c r="G490" s="313" t="str">
        <f>IF((F490&gt;130),"EXCEEDS"," ")</f>
        <v xml:space="preserve"> </v>
      </c>
    </row>
    <row r="491" spans="1:7">
      <c r="A491" s="309">
        <v>791.5</v>
      </c>
      <c r="B491" s="93" t="s">
        <v>35</v>
      </c>
      <c r="C491" s="295">
        <v>43011</v>
      </c>
      <c r="D491" s="94"/>
      <c r="E491" s="97"/>
      <c r="F491" s="102">
        <v>10</v>
      </c>
      <c r="G491" s="308" t="str">
        <f>IF(OR(F491&gt;240),"EXCEEDS"," ")</f>
        <v xml:space="preserve"> </v>
      </c>
    </row>
    <row r="492" spans="1:7">
      <c r="A492" s="309">
        <v>791.5</v>
      </c>
      <c r="B492" s="93" t="s">
        <v>35</v>
      </c>
      <c r="C492" s="295">
        <v>43018</v>
      </c>
      <c r="D492" s="94"/>
      <c r="E492" s="97"/>
      <c r="F492" s="102">
        <v>292</v>
      </c>
      <c r="G492" s="308" t="str">
        <f>IF(OR(F492&gt;240),"EXCEEDS"," ")</f>
        <v>EXCEEDS</v>
      </c>
    </row>
    <row r="493" spans="1:7">
      <c r="A493" s="309">
        <v>791.5</v>
      </c>
      <c r="B493" s="93" t="s">
        <v>35</v>
      </c>
      <c r="C493" s="295">
        <v>43025</v>
      </c>
      <c r="D493" s="94"/>
      <c r="E493" s="97"/>
      <c r="F493" s="102">
        <v>20</v>
      </c>
      <c r="G493" s="308" t="str">
        <f>IF(OR(F493&gt;240),"EXCEEDS"," ")</f>
        <v xml:space="preserve"> </v>
      </c>
    </row>
    <row r="494" spans="1:7">
      <c r="A494" s="309">
        <v>791.5</v>
      </c>
      <c r="B494" s="93" t="s">
        <v>35</v>
      </c>
      <c r="C494" s="295">
        <v>43032</v>
      </c>
      <c r="D494" s="94"/>
      <c r="E494" s="97"/>
      <c r="F494" s="102">
        <v>52</v>
      </c>
      <c r="G494" s="308" t="str">
        <f>IF(OR(F494&gt;240),"EXCEEDS"," ")</f>
        <v xml:space="preserve"> </v>
      </c>
    </row>
    <row r="495" spans="1:7" ht="15.75" thickBot="1">
      <c r="A495" s="309">
        <v>791.5</v>
      </c>
      <c r="B495" s="93" t="s">
        <v>35</v>
      </c>
      <c r="C495" s="295">
        <v>43039</v>
      </c>
      <c r="D495" s="94"/>
      <c r="E495" s="97"/>
      <c r="F495" s="102">
        <v>41</v>
      </c>
      <c r="G495" s="308" t="str">
        <f>IF(OR(F495&gt;240),"EXCEEDS"," ")</f>
        <v xml:space="preserve"> </v>
      </c>
    </row>
    <row r="496" spans="1:7" ht="15.75" thickBot="1">
      <c r="A496" s="309"/>
      <c r="B496" s="93"/>
      <c r="C496" s="295"/>
      <c r="D496" s="254" t="s">
        <v>52</v>
      </c>
      <c r="E496" s="96"/>
      <c r="F496" s="255">
        <f>GEOMEAN(F479:F495)</f>
        <v>52.449335505682257</v>
      </c>
      <c r="G496" s="313" t="str">
        <f>IF((F496&gt;130),"EXCEEDS"," ")</f>
        <v xml:space="preserve"> </v>
      </c>
    </row>
    <row r="497" spans="1:7">
      <c r="A497" s="309">
        <v>793.7</v>
      </c>
      <c r="B497" s="93" t="s">
        <v>35</v>
      </c>
      <c r="C497" s="295">
        <v>42829</v>
      </c>
      <c r="D497" s="94"/>
      <c r="E497" s="97"/>
      <c r="F497" s="102">
        <v>86</v>
      </c>
      <c r="G497" s="308" t="str">
        <f>IF(OR(F497&gt;240),"EXCEEDS"," ")</f>
        <v xml:space="preserve"> </v>
      </c>
    </row>
    <row r="498" spans="1:7">
      <c r="A498" s="309">
        <v>793.7</v>
      </c>
      <c r="B498" s="93" t="s">
        <v>35</v>
      </c>
      <c r="C498" s="295">
        <v>42836</v>
      </c>
      <c r="D498" s="94"/>
      <c r="E498" s="97"/>
      <c r="F498" s="102">
        <v>110</v>
      </c>
      <c r="G498" s="308" t="str">
        <f>IF(OR(F498&gt;240),"EXCEEDS"," ")</f>
        <v xml:space="preserve"> </v>
      </c>
    </row>
    <row r="499" spans="1:7">
      <c r="A499" s="309">
        <v>793.7</v>
      </c>
      <c r="B499" s="93" t="s">
        <v>35</v>
      </c>
      <c r="C499" s="295">
        <v>42843</v>
      </c>
      <c r="D499" s="94"/>
      <c r="E499" s="97"/>
      <c r="F499" s="102">
        <v>512</v>
      </c>
      <c r="G499" s="308" t="str">
        <f>IF(OR(F499&gt;240),"EXCEEDS"," ")</f>
        <v>EXCEEDS</v>
      </c>
    </row>
    <row r="500" spans="1:7">
      <c r="A500" s="309">
        <v>793.7</v>
      </c>
      <c r="B500" s="93" t="s">
        <v>35</v>
      </c>
      <c r="C500" s="295">
        <v>42845</v>
      </c>
      <c r="D500" s="94"/>
      <c r="E500" s="97"/>
      <c r="F500" s="102">
        <v>201</v>
      </c>
      <c r="G500" s="308" t="str">
        <f>IF(OR(F500&gt;240),"EXCEEDS"," ")</f>
        <v xml:space="preserve"> </v>
      </c>
    </row>
    <row r="501" spans="1:7">
      <c r="A501" s="309">
        <v>793.7</v>
      </c>
      <c r="B501" s="93" t="s">
        <v>35</v>
      </c>
      <c r="C501" s="295">
        <v>42850</v>
      </c>
      <c r="D501" s="94"/>
      <c r="E501" s="97"/>
      <c r="F501" s="102">
        <v>52</v>
      </c>
      <c r="G501" s="308" t="str">
        <f>IF(OR(F501&gt;240),"EXCEEDS"," ")</f>
        <v xml:space="preserve"> </v>
      </c>
    </row>
    <row r="502" spans="1:7">
      <c r="A502" s="309"/>
      <c r="B502" s="93"/>
      <c r="C502" s="295"/>
      <c r="D502" s="94"/>
      <c r="E502" s="97"/>
      <c r="F502" s="102"/>
      <c r="G502" s="308"/>
    </row>
    <row r="503" spans="1:7">
      <c r="A503" s="309">
        <v>793.7</v>
      </c>
      <c r="B503" s="93" t="s">
        <v>35</v>
      </c>
      <c r="C503" s="295">
        <v>42857</v>
      </c>
      <c r="D503" s="94"/>
      <c r="E503" s="97"/>
      <c r="F503" s="102">
        <v>805</v>
      </c>
      <c r="G503" s="308" t="str">
        <f>IF(OR(F503&gt;240),"EXCEEDS"," ")</f>
        <v>EXCEEDS</v>
      </c>
    </row>
    <row r="504" spans="1:7">
      <c r="A504" s="309">
        <v>793.7</v>
      </c>
      <c r="B504" s="93" t="s">
        <v>35</v>
      </c>
      <c r="C504" s="295">
        <v>42864</v>
      </c>
      <c r="D504" s="94"/>
      <c r="E504" s="97"/>
      <c r="F504" s="102">
        <v>17</v>
      </c>
      <c r="G504" s="308" t="str">
        <f>IF(OR(F504&gt;240),"EXCEEDS"," ")</f>
        <v xml:space="preserve"> </v>
      </c>
    </row>
    <row r="505" spans="1:7">
      <c r="A505" s="309">
        <v>793.7</v>
      </c>
      <c r="B505" s="93" t="s">
        <v>35</v>
      </c>
      <c r="C505" s="295">
        <v>42871</v>
      </c>
      <c r="D505" s="94"/>
      <c r="E505" s="97"/>
      <c r="F505" s="102">
        <v>41</v>
      </c>
      <c r="G505" s="308" t="str">
        <f>IF(OR(F505&gt;240),"EXCEEDS"," ")</f>
        <v xml:space="preserve"> </v>
      </c>
    </row>
    <row r="506" spans="1:7">
      <c r="A506" s="309">
        <v>793.7</v>
      </c>
      <c r="B506" s="93" t="s">
        <v>35</v>
      </c>
      <c r="C506" s="295">
        <v>42878</v>
      </c>
      <c r="D506" s="94"/>
      <c r="E506" s="97"/>
      <c r="F506" s="102">
        <v>122</v>
      </c>
      <c r="G506" s="308" t="str">
        <f>IF(OR(F506&gt;240),"EXCEEDS"," ")</f>
        <v xml:space="preserve"> </v>
      </c>
    </row>
    <row r="507" spans="1:7">
      <c r="A507" s="309">
        <v>793.7</v>
      </c>
      <c r="B507" s="93" t="s">
        <v>35</v>
      </c>
      <c r="C507" s="295">
        <v>42885</v>
      </c>
      <c r="D507" s="94"/>
      <c r="E507" s="97"/>
      <c r="F507" s="102">
        <v>228</v>
      </c>
      <c r="G507" s="308" t="str">
        <f>IF(OR(F507&gt;240),"EXCEEDS"," ")</f>
        <v xml:space="preserve"> </v>
      </c>
    </row>
    <row r="508" spans="1:7">
      <c r="A508" s="309"/>
      <c r="B508" s="93"/>
      <c r="C508" s="295"/>
      <c r="D508" s="94"/>
      <c r="E508" s="97"/>
      <c r="F508" s="102"/>
      <c r="G508" s="308"/>
    </row>
    <row r="509" spans="1:7">
      <c r="A509" s="309">
        <v>793.7</v>
      </c>
      <c r="B509" s="93" t="s">
        <v>35</v>
      </c>
      <c r="C509" s="295">
        <v>42892</v>
      </c>
      <c r="D509" s="94"/>
      <c r="E509" s="97"/>
      <c r="F509" s="102">
        <v>20</v>
      </c>
      <c r="G509" s="308" t="str">
        <f>IF(OR(F509&gt;240),"EXCEEDS"," ")</f>
        <v xml:space="preserve"> </v>
      </c>
    </row>
    <row r="510" spans="1:7">
      <c r="A510" s="309">
        <v>793.7</v>
      </c>
      <c r="B510" s="93" t="s">
        <v>35</v>
      </c>
      <c r="C510" s="295">
        <v>42899</v>
      </c>
      <c r="D510" s="94"/>
      <c r="E510" s="97"/>
      <c r="F510" s="102">
        <v>121</v>
      </c>
      <c r="G510" s="308" t="str">
        <f>IF(OR(F510&gt;240),"EXCEEDS"," ")</f>
        <v xml:space="preserve"> </v>
      </c>
    </row>
    <row r="511" spans="1:7">
      <c r="A511" s="309">
        <v>793.7</v>
      </c>
      <c r="B511" s="93" t="s">
        <v>35</v>
      </c>
      <c r="C511" s="295">
        <v>42906</v>
      </c>
      <c r="D511" s="94"/>
      <c r="E511" s="97"/>
      <c r="F511" s="102">
        <v>20</v>
      </c>
      <c r="G511" s="308" t="str">
        <f>IF(OR(F511&gt;240),"EXCEEDS"," ")</f>
        <v xml:space="preserve"> </v>
      </c>
    </row>
    <row r="512" spans="1:7">
      <c r="A512" s="309">
        <v>793.7</v>
      </c>
      <c r="B512" s="93" t="s">
        <v>35</v>
      </c>
      <c r="C512" s="295">
        <v>42908</v>
      </c>
      <c r="D512" s="94"/>
      <c r="E512" s="97"/>
      <c r="F512" s="102">
        <v>161</v>
      </c>
      <c r="G512" s="308" t="str">
        <f>IF(OR(F512&gt;240),"EXCEEDS"," ")</f>
        <v xml:space="preserve"> </v>
      </c>
    </row>
    <row r="513" spans="1:7" ht="15.75" thickBot="1">
      <c r="A513" s="309">
        <v>793.7</v>
      </c>
      <c r="B513" s="93" t="s">
        <v>35</v>
      </c>
      <c r="C513" s="295">
        <v>42913</v>
      </c>
      <c r="D513" s="94"/>
      <c r="E513" s="97"/>
      <c r="F513" s="102">
        <v>211</v>
      </c>
      <c r="G513" s="308" t="str">
        <f>IF(OR(F513&gt;240),"EXCEEDS"," ")</f>
        <v xml:space="preserve"> </v>
      </c>
    </row>
    <row r="514" spans="1:7" ht="15.75" thickBot="1">
      <c r="A514" s="309"/>
      <c r="B514" s="93"/>
      <c r="C514" s="295"/>
      <c r="D514" s="254" t="s">
        <v>52</v>
      </c>
      <c r="E514" s="96"/>
      <c r="F514" s="255">
        <f>GEOMEAN(F497:F513)</f>
        <v>101.7597040340537</v>
      </c>
      <c r="G514" s="313" t="str">
        <f>IF((F514&gt;130),"EXCEEDS"," ")</f>
        <v xml:space="preserve"> </v>
      </c>
    </row>
    <row r="515" spans="1:7">
      <c r="A515" s="309">
        <v>793.7</v>
      </c>
      <c r="B515" s="93" t="s">
        <v>35</v>
      </c>
      <c r="C515" s="295">
        <v>42921</v>
      </c>
      <c r="D515" s="94"/>
      <c r="E515" s="97"/>
      <c r="F515" s="102">
        <v>20</v>
      </c>
      <c r="G515" s="308" t="str">
        <f>IF(OR(F515&gt;240),"EXCEEDS"," ")</f>
        <v xml:space="preserve"> </v>
      </c>
    </row>
    <row r="516" spans="1:7">
      <c r="A516" s="309">
        <v>793.7</v>
      </c>
      <c r="B516" s="93" t="s">
        <v>35</v>
      </c>
      <c r="C516" s="295">
        <v>42927</v>
      </c>
      <c r="D516" s="94"/>
      <c r="E516" s="97"/>
      <c r="F516" s="102">
        <v>345</v>
      </c>
      <c r="G516" s="308" t="str">
        <f>IF(OR(F516&gt;240),"EXCEEDS"," ")</f>
        <v>EXCEEDS</v>
      </c>
    </row>
    <row r="517" spans="1:7">
      <c r="A517" s="309">
        <v>793.7</v>
      </c>
      <c r="B517" s="93" t="s">
        <v>35</v>
      </c>
      <c r="C517" s="295">
        <v>42934</v>
      </c>
      <c r="D517" s="94"/>
      <c r="E517" s="97"/>
      <c r="F517" s="102">
        <v>63</v>
      </c>
      <c r="G517" s="308" t="str">
        <f>IF(OR(F517&gt;240),"EXCEEDS"," ")</f>
        <v xml:space="preserve"> </v>
      </c>
    </row>
    <row r="518" spans="1:7">
      <c r="A518" s="309">
        <v>793.7</v>
      </c>
      <c r="B518" s="93" t="s">
        <v>35</v>
      </c>
      <c r="C518" s="295">
        <v>42936</v>
      </c>
      <c r="D518" s="94"/>
      <c r="E518" s="97"/>
      <c r="F518" s="102">
        <v>86</v>
      </c>
      <c r="G518" s="308" t="str">
        <f>IF(OR(F518&gt;240),"EXCEEDS"," ")</f>
        <v xml:space="preserve"> </v>
      </c>
    </row>
    <row r="519" spans="1:7" ht="15.75" thickBot="1">
      <c r="A519" s="309">
        <v>793.7</v>
      </c>
      <c r="B519" s="93" t="s">
        <v>35</v>
      </c>
      <c r="C519" s="295">
        <v>42941</v>
      </c>
      <c r="D519" s="94"/>
      <c r="E519" s="97"/>
      <c r="F519" s="102">
        <v>331</v>
      </c>
      <c r="G519" s="308" t="str">
        <f>IF(OR(F519&gt;240),"EXCEEDS"," ")</f>
        <v>EXCEEDS</v>
      </c>
    </row>
    <row r="520" spans="1:7" ht="15.75" thickBot="1">
      <c r="A520" s="309"/>
      <c r="B520" s="93"/>
      <c r="C520" s="295"/>
      <c r="D520" s="254" t="s">
        <v>52</v>
      </c>
      <c r="E520" s="96"/>
      <c r="F520" s="255">
        <f>GEOMEAN(F503:F519)</f>
        <v>93.182757764281021</v>
      </c>
      <c r="G520" s="313" t="str">
        <f>IF((F520&gt;130),"EXCEEDS"," ")</f>
        <v xml:space="preserve"> </v>
      </c>
    </row>
    <row r="521" spans="1:7">
      <c r="A521" s="309">
        <v>793.7</v>
      </c>
      <c r="B521" s="93" t="s">
        <v>35</v>
      </c>
      <c r="C521" s="295">
        <v>42948</v>
      </c>
      <c r="D521" s="94"/>
      <c r="E521" s="97"/>
      <c r="F521" s="102">
        <v>146</v>
      </c>
      <c r="G521" s="308" t="str">
        <f>IF(OR(F521&gt;240),"EXCEEDS"," ")</f>
        <v xml:space="preserve"> </v>
      </c>
    </row>
    <row r="522" spans="1:7">
      <c r="A522" s="309">
        <v>793.7</v>
      </c>
      <c r="B522" s="93" t="s">
        <v>35</v>
      </c>
      <c r="C522" s="295">
        <v>42955</v>
      </c>
      <c r="D522" s="94"/>
      <c r="E522" s="97"/>
      <c r="F522" s="102">
        <v>228</v>
      </c>
      <c r="G522" s="308" t="str">
        <f>IF(OR(F522&gt;240),"EXCEEDS"," ")</f>
        <v xml:space="preserve"> </v>
      </c>
    </row>
    <row r="523" spans="1:7">
      <c r="A523" s="309">
        <v>793.7</v>
      </c>
      <c r="B523" s="93" t="s">
        <v>35</v>
      </c>
      <c r="C523" s="295">
        <v>42962</v>
      </c>
      <c r="D523" s="94"/>
      <c r="E523" s="97"/>
      <c r="F523" s="102">
        <v>256</v>
      </c>
      <c r="G523" s="308" t="str">
        <f>IF(OR(F523&gt;240),"EXCEEDS"," ")</f>
        <v>EXCEEDS</v>
      </c>
    </row>
    <row r="524" spans="1:7">
      <c r="A524" s="309">
        <v>793.7</v>
      </c>
      <c r="B524" s="93" t="s">
        <v>35</v>
      </c>
      <c r="C524" s="295">
        <v>42969</v>
      </c>
      <c r="D524" s="94"/>
      <c r="E524" s="97"/>
      <c r="F524" s="102">
        <v>789</v>
      </c>
      <c r="G524" s="308" t="str">
        <f>IF(OR(F524&gt;240),"EXCEEDS"," ")</f>
        <v>EXCEEDS</v>
      </c>
    </row>
    <row r="525" spans="1:7" ht="15.75" thickBot="1">
      <c r="A525" s="309">
        <v>793.7</v>
      </c>
      <c r="B525" s="93" t="s">
        <v>35</v>
      </c>
      <c r="C525" s="295">
        <v>42976</v>
      </c>
      <c r="D525" s="94"/>
      <c r="E525" s="97"/>
      <c r="F525" s="102">
        <v>30</v>
      </c>
      <c r="G525" s="308" t="str">
        <f>IF(OR(F525&gt;240),"EXCEEDS"," ")</f>
        <v xml:space="preserve"> </v>
      </c>
    </row>
    <row r="526" spans="1:7" ht="15.75" thickBot="1">
      <c r="A526" s="309"/>
      <c r="B526" s="93"/>
      <c r="C526" s="295"/>
      <c r="D526" s="254" t="s">
        <v>52</v>
      </c>
      <c r="E526" s="96"/>
      <c r="F526" s="255">
        <f>GEOMEAN(F509:F525)</f>
        <v>108.32088067576559</v>
      </c>
      <c r="G526" s="313" t="str">
        <f>IF((F526&gt;130),"EXCEEDS"," ")</f>
        <v xml:space="preserve"> </v>
      </c>
    </row>
    <row r="527" spans="1:7">
      <c r="A527" s="309">
        <v>793.7</v>
      </c>
      <c r="B527" s="93" t="s">
        <v>35</v>
      </c>
      <c r="C527" s="295">
        <v>42983</v>
      </c>
      <c r="D527" s="94"/>
      <c r="E527" s="97"/>
      <c r="F527" s="102">
        <v>134</v>
      </c>
      <c r="G527" s="308" t="str">
        <f>IF(OR(F527&gt;240),"EXCEEDS"," ")</f>
        <v xml:space="preserve"> </v>
      </c>
    </row>
    <row r="528" spans="1:7">
      <c r="A528" s="309">
        <v>793.7</v>
      </c>
      <c r="B528" s="93" t="s">
        <v>35</v>
      </c>
      <c r="C528" s="295">
        <v>42990</v>
      </c>
      <c r="D528" s="94"/>
      <c r="E528" s="97"/>
      <c r="F528" s="102">
        <v>933</v>
      </c>
      <c r="G528" s="308" t="str">
        <f>IF(OR(F528&gt;240),"EXCEEDS"," ")</f>
        <v>EXCEEDS</v>
      </c>
    </row>
    <row r="529" spans="1:7">
      <c r="A529" s="309">
        <v>793.7</v>
      </c>
      <c r="B529" s="93" t="s">
        <v>35</v>
      </c>
      <c r="C529" s="295">
        <v>42997</v>
      </c>
      <c r="D529" s="94"/>
      <c r="E529" s="97"/>
      <c r="F529" s="102">
        <v>4352</v>
      </c>
      <c r="G529" s="308" t="str">
        <f>IF(OR(F529&gt;240),"EXCEEDS"," ")</f>
        <v>EXCEEDS</v>
      </c>
    </row>
    <row r="530" spans="1:7">
      <c r="A530" s="309">
        <v>793.7</v>
      </c>
      <c r="B530" s="93" t="s">
        <v>35</v>
      </c>
      <c r="C530" s="295">
        <v>42999</v>
      </c>
      <c r="D530" s="94"/>
      <c r="E530" s="97"/>
      <c r="F530" s="102">
        <v>96</v>
      </c>
      <c r="G530" s="308" t="str">
        <f>IF(OR(F530&gt;240),"EXCEEDS"," ")</f>
        <v xml:space="preserve"> </v>
      </c>
    </row>
    <row r="531" spans="1:7" ht="15.75" thickBot="1">
      <c r="A531" s="309">
        <v>793.7</v>
      </c>
      <c r="B531" s="93" t="s">
        <v>35</v>
      </c>
      <c r="C531" s="295">
        <v>43004</v>
      </c>
      <c r="D531" s="94"/>
      <c r="E531" s="97"/>
      <c r="F531" s="102">
        <v>148</v>
      </c>
      <c r="G531" s="308" t="str">
        <f>IF(OR(F531&gt;240),"EXCEEDS"," ")</f>
        <v xml:space="preserve"> </v>
      </c>
    </row>
    <row r="532" spans="1:7" ht="15.75" thickBot="1">
      <c r="A532" s="309"/>
      <c r="B532" s="93"/>
      <c r="C532" s="295"/>
      <c r="D532" s="254" t="s">
        <v>52</v>
      </c>
      <c r="E532" s="96"/>
      <c r="F532" s="255">
        <f>GEOMEAN(F515:F531)</f>
        <v>178.78184447333527</v>
      </c>
      <c r="G532" s="313" t="str">
        <f>IF((F532&gt;130),"EXCEEDS"," ")</f>
        <v>EXCEEDS</v>
      </c>
    </row>
    <row r="533" spans="1:7">
      <c r="A533" s="309">
        <v>793.7</v>
      </c>
      <c r="B533" s="93" t="s">
        <v>35</v>
      </c>
      <c r="C533" s="295">
        <v>43011</v>
      </c>
      <c r="D533" s="94"/>
      <c r="E533" s="97"/>
      <c r="F533" s="102">
        <v>20</v>
      </c>
      <c r="G533" s="308" t="str">
        <f>IF(OR(F533&gt;240),"EXCEEDS"," ")</f>
        <v xml:space="preserve"> </v>
      </c>
    </row>
    <row r="534" spans="1:7">
      <c r="A534" s="309">
        <v>793.7</v>
      </c>
      <c r="B534" s="93" t="s">
        <v>35</v>
      </c>
      <c r="C534" s="295">
        <v>43018</v>
      </c>
      <c r="D534" s="94"/>
      <c r="E534" s="97"/>
      <c r="F534" s="102">
        <v>327</v>
      </c>
      <c r="G534" s="308" t="str">
        <f>IF(OR(F534&gt;240),"EXCEEDS"," ")</f>
        <v>EXCEEDS</v>
      </c>
    </row>
    <row r="535" spans="1:7">
      <c r="A535" s="309">
        <v>793.7</v>
      </c>
      <c r="B535" s="93" t="s">
        <v>35</v>
      </c>
      <c r="C535" s="295">
        <v>43025</v>
      </c>
      <c r="D535" s="94"/>
      <c r="E535" s="97"/>
      <c r="F535" s="102">
        <v>218</v>
      </c>
      <c r="G535" s="308" t="str">
        <f>IF(OR(F535&gt;240),"EXCEEDS"," ")</f>
        <v xml:space="preserve"> </v>
      </c>
    </row>
    <row r="536" spans="1:7">
      <c r="A536" s="309">
        <v>793.7</v>
      </c>
      <c r="B536" s="93" t="s">
        <v>35</v>
      </c>
      <c r="C536" s="295">
        <v>43032</v>
      </c>
      <c r="D536" s="94"/>
      <c r="E536" s="97"/>
      <c r="F536" s="102">
        <v>259</v>
      </c>
      <c r="G536" s="308" t="str">
        <f>IF(OR(F536&gt;240),"EXCEEDS"," ")</f>
        <v>EXCEEDS</v>
      </c>
    </row>
    <row r="537" spans="1:7" ht="15.75" thickBot="1">
      <c r="A537" s="309">
        <v>793.7</v>
      </c>
      <c r="B537" s="93" t="s">
        <v>35</v>
      </c>
      <c r="C537" s="295">
        <v>43039</v>
      </c>
      <c r="D537" s="94"/>
      <c r="E537" s="97"/>
      <c r="F537" s="102">
        <v>52</v>
      </c>
      <c r="G537" s="308" t="str">
        <f>IF(OR(F537&gt;240),"EXCEEDS"," ")</f>
        <v xml:space="preserve"> </v>
      </c>
    </row>
    <row r="538" spans="1:7" ht="15.75" thickBot="1">
      <c r="A538" s="314"/>
      <c r="B538" s="285"/>
      <c r="C538" s="315"/>
      <c r="D538" s="254" t="s">
        <v>52</v>
      </c>
      <c r="E538" s="96"/>
      <c r="F538" s="255">
        <f>GEOMEAN(F521:F537)</f>
        <v>190.63144425031888</v>
      </c>
      <c r="G538" s="313" t="str">
        <f>IF((F538&gt;130),"EXCEEDS"," ")</f>
        <v>EXCEEDS</v>
      </c>
    </row>
    <row r="539" spans="1:7" ht="15.75" thickTop="1">
      <c r="A539" s="93"/>
      <c r="B539" s="93"/>
      <c r="C539" s="295"/>
      <c r="D539" s="94"/>
      <c r="E539" s="97"/>
      <c r="F539" s="103"/>
      <c r="G539" s="288"/>
    </row>
    <row r="540" spans="1:7">
      <c r="A540" s="93"/>
      <c r="B540" s="93"/>
      <c r="C540" s="295"/>
      <c r="D540" s="94"/>
      <c r="E540" s="97"/>
      <c r="F540" s="103"/>
      <c r="G540" s="288"/>
    </row>
    <row r="541" spans="1:7">
      <c r="A541" s="93"/>
      <c r="B541" s="93"/>
      <c r="C541" s="295"/>
      <c r="D541" s="94"/>
      <c r="E541" s="97"/>
      <c r="F541" s="103"/>
      <c r="G541" s="288"/>
    </row>
    <row r="542" spans="1:7">
      <c r="A542" s="93"/>
      <c r="B542" s="93"/>
      <c r="C542" s="295"/>
      <c r="D542" s="94"/>
      <c r="E542" s="97"/>
      <c r="F542" s="103"/>
      <c r="G542" s="288"/>
    </row>
    <row r="543" spans="1:7" ht="15.75">
      <c r="A543" s="316" t="s">
        <v>53</v>
      </c>
      <c r="B543" s="185"/>
      <c r="C543" s="317"/>
      <c r="D543" s="186"/>
      <c r="E543" s="128"/>
      <c r="F543" s="182"/>
      <c r="G543" s="231"/>
    </row>
    <row r="544" spans="1:7" ht="15.75">
      <c r="A544" s="318" t="s">
        <v>72</v>
      </c>
      <c r="B544" s="319"/>
      <c r="C544" s="320"/>
      <c r="D544" s="321"/>
      <c r="E544" s="322"/>
      <c r="F544" s="323"/>
      <c r="G544" s="324"/>
    </row>
    <row r="545" spans="1:7" ht="15.75">
      <c r="A545" s="316" t="s">
        <v>54</v>
      </c>
      <c r="B545" s="185"/>
      <c r="C545" s="317"/>
      <c r="D545" s="171"/>
      <c r="E545" s="128"/>
      <c r="F545" s="182"/>
      <c r="G545" s="231"/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8"/>
  <sheetViews>
    <sheetView topLeftCell="A22" workbookViewId="0">
      <selection activeCell="M11" sqref="M11"/>
    </sheetView>
  </sheetViews>
  <sheetFormatPr defaultRowHeight="15"/>
  <cols>
    <col min="1" max="1" width="13.42578125" customWidth="1"/>
    <col min="2" max="2" width="18.28515625" customWidth="1"/>
    <col min="3" max="3" width="12.7109375" bestFit="1" customWidth="1"/>
    <col min="4" max="4" width="35.28515625" bestFit="1" customWidth="1"/>
    <col min="5" max="5" width="29.28515625" bestFit="1" customWidth="1"/>
    <col min="6" max="6" width="18.28515625" bestFit="1" customWidth="1"/>
    <col min="7" max="7" width="11.28515625" bestFit="1" customWidth="1"/>
  </cols>
  <sheetData>
    <row r="1" spans="1:7" ht="30">
      <c r="A1" s="301" t="s">
        <v>19</v>
      </c>
      <c r="B1" s="301"/>
      <c r="C1" s="301"/>
      <c r="D1" s="301"/>
      <c r="E1" s="301"/>
      <c r="F1" s="301"/>
      <c r="G1" s="301"/>
    </row>
    <row r="2" spans="1:7" ht="23.25">
      <c r="A2" s="302" t="s">
        <v>62</v>
      </c>
      <c r="B2" s="303"/>
      <c r="C2" s="303"/>
      <c r="D2" s="303"/>
      <c r="E2" s="303"/>
      <c r="F2" s="303"/>
      <c r="G2" s="303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5.75" thickBot="1">
      <c r="A4" s="87" t="s">
        <v>0</v>
      </c>
      <c r="B4" s="88" t="s">
        <v>1</v>
      </c>
      <c r="C4" s="89" t="s">
        <v>2</v>
      </c>
      <c r="D4" s="89"/>
      <c r="E4" s="90" t="s">
        <v>3</v>
      </c>
      <c r="F4" s="91" t="s">
        <v>4</v>
      </c>
      <c r="G4" s="92"/>
    </row>
    <row r="5" spans="1:7" ht="15.75">
      <c r="A5" s="117" t="s">
        <v>5</v>
      </c>
      <c r="B5" s="118" t="s">
        <v>20</v>
      </c>
      <c r="C5" s="119">
        <v>39217</v>
      </c>
      <c r="D5" s="119"/>
      <c r="E5" s="120">
        <v>60</v>
      </c>
      <c r="F5" s="121">
        <v>8</v>
      </c>
      <c r="G5" s="122" t="str">
        <f>IF(OR(E5&gt;400,F5&gt;240),"EXCEEDS"," ")</f>
        <v xml:space="preserve"> </v>
      </c>
    </row>
    <row r="6" spans="1:7" ht="15.75">
      <c r="A6" s="117" t="s">
        <v>5</v>
      </c>
      <c r="B6" s="118" t="s">
        <v>20</v>
      </c>
      <c r="C6" s="119">
        <v>39224</v>
      </c>
      <c r="D6" s="119"/>
      <c r="E6" s="120">
        <v>130</v>
      </c>
      <c r="F6" s="123">
        <v>90</v>
      </c>
      <c r="G6" s="124" t="str">
        <f>IF(OR(E6&gt;400,F6&gt;240),"EXCEEDS"," ")</f>
        <v xml:space="preserve"> </v>
      </c>
    </row>
    <row r="7" spans="1:7" ht="15.75">
      <c r="A7" s="117" t="s">
        <v>5</v>
      </c>
      <c r="B7" s="118" t="s">
        <v>20</v>
      </c>
      <c r="C7" s="119">
        <v>39226</v>
      </c>
      <c r="D7" s="119"/>
      <c r="E7" s="120">
        <v>40</v>
      </c>
      <c r="F7" s="123">
        <v>32</v>
      </c>
      <c r="G7" s="124" t="str">
        <f>IF(OR(E7&gt;400,F7&gt;240),"EXCEEDS"," ")</f>
        <v xml:space="preserve"> </v>
      </c>
    </row>
    <row r="8" spans="1:7" ht="15.75">
      <c r="A8" s="117" t="s">
        <v>5</v>
      </c>
      <c r="B8" s="118" t="s">
        <v>20</v>
      </c>
      <c r="C8" s="119">
        <v>39231</v>
      </c>
      <c r="D8" s="119"/>
      <c r="E8" s="120">
        <v>128</v>
      </c>
      <c r="F8" s="123">
        <v>51</v>
      </c>
      <c r="G8" s="124" t="str">
        <f>IF(OR(E8&gt;400,F8&gt;240),"EXCEEDS"," ")</f>
        <v xml:space="preserve"> </v>
      </c>
    </row>
    <row r="9" spans="1:7" ht="16.5" thickBot="1">
      <c r="A9" s="117" t="s">
        <v>5</v>
      </c>
      <c r="B9" s="118" t="s">
        <v>20</v>
      </c>
      <c r="C9" s="119">
        <v>39233</v>
      </c>
      <c r="D9" s="119"/>
      <c r="E9" s="120">
        <v>69</v>
      </c>
      <c r="F9" s="123">
        <v>31</v>
      </c>
      <c r="G9" s="124" t="str">
        <f>IF(OR(E9&gt;400,F9&gt;240),"EXCEEDS"," ")</f>
        <v xml:space="preserve"> </v>
      </c>
    </row>
    <row r="10" spans="1:7" ht="16.5" thickBot="1">
      <c r="A10" s="117"/>
      <c r="B10" s="118"/>
      <c r="C10" s="119"/>
      <c r="D10" s="269" t="s">
        <v>21</v>
      </c>
      <c r="E10" s="270">
        <f>GEOMEAN(E5:E9)</f>
        <v>77.275661402918431</v>
      </c>
      <c r="F10" s="271">
        <f>GEOMEAN(F5:F9)</f>
        <v>32.529910539975063</v>
      </c>
      <c r="G10" s="48" t="str">
        <f>IF(OR(E10&gt;200,F10&gt;130),"EXCEEDS"," ")</f>
        <v xml:space="preserve"> </v>
      </c>
    </row>
    <row r="11" spans="1:7" ht="15.75">
      <c r="A11" s="117" t="s">
        <v>10</v>
      </c>
      <c r="B11" s="118" t="s">
        <v>20</v>
      </c>
      <c r="C11" s="119">
        <v>39217</v>
      </c>
      <c r="D11" s="119"/>
      <c r="E11" s="128">
        <v>20</v>
      </c>
      <c r="F11" s="123">
        <v>8</v>
      </c>
      <c r="G11" s="124" t="str">
        <f>IF(OR(E11&gt;400,F11&gt;240),"EXCEEDS"," ")</f>
        <v xml:space="preserve"> </v>
      </c>
    </row>
    <row r="12" spans="1:7" ht="15.75">
      <c r="A12" s="117" t="s">
        <v>10</v>
      </c>
      <c r="B12" s="118" t="s">
        <v>20</v>
      </c>
      <c r="C12" s="119">
        <v>39224</v>
      </c>
      <c r="D12" s="119"/>
      <c r="E12" s="128">
        <v>100</v>
      </c>
      <c r="F12" s="123">
        <v>74</v>
      </c>
      <c r="G12" s="124" t="str">
        <f>IF(OR(E12&gt;400,F12&gt;240),"EXCEEDS"," ")</f>
        <v xml:space="preserve"> </v>
      </c>
    </row>
    <row r="13" spans="1:7" ht="15.75">
      <c r="A13" s="117" t="s">
        <v>10</v>
      </c>
      <c r="B13" s="118" t="s">
        <v>20</v>
      </c>
      <c r="C13" s="119">
        <v>39226</v>
      </c>
      <c r="D13" s="119"/>
      <c r="E13" s="128">
        <v>57</v>
      </c>
      <c r="F13" s="123">
        <v>40</v>
      </c>
      <c r="G13" s="124" t="str">
        <f>IF(OR(E13&gt;400,F13&gt;240),"EXCEEDS"," ")</f>
        <v xml:space="preserve"> </v>
      </c>
    </row>
    <row r="14" spans="1:7" ht="15.75">
      <c r="A14" s="117" t="s">
        <v>10</v>
      </c>
      <c r="B14" s="118" t="s">
        <v>20</v>
      </c>
      <c r="C14" s="119">
        <v>39231</v>
      </c>
      <c r="D14" s="119"/>
      <c r="E14" s="128">
        <v>68</v>
      </c>
      <c r="F14" s="123">
        <v>80</v>
      </c>
      <c r="G14" s="124" t="str">
        <f>IF(OR(E14&gt;400,F14&gt;240),"EXCEEDS"," ")</f>
        <v xml:space="preserve"> </v>
      </c>
    </row>
    <row r="15" spans="1:7" ht="16.5" thickBot="1">
      <c r="A15" s="117" t="s">
        <v>10</v>
      </c>
      <c r="B15" s="118" t="s">
        <v>20</v>
      </c>
      <c r="C15" s="119">
        <v>39233</v>
      </c>
      <c r="D15" s="119"/>
      <c r="E15" s="128">
        <v>51</v>
      </c>
      <c r="F15" s="123">
        <v>24</v>
      </c>
      <c r="G15" s="124" t="str">
        <f>IF(OR(E15&gt;400,F15&gt;240),"EXCEEDS"," ")</f>
        <v xml:space="preserve"> </v>
      </c>
    </row>
    <row r="16" spans="1:7" ht="16.5" thickBot="1">
      <c r="A16" s="117"/>
      <c r="B16" s="118"/>
      <c r="C16" s="119"/>
      <c r="D16" s="269" t="s">
        <v>21</v>
      </c>
      <c r="E16" s="270">
        <f>GEOMEAN(E11:E15)</f>
        <v>52.40790365457547</v>
      </c>
      <c r="F16" s="271">
        <f>GEOMEAN(F11:F15)</f>
        <v>34.004515030145129</v>
      </c>
      <c r="G16" s="48" t="str">
        <f>IF(OR(E16&gt;200,F16&gt;130),"EXCEEDS"," ")</f>
        <v xml:space="preserve"> </v>
      </c>
    </row>
    <row r="17" spans="1:7" ht="15.75">
      <c r="A17" s="117" t="s">
        <v>11</v>
      </c>
      <c r="B17" s="118" t="s">
        <v>20</v>
      </c>
      <c r="C17" s="119">
        <v>39217</v>
      </c>
      <c r="D17" s="119"/>
      <c r="E17" s="128">
        <v>56</v>
      </c>
      <c r="F17" s="123">
        <v>20</v>
      </c>
      <c r="G17" s="124" t="str">
        <f>IF(OR(E17&gt;400,F17&gt;240),"EXCEEDS"," ")</f>
        <v xml:space="preserve"> </v>
      </c>
    </row>
    <row r="18" spans="1:7" ht="15.75">
      <c r="A18" s="117" t="s">
        <v>11</v>
      </c>
      <c r="B18" s="118" t="s">
        <v>20</v>
      </c>
      <c r="C18" s="119">
        <v>39224</v>
      </c>
      <c r="D18" s="119"/>
      <c r="E18" s="128">
        <v>120</v>
      </c>
      <c r="F18" s="123">
        <v>210</v>
      </c>
      <c r="G18" s="124" t="str">
        <f>IF(OR(E18&gt;400,F18&gt;240),"EXCEEDS"," ")</f>
        <v xml:space="preserve"> </v>
      </c>
    </row>
    <row r="19" spans="1:7" ht="15.75">
      <c r="A19" s="117" t="s">
        <v>11</v>
      </c>
      <c r="B19" s="118" t="s">
        <v>20</v>
      </c>
      <c r="C19" s="119">
        <v>39226</v>
      </c>
      <c r="D19" s="119"/>
      <c r="E19" s="128">
        <v>71</v>
      </c>
      <c r="F19" s="123">
        <v>37</v>
      </c>
      <c r="G19" s="124" t="str">
        <f>IF(OR(E19&gt;400,F19&gt;240),"EXCEEDS"," ")</f>
        <v xml:space="preserve"> </v>
      </c>
    </row>
    <row r="20" spans="1:7" ht="15.75">
      <c r="A20" s="117" t="s">
        <v>11</v>
      </c>
      <c r="B20" s="118" t="s">
        <v>20</v>
      </c>
      <c r="C20" s="119">
        <v>39231</v>
      </c>
      <c r="D20" s="119"/>
      <c r="E20" s="128">
        <v>116</v>
      </c>
      <c r="F20" s="123">
        <v>52</v>
      </c>
      <c r="G20" s="124" t="str">
        <f>IF(OR(E20&gt;400,F20&gt;240),"EXCEEDS"," ")</f>
        <v xml:space="preserve"> </v>
      </c>
    </row>
    <row r="21" spans="1:7" ht="16.5" thickBot="1">
      <c r="A21" s="117" t="s">
        <v>11</v>
      </c>
      <c r="B21" s="118" t="s">
        <v>20</v>
      </c>
      <c r="C21" s="119">
        <v>39233</v>
      </c>
      <c r="D21" s="119"/>
      <c r="E21" s="128">
        <v>108</v>
      </c>
      <c r="F21" s="123">
        <v>96</v>
      </c>
      <c r="G21" s="124" t="str">
        <f>IF(OR(E21&gt;400,F21&gt;240),"EXCEEDS"," ")</f>
        <v xml:space="preserve"> </v>
      </c>
    </row>
    <row r="22" spans="1:7" ht="16.5" thickBot="1">
      <c r="A22" s="117"/>
      <c r="B22" s="118"/>
      <c r="C22" s="119"/>
      <c r="D22" s="269" t="s">
        <v>21</v>
      </c>
      <c r="E22" s="270">
        <f>GEOMEAN(E17:E21)</f>
        <v>90.219802759227889</v>
      </c>
      <c r="F22" s="271">
        <f>GEOMEAN(F17:F21)</f>
        <v>59.971528547587781</v>
      </c>
      <c r="G22" s="48" t="str">
        <f>IF(OR(E22&gt;200,F22&gt;130),"EXCEEDS"," ")</f>
        <v xml:space="preserve"> </v>
      </c>
    </row>
    <row r="23" spans="1:7" ht="15.75">
      <c r="A23" s="117">
        <v>4.3</v>
      </c>
      <c r="B23" s="118" t="s">
        <v>20</v>
      </c>
      <c r="C23" s="119">
        <v>39217</v>
      </c>
      <c r="D23" s="119"/>
      <c r="E23" s="128">
        <v>76</v>
      </c>
      <c r="F23" s="123">
        <v>20</v>
      </c>
      <c r="G23" s="124" t="str">
        <f>IF(OR(E23&gt;400,F23&gt;240),"EXCEEDS"," ")</f>
        <v xml:space="preserve"> </v>
      </c>
    </row>
    <row r="24" spans="1:7" ht="15.75">
      <c r="A24" s="117">
        <v>4.3</v>
      </c>
      <c r="B24" s="118" t="s">
        <v>20</v>
      </c>
      <c r="C24" s="119">
        <v>39224</v>
      </c>
      <c r="D24" s="119"/>
      <c r="E24" s="128">
        <v>43</v>
      </c>
      <c r="F24" s="123">
        <v>48</v>
      </c>
      <c r="G24" s="124" t="str">
        <f>IF(OR(E24&gt;400,F24&gt;240),"EXCEEDS"," ")</f>
        <v xml:space="preserve"> </v>
      </c>
    </row>
    <row r="25" spans="1:7" ht="15.75">
      <c r="A25" s="117">
        <v>4.3</v>
      </c>
      <c r="B25" s="118" t="s">
        <v>20</v>
      </c>
      <c r="C25" s="119">
        <v>39226</v>
      </c>
      <c r="D25" s="119"/>
      <c r="E25" s="128">
        <v>52</v>
      </c>
      <c r="F25" s="123">
        <v>37</v>
      </c>
      <c r="G25" s="124" t="str">
        <f>IF(OR(E25&gt;400,F25&gt;240),"EXCEEDS"," ")</f>
        <v xml:space="preserve"> </v>
      </c>
    </row>
    <row r="26" spans="1:7" ht="15.75">
      <c r="A26" s="117">
        <v>4.3</v>
      </c>
      <c r="B26" s="118" t="s">
        <v>20</v>
      </c>
      <c r="C26" s="119">
        <v>39231</v>
      </c>
      <c r="D26" s="119"/>
      <c r="E26" s="128">
        <v>188</v>
      </c>
      <c r="F26" s="123">
        <v>16</v>
      </c>
      <c r="G26" s="124" t="str">
        <f>IF(OR(E26&gt;400,F26&gt;240),"EXCEEDS"," ")</f>
        <v xml:space="preserve"> </v>
      </c>
    </row>
    <row r="27" spans="1:7" ht="16.5" thickBot="1">
      <c r="A27" s="117">
        <v>4.3</v>
      </c>
      <c r="B27" s="118" t="s">
        <v>20</v>
      </c>
      <c r="C27" s="119">
        <v>39233</v>
      </c>
      <c r="D27" s="119"/>
      <c r="E27" s="128">
        <v>84</v>
      </c>
      <c r="F27" s="123">
        <v>32</v>
      </c>
      <c r="G27" s="124" t="str">
        <f>IF(OR(E27&gt;400,F27&gt;240),"EXCEEDS"," ")</f>
        <v xml:space="preserve"> </v>
      </c>
    </row>
    <row r="28" spans="1:7" ht="16.5" thickBot="1">
      <c r="A28" s="131"/>
      <c r="B28" s="132"/>
      <c r="C28" s="159"/>
      <c r="D28" s="269" t="s">
        <v>21</v>
      </c>
      <c r="E28" s="270">
        <f>GEOMEAN(E23:E27)</f>
        <v>76.867809534917313</v>
      </c>
      <c r="F28" s="271">
        <f>GEOMEAN(F23:F27)</f>
        <v>28.310568054492531</v>
      </c>
      <c r="G28" s="48" t="str">
        <f>IF(OR(E28&gt;200,F28&gt;130),"EXCEEDS"," ")</f>
        <v xml:space="preserve"> </v>
      </c>
    </row>
    <row r="29" spans="1:7" ht="15.75">
      <c r="A29" s="117" t="s">
        <v>5</v>
      </c>
      <c r="B29" s="118" t="s">
        <v>20</v>
      </c>
      <c r="C29" s="119">
        <v>39245</v>
      </c>
      <c r="D29" s="119"/>
      <c r="E29" s="120">
        <v>132</v>
      </c>
      <c r="F29" s="123">
        <v>80</v>
      </c>
      <c r="G29" s="124" t="str">
        <f t="shared" ref="G29:G45" si="0">IF(OR(E29&gt;400,F29&gt;240),"EXCEEDS"," ")</f>
        <v xml:space="preserve"> </v>
      </c>
    </row>
    <row r="30" spans="1:7" ht="15.75">
      <c r="A30" s="117" t="s">
        <v>5</v>
      </c>
      <c r="B30" s="118" t="s">
        <v>20</v>
      </c>
      <c r="C30" s="119">
        <v>39252</v>
      </c>
      <c r="D30" s="119"/>
      <c r="E30" s="120">
        <v>48</v>
      </c>
      <c r="F30" s="123">
        <v>40</v>
      </c>
      <c r="G30" s="124" t="str">
        <f t="shared" si="0"/>
        <v xml:space="preserve"> </v>
      </c>
    </row>
    <row r="31" spans="1:7" ht="15.75">
      <c r="A31" s="117" t="s">
        <v>5</v>
      </c>
      <c r="B31" s="118" t="s">
        <v>20</v>
      </c>
      <c r="C31" s="119">
        <v>39254</v>
      </c>
      <c r="D31" s="119"/>
      <c r="E31" s="120">
        <v>450</v>
      </c>
      <c r="F31" s="123">
        <v>180</v>
      </c>
      <c r="G31" s="124" t="str">
        <f t="shared" si="0"/>
        <v>EXCEEDS</v>
      </c>
    </row>
    <row r="32" spans="1:7" ht="15.75">
      <c r="A32" s="117" t="s">
        <v>5</v>
      </c>
      <c r="B32" s="118" t="s">
        <v>20</v>
      </c>
      <c r="C32" s="119">
        <v>39259</v>
      </c>
      <c r="D32" s="119"/>
      <c r="E32" s="120">
        <v>80</v>
      </c>
      <c r="F32" s="123">
        <v>84</v>
      </c>
      <c r="G32" s="124" t="str">
        <f>IF(OR(E32&gt;400,F32&gt;240),"EXCEEDS"," ")</f>
        <v xml:space="preserve"> </v>
      </c>
    </row>
    <row r="33" spans="1:7" ht="15.75">
      <c r="A33" s="117"/>
      <c r="B33" s="118"/>
      <c r="C33" s="119"/>
      <c r="D33" s="119"/>
      <c r="E33" s="120"/>
      <c r="F33" s="123"/>
      <c r="G33" s="124"/>
    </row>
    <row r="34" spans="1:7" ht="15.75">
      <c r="A34" s="117" t="s">
        <v>10</v>
      </c>
      <c r="B34" s="118" t="s">
        <v>20</v>
      </c>
      <c r="C34" s="119">
        <v>39245</v>
      </c>
      <c r="D34" s="119"/>
      <c r="E34" s="128">
        <v>84</v>
      </c>
      <c r="F34" s="123">
        <v>100</v>
      </c>
      <c r="G34" s="124" t="str">
        <f t="shared" si="0"/>
        <v xml:space="preserve"> </v>
      </c>
    </row>
    <row r="35" spans="1:7" ht="15.75">
      <c r="A35" s="117" t="s">
        <v>10</v>
      </c>
      <c r="B35" s="118" t="s">
        <v>20</v>
      </c>
      <c r="C35" s="119">
        <v>39252</v>
      </c>
      <c r="D35" s="119"/>
      <c r="E35" s="128">
        <v>50</v>
      </c>
      <c r="F35" s="123">
        <v>31</v>
      </c>
      <c r="G35" s="124" t="str">
        <f t="shared" si="0"/>
        <v xml:space="preserve"> </v>
      </c>
    </row>
    <row r="36" spans="1:7" ht="15.75">
      <c r="A36" s="117" t="s">
        <v>10</v>
      </c>
      <c r="B36" s="118" t="s">
        <v>20</v>
      </c>
      <c r="C36" s="119">
        <v>39254</v>
      </c>
      <c r="D36" s="119"/>
      <c r="E36" s="128">
        <v>800</v>
      </c>
      <c r="F36" s="123">
        <v>600</v>
      </c>
      <c r="G36" s="124" t="str">
        <f>IF(OR(E36&gt;400,F36&gt;240),"EXCEEDS"," ")</f>
        <v>EXCEEDS</v>
      </c>
    </row>
    <row r="37" spans="1:7" ht="15.75">
      <c r="A37" s="117" t="s">
        <v>10</v>
      </c>
      <c r="B37" s="118" t="s">
        <v>20</v>
      </c>
      <c r="C37" s="119">
        <v>39259</v>
      </c>
      <c r="D37" s="119"/>
      <c r="E37" s="128">
        <v>51</v>
      </c>
      <c r="F37" s="123">
        <v>34</v>
      </c>
      <c r="G37" s="124" t="str">
        <f>IF(OR(E37&gt;400,F37&gt;240),"EXCEEDS"," ")</f>
        <v xml:space="preserve"> </v>
      </c>
    </row>
    <row r="38" spans="1:7" ht="15.75">
      <c r="A38" s="117"/>
      <c r="B38" s="118"/>
      <c r="C38" s="119"/>
      <c r="D38" s="119"/>
      <c r="E38" s="128"/>
      <c r="F38" s="123"/>
      <c r="G38" s="124"/>
    </row>
    <row r="39" spans="1:7" ht="15.75">
      <c r="A39" s="117" t="s">
        <v>11</v>
      </c>
      <c r="B39" s="118" t="s">
        <v>20</v>
      </c>
      <c r="C39" s="119">
        <v>39245</v>
      </c>
      <c r="D39" s="119"/>
      <c r="E39" s="128">
        <v>108</v>
      </c>
      <c r="F39" s="123">
        <v>70</v>
      </c>
      <c r="G39" s="124" t="str">
        <f t="shared" si="0"/>
        <v xml:space="preserve"> </v>
      </c>
    </row>
    <row r="40" spans="1:7" ht="15.75">
      <c r="A40" s="117" t="s">
        <v>11</v>
      </c>
      <c r="B40" s="118" t="s">
        <v>20</v>
      </c>
      <c r="C40" s="119">
        <v>39252</v>
      </c>
      <c r="D40" s="119"/>
      <c r="E40" s="128">
        <v>80</v>
      </c>
      <c r="F40" s="123">
        <v>36</v>
      </c>
      <c r="G40" s="124" t="str">
        <f t="shared" si="0"/>
        <v xml:space="preserve"> </v>
      </c>
    </row>
    <row r="41" spans="1:7" ht="15.75">
      <c r="A41" s="117" t="s">
        <v>11</v>
      </c>
      <c r="B41" s="118" t="s">
        <v>20</v>
      </c>
      <c r="C41" s="119">
        <v>39254</v>
      </c>
      <c r="D41" s="119"/>
      <c r="E41" s="128">
        <v>580</v>
      </c>
      <c r="F41" s="123">
        <v>270</v>
      </c>
      <c r="G41" s="124" t="str">
        <f>IF(OR(E41&gt;400,F41&gt;240),"EXCEEDS"," ")</f>
        <v>EXCEEDS</v>
      </c>
    </row>
    <row r="42" spans="1:7" ht="15.75">
      <c r="A42" s="117" t="s">
        <v>11</v>
      </c>
      <c r="B42" s="118" t="s">
        <v>20</v>
      </c>
      <c r="C42" s="119">
        <v>39259</v>
      </c>
      <c r="D42" s="119"/>
      <c r="E42" s="128">
        <v>57</v>
      </c>
      <c r="F42" s="123">
        <v>20</v>
      </c>
      <c r="G42" s="124" t="str">
        <f>IF(OR(E42&gt;400,F42&gt;240),"EXCEEDS"," ")</f>
        <v xml:space="preserve"> </v>
      </c>
    </row>
    <row r="43" spans="1:7" ht="15.75">
      <c r="A43" s="117"/>
      <c r="B43" s="118"/>
      <c r="C43" s="119"/>
      <c r="D43" s="119"/>
      <c r="E43" s="128"/>
      <c r="F43" s="123"/>
      <c r="G43" s="124"/>
    </row>
    <row r="44" spans="1:7" ht="15.75">
      <c r="A44" s="117">
        <v>4.3</v>
      </c>
      <c r="B44" s="118" t="s">
        <v>20</v>
      </c>
      <c r="C44" s="119">
        <v>39245</v>
      </c>
      <c r="D44" s="119"/>
      <c r="E44" s="128">
        <v>176</v>
      </c>
      <c r="F44" s="123">
        <v>88</v>
      </c>
      <c r="G44" s="124" t="str">
        <f t="shared" si="0"/>
        <v xml:space="preserve"> </v>
      </c>
    </row>
    <row r="45" spans="1:7" ht="15.75">
      <c r="A45" s="117">
        <v>4.3</v>
      </c>
      <c r="B45" s="118" t="s">
        <v>20</v>
      </c>
      <c r="C45" s="119">
        <v>39252</v>
      </c>
      <c r="D45" s="119"/>
      <c r="E45" s="128">
        <v>51</v>
      </c>
      <c r="F45" s="123">
        <v>40</v>
      </c>
      <c r="G45" s="124" t="str">
        <f t="shared" si="0"/>
        <v xml:space="preserve"> </v>
      </c>
    </row>
    <row r="46" spans="1:7" ht="15.75">
      <c r="A46" s="117">
        <v>4.3</v>
      </c>
      <c r="B46" s="118" t="s">
        <v>20</v>
      </c>
      <c r="C46" s="119">
        <v>39254</v>
      </c>
      <c r="D46" s="119"/>
      <c r="E46" s="128">
        <v>700</v>
      </c>
      <c r="F46" s="123">
        <v>500</v>
      </c>
      <c r="G46" s="124" t="str">
        <f>IF(OR(E46&gt;400,F46&gt;240),"EXCEEDS"," ")</f>
        <v>EXCEEDS</v>
      </c>
    </row>
    <row r="47" spans="1:7" ht="15.75">
      <c r="A47" s="117">
        <v>4.3</v>
      </c>
      <c r="B47" s="118" t="s">
        <v>20</v>
      </c>
      <c r="C47" s="119">
        <v>39259</v>
      </c>
      <c r="D47" s="119"/>
      <c r="E47" s="128">
        <v>330</v>
      </c>
      <c r="F47" s="123">
        <v>209</v>
      </c>
      <c r="G47" s="124" t="str">
        <f>IF(OR(E47&gt;400,F47&gt;240),"EXCEEDS"," ")</f>
        <v xml:space="preserve"> </v>
      </c>
    </row>
    <row r="48" spans="1:7" ht="15.75">
      <c r="A48" s="131"/>
      <c r="B48" s="132"/>
      <c r="C48" s="159"/>
      <c r="D48" s="159"/>
      <c r="E48" s="163"/>
      <c r="F48" s="164"/>
      <c r="G48" s="272"/>
    </row>
    <row r="49" spans="1:7" ht="15.75">
      <c r="A49" s="117" t="s">
        <v>5</v>
      </c>
      <c r="B49" s="118" t="s">
        <v>20</v>
      </c>
      <c r="C49" s="119">
        <v>39265</v>
      </c>
      <c r="D49" s="119"/>
      <c r="E49" s="120">
        <v>118</v>
      </c>
      <c r="F49" s="123">
        <v>80</v>
      </c>
      <c r="G49" s="124" t="str">
        <f>IF(OR(E49&gt;400,F49&gt;240),"EXCEEDS"," ")</f>
        <v xml:space="preserve"> </v>
      </c>
    </row>
    <row r="50" spans="1:7" ht="15.75">
      <c r="A50" s="117" t="s">
        <v>5</v>
      </c>
      <c r="B50" s="118" t="s">
        <v>20</v>
      </c>
      <c r="C50" s="119">
        <v>39282</v>
      </c>
      <c r="D50" s="119"/>
      <c r="E50" s="120">
        <v>188</v>
      </c>
      <c r="F50" s="123">
        <v>118</v>
      </c>
      <c r="G50" s="124" t="str">
        <f>IF(OR(E50&gt;400,F50&gt;240),"EXCEEDS"," ")</f>
        <v xml:space="preserve"> </v>
      </c>
    </row>
    <row r="51" spans="1:7" ht="15.75">
      <c r="A51" s="117" t="s">
        <v>5</v>
      </c>
      <c r="B51" s="118" t="s">
        <v>20</v>
      </c>
      <c r="C51" s="119">
        <v>39287</v>
      </c>
      <c r="D51" s="119"/>
      <c r="E51" s="120">
        <v>70</v>
      </c>
      <c r="F51" s="123">
        <v>8</v>
      </c>
      <c r="G51" s="124" t="str">
        <f>IF(OR(E51&gt;400,F51&gt;240),"EXCEEDS"," ")</f>
        <v xml:space="preserve"> </v>
      </c>
    </row>
    <row r="52" spans="1:7" ht="15.75">
      <c r="A52" s="117" t="s">
        <v>5</v>
      </c>
      <c r="B52" s="118" t="s">
        <v>20</v>
      </c>
      <c r="C52" s="119">
        <v>39289</v>
      </c>
      <c r="D52" s="119"/>
      <c r="E52" s="120">
        <v>60</v>
      </c>
      <c r="F52" s="123">
        <v>20</v>
      </c>
      <c r="G52" s="124" t="str">
        <f>IF(OR(E52&gt;400,F52&gt;240),"EXCEEDS"," ")</f>
        <v xml:space="preserve"> </v>
      </c>
    </row>
    <row r="53" spans="1:7" ht="16.5" thickBot="1">
      <c r="A53" s="117" t="s">
        <v>5</v>
      </c>
      <c r="B53" s="118" t="s">
        <v>20</v>
      </c>
      <c r="C53" s="119">
        <v>39294</v>
      </c>
      <c r="D53" s="119"/>
      <c r="E53" s="120">
        <v>116</v>
      </c>
      <c r="F53" s="123">
        <v>50</v>
      </c>
      <c r="G53" s="124" t="str">
        <f>IF(OR(E53&gt;400,F53&gt;240),"EXCEEDS"," ")</f>
        <v xml:space="preserve"> </v>
      </c>
    </row>
    <row r="54" spans="1:7" ht="16.5" thickBot="1">
      <c r="A54" s="117"/>
      <c r="B54" s="118"/>
      <c r="C54" s="119"/>
      <c r="D54" s="269" t="s">
        <v>21</v>
      </c>
      <c r="E54" s="270">
        <f>GEOMEAN(E49:E53)</f>
        <v>101.56625219538986</v>
      </c>
      <c r="F54" s="271">
        <f>GEOMEAN(F49:F53)</f>
        <v>37.636774437006565</v>
      </c>
      <c r="G54" s="48" t="str">
        <f>IF(OR(E54&gt;200,F54&gt;130),"EXCEEDS"," ")</f>
        <v xml:space="preserve"> </v>
      </c>
    </row>
    <row r="55" spans="1:7" ht="15.75">
      <c r="A55" s="117" t="s">
        <v>10</v>
      </c>
      <c r="B55" s="118" t="s">
        <v>20</v>
      </c>
      <c r="C55" s="119">
        <v>39265</v>
      </c>
      <c r="D55" s="119"/>
      <c r="E55" s="128">
        <v>120</v>
      </c>
      <c r="F55" s="123">
        <v>90</v>
      </c>
      <c r="G55" s="124" t="str">
        <f>IF(OR(E55&gt;400,F55&gt;240),"EXCEEDS"," ")</f>
        <v xml:space="preserve"> </v>
      </c>
    </row>
    <row r="56" spans="1:7" ht="15.75">
      <c r="A56" s="117" t="s">
        <v>10</v>
      </c>
      <c r="B56" s="118" t="s">
        <v>20</v>
      </c>
      <c r="C56" s="119">
        <v>39282</v>
      </c>
      <c r="D56" s="119"/>
      <c r="E56" s="128">
        <v>180</v>
      </c>
      <c r="F56" s="123">
        <v>118</v>
      </c>
      <c r="G56" s="124" t="str">
        <f>IF(OR(E56&gt;400,F56&gt;240),"EXCEEDS"," ")</f>
        <v xml:space="preserve"> </v>
      </c>
    </row>
    <row r="57" spans="1:7" ht="15.75">
      <c r="A57" s="117" t="s">
        <v>10</v>
      </c>
      <c r="B57" s="118" t="s">
        <v>20</v>
      </c>
      <c r="C57" s="119">
        <v>39287</v>
      </c>
      <c r="D57" s="119"/>
      <c r="E57" s="128">
        <v>24</v>
      </c>
      <c r="F57" s="123">
        <v>4</v>
      </c>
      <c r="G57" s="124" t="str">
        <f>IF(OR(E57&gt;400,F57&gt;240),"EXCEEDS"," ")</f>
        <v xml:space="preserve"> </v>
      </c>
    </row>
    <row r="58" spans="1:7" ht="15.75">
      <c r="A58" s="117" t="s">
        <v>10</v>
      </c>
      <c r="B58" s="118" t="s">
        <v>20</v>
      </c>
      <c r="C58" s="119">
        <v>39289</v>
      </c>
      <c r="D58" s="119"/>
      <c r="E58" s="128">
        <v>100</v>
      </c>
      <c r="F58" s="123">
        <v>150</v>
      </c>
      <c r="G58" s="124" t="str">
        <f>IF(OR(E58&gt;400,F58&gt;240),"EXCEEDS"," ")</f>
        <v xml:space="preserve"> </v>
      </c>
    </row>
    <row r="59" spans="1:7" ht="16.5" thickBot="1">
      <c r="A59" s="117" t="s">
        <v>10</v>
      </c>
      <c r="B59" s="118" t="s">
        <v>20</v>
      </c>
      <c r="C59" s="119">
        <v>39294</v>
      </c>
      <c r="D59" s="119"/>
      <c r="E59" s="128">
        <v>92</v>
      </c>
      <c r="F59" s="123">
        <v>46</v>
      </c>
      <c r="G59" s="124" t="str">
        <f>IF(OR(E59&gt;400,F59&gt;240),"EXCEEDS"," ")</f>
        <v xml:space="preserve"> </v>
      </c>
    </row>
    <row r="60" spans="1:7" ht="16.5" thickBot="1">
      <c r="A60" s="117"/>
      <c r="B60" s="118"/>
      <c r="C60" s="119"/>
      <c r="D60" s="269" t="s">
        <v>21</v>
      </c>
      <c r="E60" s="270">
        <f>GEOMEAN(E55:E59)</f>
        <v>86.236389228418815</v>
      </c>
      <c r="F60" s="271">
        <f>GEOMEAN(F55:F59)</f>
        <v>49.363588094152277</v>
      </c>
      <c r="G60" s="48" t="str">
        <f>IF(OR(E60&gt;200,F60&gt;130),"EXCEEDS"," ")</f>
        <v xml:space="preserve"> </v>
      </c>
    </row>
    <row r="61" spans="1:7" ht="15.75">
      <c r="A61" s="117" t="s">
        <v>11</v>
      </c>
      <c r="B61" s="118" t="s">
        <v>20</v>
      </c>
      <c r="C61" s="119">
        <v>39265</v>
      </c>
      <c r="D61" s="119"/>
      <c r="E61" s="128">
        <v>92</v>
      </c>
      <c r="F61" s="123">
        <v>60</v>
      </c>
      <c r="G61" s="124" t="str">
        <f>IF(OR(E61&gt;400,F61&gt;240),"EXCEEDS"," ")</f>
        <v xml:space="preserve"> </v>
      </c>
    </row>
    <row r="62" spans="1:7" ht="15.75">
      <c r="A62" s="117" t="s">
        <v>11</v>
      </c>
      <c r="B62" s="118" t="s">
        <v>20</v>
      </c>
      <c r="C62" s="119">
        <v>39282</v>
      </c>
      <c r="D62" s="119"/>
      <c r="E62" s="128">
        <v>500</v>
      </c>
      <c r="F62" s="123">
        <v>218</v>
      </c>
      <c r="G62" s="124" t="str">
        <f>IF(OR(E62&gt;400,F62&gt;240),"EXCEEDS"," ")</f>
        <v>EXCEEDS</v>
      </c>
    </row>
    <row r="63" spans="1:7" ht="15.75">
      <c r="A63" s="117" t="s">
        <v>11</v>
      </c>
      <c r="B63" s="118" t="s">
        <v>20</v>
      </c>
      <c r="C63" s="119">
        <v>39287</v>
      </c>
      <c r="D63" s="119"/>
      <c r="E63" s="128">
        <v>160</v>
      </c>
      <c r="F63" s="123">
        <v>4</v>
      </c>
      <c r="G63" s="124" t="str">
        <f>IF(OR(E63&gt;400,F63&gt;240),"EXCEEDS"," ")</f>
        <v xml:space="preserve"> </v>
      </c>
    </row>
    <row r="64" spans="1:7" ht="15.75">
      <c r="A64" s="117" t="s">
        <v>11</v>
      </c>
      <c r="B64" s="118" t="s">
        <v>20</v>
      </c>
      <c r="C64" s="119">
        <v>39289</v>
      </c>
      <c r="D64" s="119"/>
      <c r="E64" s="128">
        <v>20</v>
      </c>
      <c r="F64" s="123">
        <v>4</v>
      </c>
      <c r="G64" s="124" t="str">
        <f>IF(OR(E64&gt;400,F64&gt;240),"EXCEEDS"," ")</f>
        <v xml:space="preserve"> </v>
      </c>
    </row>
    <row r="65" spans="1:7" ht="16.5" thickBot="1">
      <c r="A65" s="117" t="s">
        <v>11</v>
      </c>
      <c r="B65" s="118" t="s">
        <v>20</v>
      </c>
      <c r="C65" s="119">
        <v>39294</v>
      </c>
      <c r="D65" s="119"/>
      <c r="E65" s="128">
        <v>66</v>
      </c>
      <c r="F65" s="123">
        <v>63</v>
      </c>
      <c r="G65" s="124" t="str">
        <f>IF(OR(E65&gt;400,F65&gt;240),"EXCEEDS"," ")</f>
        <v xml:space="preserve"> </v>
      </c>
    </row>
    <row r="66" spans="1:7" ht="16.5" thickBot="1">
      <c r="A66" s="134"/>
      <c r="B66" s="135"/>
      <c r="C66" s="136"/>
      <c r="D66" s="269" t="s">
        <v>21</v>
      </c>
      <c r="E66" s="270">
        <f>GEOMEAN(E61:E65)</f>
        <v>99.423797975256306</v>
      </c>
      <c r="F66" s="271">
        <f>GEOMEAN(F61:F65)</f>
        <v>26.546890302054294</v>
      </c>
      <c r="G66" s="48" t="str">
        <f>IF(OR(E66&gt;200,F66&gt;130),"EXCEEDS"," ")</f>
        <v xml:space="preserve"> </v>
      </c>
    </row>
    <row r="67" spans="1:7" ht="15.75">
      <c r="A67" s="117">
        <v>4.3</v>
      </c>
      <c r="B67" s="118" t="s">
        <v>20</v>
      </c>
      <c r="C67" s="119">
        <v>39265</v>
      </c>
      <c r="D67" s="119"/>
      <c r="E67" s="128">
        <v>172</v>
      </c>
      <c r="F67" s="123">
        <v>120</v>
      </c>
      <c r="G67" s="124" t="str">
        <f>IF(OR(E67&gt;400,F67&gt;240),"EXCEEDS"," ")</f>
        <v xml:space="preserve"> </v>
      </c>
    </row>
    <row r="68" spans="1:7" ht="15.75">
      <c r="A68" s="117">
        <v>4.3</v>
      </c>
      <c r="B68" s="118" t="s">
        <v>20</v>
      </c>
      <c r="C68" s="119">
        <v>39282</v>
      </c>
      <c r="D68" s="119"/>
      <c r="E68" s="128">
        <v>64</v>
      </c>
      <c r="F68" s="123">
        <v>140</v>
      </c>
      <c r="G68" s="124" t="str">
        <f>IF(OR(E68&gt;400,F68&gt;240),"EXCEEDS"," ")</f>
        <v xml:space="preserve"> </v>
      </c>
    </row>
    <row r="69" spans="1:7" ht="15.75">
      <c r="A69" s="117">
        <v>4.3</v>
      </c>
      <c r="B69" s="118" t="s">
        <v>20</v>
      </c>
      <c r="C69" s="119">
        <v>39287</v>
      </c>
      <c r="D69" s="119"/>
      <c r="E69" s="128">
        <v>69</v>
      </c>
      <c r="F69" s="123">
        <v>40</v>
      </c>
      <c r="G69" s="124" t="str">
        <f>IF(OR(E69&gt;400,F69&gt;240),"EXCEEDS"," ")</f>
        <v xml:space="preserve"> </v>
      </c>
    </row>
    <row r="70" spans="1:7" ht="15.75">
      <c r="A70" s="117">
        <v>4.3</v>
      </c>
      <c r="B70" s="118" t="s">
        <v>20</v>
      </c>
      <c r="C70" s="119">
        <v>39289</v>
      </c>
      <c r="D70" s="119"/>
      <c r="E70" s="128">
        <v>28</v>
      </c>
      <c r="F70" s="123">
        <v>4</v>
      </c>
      <c r="G70" s="124" t="str">
        <f>IF(OR(E70&gt;400,F70&gt;240),"EXCEEDS"," ")</f>
        <v xml:space="preserve"> </v>
      </c>
    </row>
    <row r="71" spans="1:7" ht="16.5" thickBot="1">
      <c r="A71" s="117">
        <v>4.3</v>
      </c>
      <c r="B71" s="118" t="s">
        <v>20</v>
      </c>
      <c r="C71" s="119">
        <v>39294</v>
      </c>
      <c r="D71" s="119"/>
      <c r="E71" s="128">
        <v>36</v>
      </c>
      <c r="F71" s="123">
        <v>4</v>
      </c>
      <c r="G71" s="124" t="str">
        <f>IF(OR(E71&gt;400,F71&gt;240),"EXCEEDS"," ")</f>
        <v xml:space="preserve"> </v>
      </c>
    </row>
    <row r="72" spans="1:7" ht="16.5" thickBot="1">
      <c r="A72" s="131"/>
      <c r="B72" s="132"/>
      <c r="C72" s="133"/>
      <c r="D72" s="269" t="s">
        <v>21</v>
      </c>
      <c r="E72" s="270">
        <f>GEOMEAN(E67:E71)</f>
        <v>59.814104998288649</v>
      </c>
      <c r="F72" s="271">
        <f>GEOMEAN(F67:F71)</f>
        <v>25.485775381630624</v>
      </c>
      <c r="G72" s="48" t="str">
        <f>IF(OR(E72&gt;200,F72&gt;130),"EXCEEDS"," ")</f>
        <v xml:space="preserve"> </v>
      </c>
    </row>
    <row r="73" spans="1:7" ht="15.75">
      <c r="A73" s="117" t="s">
        <v>5</v>
      </c>
      <c r="B73" s="118" t="s">
        <v>20</v>
      </c>
      <c r="C73" s="119">
        <v>39301</v>
      </c>
      <c r="D73" s="119"/>
      <c r="E73" s="120">
        <v>2800</v>
      </c>
      <c r="F73" s="123">
        <v>1700</v>
      </c>
      <c r="G73" s="124" t="str">
        <f>IF(OR(E73&gt;400,F73&gt;240),"EXCEEDS"," ")</f>
        <v>EXCEEDS</v>
      </c>
    </row>
    <row r="74" spans="1:7" ht="15.75">
      <c r="A74" s="117" t="s">
        <v>5</v>
      </c>
      <c r="B74" s="118" t="s">
        <v>20</v>
      </c>
      <c r="C74" s="119">
        <v>39310</v>
      </c>
      <c r="D74" s="119"/>
      <c r="E74" s="120">
        <v>2800</v>
      </c>
      <c r="F74" s="123">
        <v>4800</v>
      </c>
      <c r="G74" s="124" t="str">
        <f>IF(OR(E74&gt;400,F74&gt;240),"EXCEEDS"," ")</f>
        <v>EXCEEDS</v>
      </c>
    </row>
    <row r="75" spans="1:7" ht="15.75">
      <c r="A75" s="117" t="s">
        <v>5</v>
      </c>
      <c r="B75" s="118" t="s">
        <v>20</v>
      </c>
      <c r="C75" s="119">
        <v>39315</v>
      </c>
      <c r="D75" s="119"/>
      <c r="E75" s="120">
        <v>3500</v>
      </c>
      <c r="F75" s="123">
        <v>600</v>
      </c>
      <c r="G75" s="124" t="str">
        <f>IF(OR(E75&gt;400,F75&gt;240),"EXCEEDS"," ")</f>
        <v>EXCEEDS</v>
      </c>
    </row>
    <row r="76" spans="1:7" ht="15.75">
      <c r="A76" s="117" t="s">
        <v>5</v>
      </c>
      <c r="B76" s="118" t="s">
        <v>20</v>
      </c>
      <c r="C76" s="119">
        <v>39322</v>
      </c>
      <c r="D76" s="119"/>
      <c r="E76" s="120">
        <v>473</v>
      </c>
      <c r="F76" s="123">
        <v>236</v>
      </c>
      <c r="G76" s="124" t="str">
        <f>IF(OR(E76&gt;400,F76&gt;240),"EXCEEDS"," ")</f>
        <v>EXCEEDS</v>
      </c>
    </row>
    <row r="77" spans="1:7" ht="16.5" thickBot="1">
      <c r="A77" s="117" t="s">
        <v>5</v>
      </c>
      <c r="B77" s="118" t="s">
        <v>20</v>
      </c>
      <c r="C77" s="119">
        <v>39324</v>
      </c>
      <c r="D77" s="119"/>
      <c r="E77" s="120">
        <v>300</v>
      </c>
      <c r="F77" s="123">
        <v>155</v>
      </c>
      <c r="G77" s="124" t="str">
        <f>IF(OR(E77&gt;400,F77&gt;240),"EXCEEDS"," ")</f>
        <v xml:space="preserve"> </v>
      </c>
    </row>
    <row r="78" spans="1:7" ht="16.5" thickBot="1">
      <c r="A78" s="117"/>
      <c r="B78" s="118"/>
      <c r="C78" s="119"/>
      <c r="D78" s="269" t="s">
        <v>21</v>
      </c>
      <c r="E78" s="270">
        <f>GEOMEAN(E73:E77)</f>
        <v>1312.4213916427286</v>
      </c>
      <c r="F78" s="271">
        <f>GEOMEAN(F73:F77)</f>
        <v>708.95231021424661</v>
      </c>
      <c r="G78" s="48" t="str">
        <f>IF(OR(E78&gt;200,F78&gt;130),"EXCEEDS"," ")</f>
        <v>EXCEEDS</v>
      </c>
    </row>
    <row r="79" spans="1:7" ht="15.75">
      <c r="A79" s="117" t="s">
        <v>10</v>
      </c>
      <c r="B79" s="118" t="s">
        <v>20</v>
      </c>
      <c r="C79" s="119">
        <v>39301</v>
      </c>
      <c r="D79" s="119"/>
      <c r="E79" s="128">
        <v>3800</v>
      </c>
      <c r="F79" s="123">
        <v>1300</v>
      </c>
      <c r="G79" s="124" t="str">
        <f>IF(OR(E79&gt;400,F79&gt;240),"EXCEEDS"," ")</f>
        <v>EXCEEDS</v>
      </c>
    </row>
    <row r="80" spans="1:7" ht="15.75">
      <c r="A80" s="117" t="s">
        <v>10</v>
      </c>
      <c r="B80" s="118" t="s">
        <v>20</v>
      </c>
      <c r="C80" s="119">
        <v>39310</v>
      </c>
      <c r="D80" s="119"/>
      <c r="E80" s="128">
        <v>2900</v>
      </c>
      <c r="F80" s="123">
        <v>1900</v>
      </c>
      <c r="G80" s="124" t="str">
        <f>IF(OR(E80&gt;400,F80&gt;240),"EXCEEDS"," ")</f>
        <v>EXCEEDS</v>
      </c>
    </row>
    <row r="81" spans="1:7" ht="15.75">
      <c r="A81" s="117" t="s">
        <v>10</v>
      </c>
      <c r="B81" s="118" t="s">
        <v>20</v>
      </c>
      <c r="C81" s="119">
        <v>39315</v>
      </c>
      <c r="D81" s="119"/>
      <c r="E81" s="128">
        <v>20000</v>
      </c>
      <c r="F81" s="123">
        <v>1200</v>
      </c>
      <c r="G81" s="124" t="str">
        <f>IF(OR(E81&gt;400,F81&gt;240),"EXCEEDS"," ")</f>
        <v>EXCEEDS</v>
      </c>
    </row>
    <row r="82" spans="1:7" ht="15.75">
      <c r="A82" s="117" t="s">
        <v>10</v>
      </c>
      <c r="B82" s="118" t="s">
        <v>20</v>
      </c>
      <c r="C82" s="119">
        <v>39322</v>
      </c>
      <c r="D82" s="119"/>
      <c r="E82" s="128">
        <v>364</v>
      </c>
      <c r="F82" s="123">
        <v>1600</v>
      </c>
      <c r="G82" s="124" t="str">
        <f>IF(OR(E82&gt;400,F82&gt;240),"EXCEEDS"," ")</f>
        <v>EXCEEDS</v>
      </c>
    </row>
    <row r="83" spans="1:7" ht="16.5" thickBot="1">
      <c r="A83" s="117" t="s">
        <v>10</v>
      </c>
      <c r="B83" s="118" t="s">
        <v>20</v>
      </c>
      <c r="C83" s="119">
        <v>39324</v>
      </c>
      <c r="D83" s="119"/>
      <c r="E83" s="128">
        <v>450</v>
      </c>
      <c r="F83" s="123">
        <v>500</v>
      </c>
      <c r="G83" s="124" t="str">
        <f>IF(OR(E83&gt;400,F83&gt;240),"EXCEEDS"," ")</f>
        <v>EXCEEDS</v>
      </c>
    </row>
    <row r="84" spans="1:7" ht="16.5" thickBot="1">
      <c r="A84" s="117"/>
      <c r="B84" s="118"/>
      <c r="C84" s="119"/>
      <c r="D84" s="269" t="s">
        <v>21</v>
      </c>
      <c r="E84" s="270">
        <f>GEOMEAN(E79:E83)</f>
        <v>2048.8260978624462</v>
      </c>
      <c r="F84" s="271">
        <f>GEOMEAN(F79:F83)</f>
        <v>1188.4848151148165</v>
      </c>
      <c r="G84" s="48" t="str">
        <f>IF(OR(E84&gt;200,F84&gt;130),"EXCEEDS"," ")</f>
        <v>EXCEEDS</v>
      </c>
    </row>
    <row r="85" spans="1:7" ht="15.75">
      <c r="A85" s="117" t="s">
        <v>11</v>
      </c>
      <c r="B85" s="118" t="s">
        <v>20</v>
      </c>
      <c r="C85" s="119">
        <v>39301</v>
      </c>
      <c r="D85" s="119"/>
      <c r="E85" s="128">
        <v>2500</v>
      </c>
      <c r="F85" s="123">
        <v>800</v>
      </c>
      <c r="G85" s="124" t="str">
        <f>IF(OR(E85&gt;400,F85&gt;240),"EXCEEDS"," ")</f>
        <v>EXCEEDS</v>
      </c>
    </row>
    <row r="86" spans="1:7" ht="15.75">
      <c r="A86" s="117" t="s">
        <v>11</v>
      </c>
      <c r="B86" s="118" t="s">
        <v>20</v>
      </c>
      <c r="C86" s="119">
        <v>39310</v>
      </c>
      <c r="D86" s="119"/>
      <c r="E86" s="128">
        <v>2400</v>
      </c>
      <c r="F86" s="123">
        <v>1300</v>
      </c>
      <c r="G86" s="124" t="str">
        <f>IF(OR(E86&gt;400,F86&gt;240),"EXCEEDS"," ")</f>
        <v>EXCEEDS</v>
      </c>
    </row>
    <row r="87" spans="1:7" ht="15.75">
      <c r="A87" s="117" t="s">
        <v>11</v>
      </c>
      <c r="B87" s="118" t="s">
        <v>20</v>
      </c>
      <c r="C87" s="119">
        <v>39315</v>
      </c>
      <c r="D87" s="119"/>
      <c r="E87" s="128">
        <v>3500</v>
      </c>
      <c r="F87" s="123">
        <v>6000</v>
      </c>
      <c r="G87" s="124" t="str">
        <f>IF(OR(E87&gt;400,F87&gt;240),"EXCEEDS"," ")</f>
        <v>EXCEEDS</v>
      </c>
    </row>
    <row r="88" spans="1:7" ht="15.75">
      <c r="A88" s="117" t="s">
        <v>11</v>
      </c>
      <c r="B88" s="118" t="s">
        <v>20</v>
      </c>
      <c r="C88" s="119">
        <v>39322</v>
      </c>
      <c r="D88" s="119"/>
      <c r="E88" s="128">
        <v>210</v>
      </c>
      <c r="F88" s="123">
        <v>164</v>
      </c>
      <c r="G88" s="124" t="str">
        <f>IF(OR(E88&gt;400,F88&gt;240),"EXCEEDS"," ")</f>
        <v xml:space="preserve"> </v>
      </c>
    </row>
    <row r="89" spans="1:7" ht="16.5" thickBot="1">
      <c r="A89" s="117" t="s">
        <v>11</v>
      </c>
      <c r="B89" s="118" t="s">
        <v>20</v>
      </c>
      <c r="C89" s="119">
        <v>39324</v>
      </c>
      <c r="D89" s="119"/>
      <c r="E89" s="128">
        <v>745</v>
      </c>
      <c r="F89" s="123">
        <v>155</v>
      </c>
      <c r="G89" s="124" t="str">
        <f>IF(OR(E89&gt;400,F89&gt;240),"EXCEEDS"," ")</f>
        <v>EXCEEDS</v>
      </c>
    </row>
    <row r="90" spans="1:7" ht="16.5" thickBot="1">
      <c r="A90" s="117"/>
      <c r="B90" s="118"/>
      <c r="C90" s="119"/>
      <c r="D90" s="269" t="s">
        <v>21</v>
      </c>
      <c r="E90" s="270">
        <f>GEOMEAN(E85:E89)</f>
        <v>1268.5832489498605</v>
      </c>
      <c r="F90" s="271">
        <f>GEOMEAN(F85:F89)</f>
        <v>691.94571970900267</v>
      </c>
      <c r="G90" s="48" t="str">
        <f>IF(OR(E90&gt;200,F90&gt;130),"EXCEEDS"," ")</f>
        <v>EXCEEDS</v>
      </c>
    </row>
    <row r="91" spans="1:7" ht="15.75">
      <c r="A91" s="117">
        <v>4.3</v>
      </c>
      <c r="B91" s="118" t="s">
        <v>20</v>
      </c>
      <c r="C91" s="119">
        <v>39301</v>
      </c>
      <c r="D91" s="119"/>
      <c r="E91" s="128">
        <v>2800</v>
      </c>
      <c r="F91" s="123">
        <v>800</v>
      </c>
      <c r="G91" s="124" t="str">
        <f>IF(OR(E91&gt;400,F91&gt;240),"EXCEEDS"," ")</f>
        <v>EXCEEDS</v>
      </c>
    </row>
    <row r="92" spans="1:7" ht="15.75">
      <c r="A92" s="117">
        <v>4.3</v>
      </c>
      <c r="B92" s="118" t="s">
        <v>20</v>
      </c>
      <c r="C92" s="119">
        <v>39310</v>
      </c>
      <c r="D92" s="119"/>
      <c r="E92" s="128">
        <v>1100</v>
      </c>
      <c r="F92" s="123">
        <v>2100</v>
      </c>
      <c r="G92" s="124" t="str">
        <f>IF(OR(E92&gt;400,F92&gt;240),"EXCEEDS"," ")</f>
        <v>EXCEEDS</v>
      </c>
    </row>
    <row r="93" spans="1:7" ht="15.75">
      <c r="A93" s="117">
        <v>4.3</v>
      </c>
      <c r="B93" s="118" t="s">
        <v>20</v>
      </c>
      <c r="C93" s="119">
        <v>39315</v>
      </c>
      <c r="D93" s="119"/>
      <c r="E93" s="128">
        <v>6000</v>
      </c>
      <c r="F93" s="123">
        <v>6000</v>
      </c>
      <c r="G93" s="124" t="str">
        <f>IF(OR(E93&gt;400,F93&gt;240),"EXCEEDS"," ")</f>
        <v>EXCEEDS</v>
      </c>
    </row>
    <row r="94" spans="1:7" ht="15.75">
      <c r="A94" s="117">
        <v>4.3</v>
      </c>
      <c r="B94" s="118" t="s">
        <v>20</v>
      </c>
      <c r="C94" s="119">
        <v>39322</v>
      </c>
      <c r="D94" s="119"/>
      <c r="E94" s="128">
        <v>490</v>
      </c>
      <c r="F94" s="123">
        <v>200</v>
      </c>
      <c r="G94" s="124" t="str">
        <f>IF(OR(E94&gt;400,F94&gt;240),"EXCEEDS"," ")</f>
        <v>EXCEEDS</v>
      </c>
    </row>
    <row r="95" spans="1:7" ht="16.5" thickBot="1">
      <c r="A95" s="117">
        <v>4.3</v>
      </c>
      <c r="B95" s="118" t="s">
        <v>20</v>
      </c>
      <c r="C95" s="119">
        <v>39324</v>
      </c>
      <c r="D95" s="119"/>
      <c r="E95" s="128">
        <v>500</v>
      </c>
      <c r="F95" s="123">
        <v>200</v>
      </c>
      <c r="G95" s="124" t="str">
        <f>IF(OR(E95&gt;400,F95&gt;240),"EXCEEDS"," ")</f>
        <v>EXCEEDS</v>
      </c>
    </row>
    <row r="96" spans="1:7" ht="16.5" thickBot="1">
      <c r="A96" s="131"/>
      <c r="B96" s="132"/>
      <c r="C96" s="133"/>
      <c r="D96" s="269" t="s">
        <v>21</v>
      </c>
      <c r="E96" s="270">
        <f>GEOMEAN(E91:E95)</f>
        <v>1352.6131654562093</v>
      </c>
      <c r="F96" s="271">
        <f>GEOMEAN(F91:F95)</f>
        <v>833.88105020823355</v>
      </c>
      <c r="G96" s="48" t="str">
        <f>IF(OR(E96&gt;200,F96&gt;130),"EXCEEDS"," ")</f>
        <v>EXCEEDS</v>
      </c>
    </row>
    <row r="97" spans="1:7" ht="15.75">
      <c r="A97" s="117" t="s">
        <v>5</v>
      </c>
      <c r="B97" s="118" t="s">
        <v>20</v>
      </c>
      <c r="C97" s="119">
        <v>39329</v>
      </c>
      <c r="D97" s="119"/>
      <c r="E97" s="120">
        <v>2000</v>
      </c>
      <c r="F97" s="123">
        <v>400</v>
      </c>
      <c r="G97" s="124" t="str">
        <f>IF(OR(E97&gt;400,F97&gt;240),"EXCEEDS"," ")</f>
        <v>EXCEEDS</v>
      </c>
    </row>
    <row r="98" spans="1:7" ht="15.75">
      <c r="A98" s="117" t="s">
        <v>5</v>
      </c>
      <c r="B98" s="118" t="s">
        <v>20</v>
      </c>
      <c r="C98" s="119">
        <v>39343</v>
      </c>
      <c r="D98" s="119"/>
      <c r="E98" s="120">
        <v>2200</v>
      </c>
      <c r="F98" s="123">
        <v>1600</v>
      </c>
      <c r="G98" s="124" t="str">
        <f>IF(OR(E98&gt;400,F98&gt;240),"EXCEEDS"," ")</f>
        <v>EXCEEDS</v>
      </c>
    </row>
    <row r="99" spans="1:7" ht="15.75">
      <c r="A99" s="117" t="s">
        <v>5</v>
      </c>
      <c r="B99" s="118" t="s">
        <v>20</v>
      </c>
      <c r="C99" s="119">
        <v>39345</v>
      </c>
      <c r="D99" s="119"/>
      <c r="E99" s="120">
        <v>104</v>
      </c>
      <c r="F99" s="123">
        <v>44</v>
      </c>
      <c r="G99" s="124" t="str">
        <f>IF(OR(E99&gt;400,F99&gt;240),"EXCEEDS"," ")</f>
        <v xml:space="preserve"> </v>
      </c>
    </row>
    <row r="100" spans="1:7" ht="15.75">
      <c r="A100" s="117" t="s">
        <v>5</v>
      </c>
      <c r="B100" s="118" t="s">
        <v>20</v>
      </c>
      <c r="C100" s="119">
        <v>39350</v>
      </c>
      <c r="D100" s="119"/>
      <c r="E100" s="120">
        <v>40</v>
      </c>
      <c r="F100" s="123">
        <v>70</v>
      </c>
      <c r="G100" s="124" t="str">
        <f>IF(OR(E100&gt;400,F100&gt;240),"EXCEEDS"," ")</f>
        <v xml:space="preserve"> </v>
      </c>
    </row>
    <row r="101" spans="1:7" ht="16.5" thickBot="1">
      <c r="A101" s="117" t="s">
        <v>5</v>
      </c>
      <c r="B101" s="118" t="s">
        <v>20</v>
      </c>
      <c r="C101" s="119">
        <v>39352</v>
      </c>
      <c r="D101" s="119"/>
      <c r="E101" s="120">
        <v>1700</v>
      </c>
      <c r="F101" s="123">
        <v>745</v>
      </c>
      <c r="G101" s="124" t="str">
        <f>IF(OR(E101&gt;400,F101&gt;240),"EXCEEDS"," ")</f>
        <v>EXCEEDS</v>
      </c>
    </row>
    <row r="102" spans="1:7" ht="16.5" thickBot="1">
      <c r="A102" s="117"/>
      <c r="B102" s="118"/>
      <c r="C102" s="119"/>
      <c r="D102" s="269" t="s">
        <v>21</v>
      </c>
      <c r="E102" s="270">
        <f>GEOMEAN(E97:E101)</f>
        <v>499.57303141373797</v>
      </c>
      <c r="F102" s="271">
        <f>GEOMEAN(F97:F101)</f>
        <v>271.25477542051129</v>
      </c>
      <c r="G102" s="48" t="str">
        <f>IF(OR(E102&gt;200,F102&gt;130),"EXCEEDS"," ")</f>
        <v>EXCEEDS</v>
      </c>
    </row>
    <row r="103" spans="1:7" ht="15.75">
      <c r="A103" s="117" t="s">
        <v>10</v>
      </c>
      <c r="B103" s="118" t="s">
        <v>20</v>
      </c>
      <c r="C103" s="119">
        <v>39329</v>
      </c>
      <c r="D103" s="119"/>
      <c r="E103" s="128">
        <v>1400</v>
      </c>
      <c r="F103" s="123">
        <v>300</v>
      </c>
      <c r="G103" s="124" t="str">
        <f>IF(OR(E103&gt;400,F103&gt;240),"EXCEEDS"," ")</f>
        <v>EXCEEDS</v>
      </c>
    </row>
    <row r="104" spans="1:7" ht="15.75">
      <c r="A104" s="117" t="s">
        <v>10</v>
      </c>
      <c r="B104" s="118" t="s">
        <v>20</v>
      </c>
      <c r="C104" s="119">
        <v>39343</v>
      </c>
      <c r="D104" s="119"/>
      <c r="E104" s="128">
        <v>2500</v>
      </c>
      <c r="F104" s="123">
        <v>340</v>
      </c>
      <c r="G104" s="124" t="str">
        <f>IF(OR(E104&gt;400,F104&gt;240),"EXCEEDS"," ")</f>
        <v>EXCEEDS</v>
      </c>
    </row>
    <row r="105" spans="1:7" ht="15.75">
      <c r="A105" s="117" t="s">
        <v>10</v>
      </c>
      <c r="B105" s="118" t="s">
        <v>20</v>
      </c>
      <c r="C105" s="119">
        <v>39345</v>
      </c>
      <c r="D105" s="119"/>
      <c r="E105" s="128">
        <v>140</v>
      </c>
      <c r="F105" s="123">
        <v>54</v>
      </c>
      <c r="G105" s="124" t="str">
        <f>IF(OR(E105&gt;400,F105&gt;240),"EXCEEDS"," ")</f>
        <v xml:space="preserve"> </v>
      </c>
    </row>
    <row r="106" spans="1:7" ht="15.75">
      <c r="A106" s="117" t="s">
        <v>10</v>
      </c>
      <c r="B106" s="118" t="s">
        <v>20</v>
      </c>
      <c r="C106" s="119">
        <v>39350</v>
      </c>
      <c r="D106" s="119"/>
      <c r="E106" s="128">
        <v>80</v>
      </c>
      <c r="F106" s="123">
        <v>70</v>
      </c>
      <c r="G106" s="124" t="str">
        <f>IF(OR(E106&gt;400,F106&gt;240),"EXCEEDS"," ")</f>
        <v xml:space="preserve"> </v>
      </c>
    </row>
    <row r="107" spans="1:7" ht="16.5" thickBot="1">
      <c r="A107" s="117" t="s">
        <v>10</v>
      </c>
      <c r="B107" s="118" t="s">
        <v>20</v>
      </c>
      <c r="C107" s="119">
        <v>39352</v>
      </c>
      <c r="D107" s="119"/>
      <c r="E107" s="128">
        <v>1500</v>
      </c>
      <c r="F107" s="123">
        <v>280</v>
      </c>
      <c r="G107" s="124" t="str">
        <f>IF(OR(E107&gt;400,F107&gt;240),"EXCEEDS"," ")</f>
        <v>EXCEEDS</v>
      </c>
    </row>
    <row r="108" spans="1:7" ht="16.5" thickBot="1">
      <c r="A108" s="117"/>
      <c r="B108" s="118"/>
      <c r="C108" s="119"/>
      <c r="D108" s="269" t="s">
        <v>21</v>
      </c>
      <c r="E108" s="270">
        <f>GEOMEAN(E103:E107)</f>
        <v>567.38188422391352</v>
      </c>
      <c r="F108" s="271">
        <f>GEOMEAN(F103:F107)</f>
        <v>160.93481332404409</v>
      </c>
      <c r="G108" s="48" t="str">
        <f>IF(OR(E108&gt;200,F108&gt;130),"EXCEEDS"," ")</f>
        <v>EXCEEDS</v>
      </c>
    </row>
    <row r="109" spans="1:7" ht="15.75">
      <c r="A109" s="117" t="s">
        <v>11</v>
      </c>
      <c r="B109" s="118" t="s">
        <v>20</v>
      </c>
      <c r="C109" s="119">
        <v>39329</v>
      </c>
      <c r="D109" s="119"/>
      <c r="E109" s="128">
        <v>1100</v>
      </c>
      <c r="F109" s="123">
        <v>400</v>
      </c>
      <c r="G109" s="124" t="str">
        <f>IF(OR(E109&gt;400,F109&gt;240),"EXCEEDS"," ")</f>
        <v>EXCEEDS</v>
      </c>
    </row>
    <row r="110" spans="1:7" ht="15.75">
      <c r="A110" s="117" t="s">
        <v>11</v>
      </c>
      <c r="B110" s="118" t="s">
        <v>20</v>
      </c>
      <c r="C110" s="119">
        <v>39343</v>
      </c>
      <c r="D110" s="119"/>
      <c r="E110" s="128">
        <v>3900</v>
      </c>
      <c r="F110" s="123">
        <v>1300</v>
      </c>
      <c r="G110" s="124" t="str">
        <f>IF(OR(E110&gt;400,F110&gt;240),"EXCEEDS"," ")</f>
        <v>EXCEEDS</v>
      </c>
    </row>
    <row r="111" spans="1:7" ht="15.75">
      <c r="A111" s="117" t="s">
        <v>11</v>
      </c>
      <c r="B111" s="118" t="s">
        <v>20</v>
      </c>
      <c r="C111" s="119">
        <v>39345</v>
      </c>
      <c r="D111" s="119"/>
      <c r="E111" s="128">
        <v>96</v>
      </c>
      <c r="F111" s="123">
        <v>74</v>
      </c>
      <c r="G111" s="124" t="str">
        <f>IF(OR(E111&gt;400,F111&gt;240),"EXCEEDS"," ")</f>
        <v xml:space="preserve"> </v>
      </c>
    </row>
    <row r="112" spans="1:7" ht="15.75">
      <c r="A112" s="117" t="s">
        <v>11</v>
      </c>
      <c r="B112" s="118" t="s">
        <v>20</v>
      </c>
      <c r="C112" s="119">
        <v>39350</v>
      </c>
      <c r="D112" s="119"/>
      <c r="E112" s="128">
        <v>36</v>
      </c>
      <c r="F112" s="123">
        <v>40</v>
      </c>
      <c r="G112" s="124" t="str">
        <f>IF(OR(E112&gt;400,F112&gt;240),"EXCEEDS"," ")</f>
        <v xml:space="preserve"> </v>
      </c>
    </row>
    <row r="113" spans="1:7" ht="16.5" thickBot="1">
      <c r="A113" s="117" t="s">
        <v>11</v>
      </c>
      <c r="B113" s="118" t="s">
        <v>20</v>
      </c>
      <c r="C113" s="119">
        <v>39352</v>
      </c>
      <c r="D113" s="119"/>
      <c r="E113" s="128">
        <v>2000</v>
      </c>
      <c r="F113" s="123">
        <v>727</v>
      </c>
      <c r="G113" s="124" t="str">
        <f>IF(OR(E113&gt;400,F113&gt;240),"EXCEEDS"," ")</f>
        <v>EXCEEDS</v>
      </c>
    </row>
    <row r="114" spans="1:7" ht="16.5" thickBot="1">
      <c r="A114" s="117"/>
      <c r="B114" s="118"/>
      <c r="C114" s="119"/>
      <c r="D114" s="269" t="s">
        <v>21</v>
      </c>
      <c r="E114" s="270">
        <f>GEOMEAN(E109:E113)</f>
        <v>494.78007755405253</v>
      </c>
      <c r="F114" s="271">
        <f>GEOMEAN(F109:F113)</f>
        <v>256.90105816454701</v>
      </c>
      <c r="G114" s="48" t="str">
        <f>IF(OR(E114&gt;200,F114&gt;130),"EXCEEDS"," ")</f>
        <v>EXCEEDS</v>
      </c>
    </row>
    <row r="115" spans="1:7" ht="15.75">
      <c r="A115" s="117">
        <v>4.3</v>
      </c>
      <c r="B115" s="118" t="s">
        <v>20</v>
      </c>
      <c r="C115" s="119">
        <v>39329</v>
      </c>
      <c r="D115" s="119"/>
      <c r="E115" s="128">
        <v>100</v>
      </c>
      <c r="F115" s="123">
        <v>160</v>
      </c>
      <c r="G115" s="124" t="str">
        <f>IF(OR(E115&gt;400,F115&gt;240),"EXCEEDS"," ")</f>
        <v xml:space="preserve"> </v>
      </c>
    </row>
    <row r="116" spans="1:7" ht="15.75">
      <c r="A116" s="117">
        <v>4.3</v>
      </c>
      <c r="B116" s="118" t="s">
        <v>20</v>
      </c>
      <c r="C116" s="119">
        <v>39343</v>
      </c>
      <c r="D116" s="119"/>
      <c r="E116" s="128">
        <v>450</v>
      </c>
      <c r="F116" s="123">
        <v>300</v>
      </c>
      <c r="G116" s="124" t="str">
        <f>IF(OR(E116&gt;400,F116&gt;240),"EXCEEDS"," ")</f>
        <v>EXCEEDS</v>
      </c>
    </row>
    <row r="117" spans="1:7" ht="15.75">
      <c r="A117" s="117">
        <v>4.3</v>
      </c>
      <c r="B117" s="118" t="s">
        <v>20</v>
      </c>
      <c r="C117" s="119">
        <v>39345</v>
      </c>
      <c r="D117" s="119"/>
      <c r="E117" s="128">
        <v>70</v>
      </c>
      <c r="F117" s="123">
        <v>74</v>
      </c>
      <c r="G117" s="124" t="str">
        <f>IF(OR(E117&gt;400,F117&gt;240),"EXCEEDS"," ")</f>
        <v xml:space="preserve"> </v>
      </c>
    </row>
    <row r="118" spans="1:7" ht="15.75">
      <c r="A118" s="117">
        <v>4.3</v>
      </c>
      <c r="B118" s="118" t="s">
        <v>20</v>
      </c>
      <c r="C118" s="119">
        <v>39350</v>
      </c>
      <c r="D118" s="119"/>
      <c r="E118" s="128">
        <v>20</v>
      </c>
      <c r="F118" s="123">
        <v>4</v>
      </c>
      <c r="G118" s="124" t="str">
        <f>IF(OR(E118&gt;400,F118&gt;240),"EXCEEDS"," ")</f>
        <v xml:space="preserve"> </v>
      </c>
    </row>
    <row r="119" spans="1:7" ht="16.5" thickBot="1">
      <c r="A119" s="117">
        <v>4.3</v>
      </c>
      <c r="B119" s="118" t="s">
        <v>20</v>
      </c>
      <c r="C119" s="119">
        <v>39352</v>
      </c>
      <c r="D119" s="119"/>
      <c r="E119" s="128">
        <v>1600</v>
      </c>
      <c r="F119" s="123">
        <v>900</v>
      </c>
      <c r="G119" s="124" t="str">
        <f>IF(OR(E119&gt;400,F119&gt;240),"EXCEEDS"," ")</f>
        <v>EXCEEDS</v>
      </c>
    </row>
    <row r="120" spans="1:7" ht="16.5" thickBot="1">
      <c r="A120" s="131"/>
      <c r="B120" s="132"/>
      <c r="C120" s="133"/>
      <c r="D120" s="269" t="s">
        <v>21</v>
      </c>
      <c r="E120" s="270">
        <f>GEOMEAN(E115:E119)</f>
        <v>158.74209456494367</v>
      </c>
      <c r="F120" s="271">
        <f>GEOMEAN(F115:F119)</f>
        <v>105.04009154378002</v>
      </c>
      <c r="G120" s="48" t="str">
        <f>IF(OR(E120&gt;200,F120&gt;130),"EXCEEDS"," ")</f>
        <v xml:space="preserve"> </v>
      </c>
    </row>
    <row r="121" spans="1:7" ht="15.75">
      <c r="A121" s="117" t="s">
        <v>5</v>
      </c>
      <c r="B121" s="118" t="s">
        <v>20</v>
      </c>
      <c r="C121" s="119">
        <v>39357</v>
      </c>
      <c r="D121" s="119"/>
      <c r="E121" s="120">
        <v>100</v>
      </c>
      <c r="F121" s="123">
        <v>54</v>
      </c>
      <c r="G121" s="124" t="str">
        <f t="shared" ref="G121:G141" si="1">IF(OR(E121&gt;400,F121&gt;240),"EXCEEDS"," ")</f>
        <v xml:space="preserve"> </v>
      </c>
    </row>
    <row r="122" spans="1:7" ht="15.75">
      <c r="A122" s="117" t="s">
        <v>5</v>
      </c>
      <c r="B122" s="118" t="s">
        <v>20</v>
      </c>
      <c r="C122" s="119">
        <v>39364</v>
      </c>
      <c r="D122" s="119"/>
      <c r="E122" s="120">
        <v>157</v>
      </c>
      <c r="F122" s="123">
        <v>100</v>
      </c>
      <c r="G122" s="124" t="str">
        <f t="shared" si="1"/>
        <v xml:space="preserve"> </v>
      </c>
    </row>
    <row r="123" spans="1:7" ht="15.75">
      <c r="A123" s="117" t="s">
        <v>5</v>
      </c>
      <c r="B123" s="118" t="s">
        <v>20</v>
      </c>
      <c r="C123" s="119">
        <v>39371</v>
      </c>
      <c r="D123" s="119"/>
      <c r="E123" s="120">
        <v>100</v>
      </c>
      <c r="F123" s="123">
        <v>210</v>
      </c>
      <c r="G123" s="124" t="str">
        <f t="shared" si="1"/>
        <v xml:space="preserve"> </v>
      </c>
    </row>
    <row r="124" spans="1:7" ht="15.75">
      <c r="A124" s="117" t="s">
        <v>5</v>
      </c>
      <c r="B124" s="118" t="s">
        <v>20</v>
      </c>
      <c r="C124" s="119">
        <v>39378</v>
      </c>
      <c r="D124" s="119"/>
      <c r="E124" s="120">
        <v>168</v>
      </c>
      <c r="F124" s="123">
        <v>63</v>
      </c>
      <c r="G124" s="124" t="str">
        <f>IF(OR(E124&gt;400,F124&gt;240),"EXCEEDS"," ")</f>
        <v xml:space="preserve"> </v>
      </c>
    </row>
    <row r="125" spans="1:7" ht="16.5" thickBot="1">
      <c r="A125" s="117" t="s">
        <v>5</v>
      </c>
      <c r="B125" s="118" t="s">
        <v>20</v>
      </c>
      <c r="C125" s="119">
        <v>39385</v>
      </c>
      <c r="D125" s="119"/>
      <c r="E125" s="120">
        <v>280</v>
      </c>
      <c r="F125" s="123">
        <v>818</v>
      </c>
      <c r="G125" s="124" t="str">
        <f>IF(OR(E125&gt;400,F125&gt;240),"EXCEEDS"," ")</f>
        <v>EXCEEDS</v>
      </c>
    </row>
    <row r="126" spans="1:7" ht="16.5" thickBot="1">
      <c r="A126" s="134"/>
      <c r="B126" s="135"/>
      <c r="C126" s="136"/>
      <c r="D126" s="269" t="s">
        <v>21</v>
      </c>
      <c r="E126" s="270">
        <f>GEOMEAN(E121:E125)</f>
        <v>149.16721902180208</v>
      </c>
      <c r="F126" s="271">
        <f>GEOMEAN(F121:F125)</f>
        <v>142.34472624781412</v>
      </c>
      <c r="G126" s="48" t="str">
        <f>IF(OR(E126&gt;200,F126&gt;130),"EXCEEDS"," ")</f>
        <v>EXCEEDS</v>
      </c>
    </row>
    <row r="127" spans="1:7" ht="15.75">
      <c r="A127" s="117" t="s">
        <v>10</v>
      </c>
      <c r="B127" s="118" t="s">
        <v>20</v>
      </c>
      <c r="C127" s="119">
        <v>39357</v>
      </c>
      <c r="D127" s="119"/>
      <c r="E127" s="128">
        <v>140</v>
      </c>
      <c r="F127" s="123">
        <v>40</v>
      </c>
      <c r="G127" s="124" t="str">
        <f t="shared" si="1"/>
        <v xml:space="preserve"> </v>
      </c>
    </row>
    <row r="128" spans="1:7" ht="15.75">
      <c r="A128" s="117" t="s">
        <v>10</v>
      </c>
      <c r="B128" s="118" t="s">
        <v>20</v>
      </c>
      <c r="C128" s="119">
        <v>39364</v>
      </c>
      <c r="D128" s="119"/>
      <c r="E128" s="128">
        <v>92</v>
      </c>
      <c r="F128" s="123">
        <v>120</v>
      </c>
      <c r="G128" s="124" t="str">
        <f t="shared" si="1"/>
        <v xml:space="preserve"> </v>
      </c>
    </row>
    <row r="129" spans="1:7" ht="15.75">
      <c r="A129" s="117" t="s">
        <v>10</v>
      </c>
      <c r="B129" s="118" t="s">
        <v>20</v>
      </c>
      <c r="C129" s="119">
        <v>39371</v>
      </c>
      <c r="D129" s="119"/>
      <c r="E129" s="128">
        <v>269</v>
      </c>
      <c r="F129" s="123">
        <v>40</v>
      </c>
      <c r="G129" s="124" t="str">
        <f t="shared" si="1"/>
        <v xml:space="preserve"> </v>
      </c>
    </row>
    <row r="130" spans="1:7" ht="15.75">
      <c r="A130" s="117" t="s">
        <v>10</v>
      </c>
      <c r="B130" s="118" t="s">
        <v>20</v>
      </c>
      <c r="C130" s="119">
        <v>39378</v>
      </c>
      <c r="D130" s="119"/>
      <c r="E130" s="128">
        <v>116</v>
      </c>
      <c r="F130" s="123">
        <v>100</v>
      </c>
      <c r="G130" s="124" t="str">
        <f>IF(OR(E130&gt;400,F130&gt;240),"EXCEEDS"," ")</f>
        <v xml:space="preserve"> </v>
      </c>
    </row>
    <row r="131" spans="1:7" ht="16.5" thickBot="1">
      <c r="A131" s="117" t="s">
        <v>10</v>
      </c>
      <c r="B131" s="118" t="s">
        <v>20</v>
      </c>
      <c r="C131" s="119">
        <v>39385</v>
      </c>
      <c r="D131" s="119"/>
      <c r="E131" s="128">
        <v>3400</v>
      </c>
      <c r="F131" s="123">
        <v>230</v>
      </c>
      <c r="G131" s="124" t="str">
        <f>IF(OR(E131&gt;400,F131&gt;240),"EXCEEDS"," ")</f>
        <v>EXCEEDS</v>
      </c>
    </row>
    <row r="132" spans="1:7" ht="16.5" thickBot="1">
      <c r="A132" s="117"/>
      <c r="B132" s="118"/>
      <c r="C132" s="119"/>
      <c r="D132" s="269" t="s">
        <v>21</v>
      </c>
      <c r="E132" s="270">
        <f>GEOMEAN(E127:E131)</f>
        <v>267.37513069068348</v>
      </c>
      <c r="F132" s="271">
        <f>GEOMEAN(F127:F131)</f>
        <v>84.919184122212201</v>
      </c>
      <c r="G132" s="48" t="str">
        <f>IF(OR(E132&gt;200,F132&gt;130),"EXCEEDS"," ")</f>
        <v>EXCEEDS</v>
      </c>
    </row>
    <row r="133" spans="1:7" ht="15.75">
      <c r="A133" s="117" t="s">
        <v>11</v>
      </c>
      <c r="B133" s="118" t="s">
        <v>20</v>
      </c>
      <c r="C133" s="119">
        <v>39357</v>
      </c>
      <c r="D133" s="119"/>
      <c r="E133" s="128">
        <v>170</v>
      </c>
      <c r="F133" s="123">
        <v>63</v>
      </c>
      <c r="G133" s="124" t="str">
        <f t="shared" si="1"/>
        <v xml:space="preserve"> </v>
      </c>
    </row>
    <row r="134" spans="1:7" ht="15.75">
      <c r="A134" s="117" t="s">
        <v>11</v>
      </c>
      <c r="B134" s="118" t="s">
        <v>20</v>
      </c>
      <c r="C134" s="119">
        <v>39364</v>
      </c>
      <c r="D134" s="119"/>
      <c r="E134" s="128">
        <v>260</v>
      </c>
      <c r="F134" s="123">
        <v>90</v>
      </c>
      <c r="G134" s="124" t="str">
        <f t="shared" si="1"/>
        <v xml:space="preserve"> </v>
      </c>
    </row>
    <row r="135" spans="1:7" ht="15.75">
      <c r="A135" s="117" t="s">
        <v>11</v>
      </c>
      <c r="B135" s="118" t="s">
        <v>20</v>
      </c>
      <c r="C135" s="119">
        <v>39371</v>
      </c>
      <c r="D135" s="119"/>
      <c r="E135" s="128">
        <v>140</v>
      </c>
      <c r="F135" s="123">
        <v>100</v>
      </c>
      <c r="G135" s="124" t="str">
        <f t="shared" si="1"/>
        <v xml:space="preserve"> </v>
      </c>
    </row>
    <row r="136" spans="1:7" ht="15.75">
      <c r="A136" s="117" t="s">
        <v>11</v>
      </c>
      <c r="B136" s="118" t="s">
        <v>20</v>
      </c>
      <c r="C136" s="119">
        <v>39378</v>
      </c>
      <c r="D136" s="119"/>
      <c r="E136" s="128">
        <v>260</v>
      </c>
      <c r="F136" s="123">
        <v>124</v>
      </c>
      <c r="G136" s="124" t="str">
        <f>IF(OR(E136&gt;400,F136&gt;240),"EXCEEDS"," ")</f>
        <v xml:space="preserve"> </v>
      </c>
    </row>
    <row r="137" spans="1:7" ht="16.5" thickBot="1">
      <c r="A137" s="117" t="s">
        <v>11</v>
      </c>
      <c r="B137" s="118" t="s">
        <v>20</v>
      </c>
      <c r="C137" s="119">
        <v>39385</v>
      </c>
      <c r="D137" s="119"/>
      <c r="E137" s="128">
        <v>520</v>
      </c>
      <c r="F137" s="123">
        <v>280</v>
      </c>
      <c r="G137" s="124" t="str">
        <f>IF(OR(E137&gt;400,F137&gt;240),"EXCEEDS"," ")</f>
        <v>EXCEEDS</v>
      </c>
    </row>
    <row r="138" spans="1:7" ht="16.5" thickBot="1">
      <c r="A138" s="117"/>
      <c r="B138" s="118"/>
      <c r="C138" s="119"/>
      <c r="D138" s="269" t="s">
        <v>21</v>
      </c>
      <c r="E138" s="270">
        <f>GEOMEAN(E133:E137)</f>
        <v>242.38480986380287</v>
      </c>
      <c r="F138" s="271">
        <f>GEOMEAN(F133:F137)</f>
        <v>114.5071366985442</v>
      </c>
      <c r="G138" s="48" t="str">
        <f>IF(OR(E138&gt;200,F138&gt;130),"EXCEEDS"," ")</f>
        <v>EXCEEDS</v>
      </c>
    </row>
    <row r="139" spans="1:7" ht="15.75">
      <c r="A139" s="117">
        <v>4.3</v>
      </c>
      <c r="B139" s="118" t="s">
        <v>20</v>
      </c>
      <c r="C139" s="119">
        <v>39357</v>
      </c>
      <c r="D139" s="119"/>
      <c r="E139" s="128">
        <v>140</v>
      </c>
      <c r="F139" s="123">
        <v>136</v>
      </c>
      <c r="G139" s="124" t="str">
        <f t="shared" si="1"/>
        <v xml:space="preserve"> </v>
      </c>
    </row>
    <row r="140" spans="1:7" ht="15.75">
      <c r="A140" s="117">
        <v>4.3</v>
      </c>
      <c r="B140" s="118" t="s">
        <v>20</v>
      </c>
      <c r="C140" s="119">
        <v>39364</v>
      </c>
      <c r="D140" s="119"/>
      <c r="E140" s="128">
        <v>63</v>
      </c>
      <c r="F140" s="123">
        <v>40</v>
      </c>
      <c r="G140" s="124" t="str">
        <f t="shared" si="1"/>
        <v xml:space="preserve"> </v>
      </c>
    </row>
    <row r="141" spans="1:7" ht="15.75">
      <c r="A141" s="117">
        <v>4.3</v>
      </c>
      <c r="B141" s="118" t="s">
        <v>20</v>
      </c>
      <c r="C141" s="119">
        <v>39371</v>
      </c>
      <c r="D141" s="119"/>
      <c r="E141" s="128">
        <v>243</v>
      </c>
      <c r="F141" s="123">
        <v>91</v>
      </c>
      <c r="G141" s="124" t="str">
        <f t="shared" si="1"/>
        <v xml:space="preserve"> </v>
      </c>
    </row>
    <row r="142" spans="1:7" ht="15.75">
      <c r="A142" s="117">
        <v>4.3</v>
      </c>
      <c r="B142" s="118" t="s">
        <v>20</v>
      </c>
      <c r="C142" s="119">
        <v>39378</v>
      </c>
      <c r="D142" s="119"/>
      <c r="E142" s="128">
        <v>96</v>
      </c>
      <c r="F142" s="123">
        <v>68</v>
      </c>
      <c r="G142" s="124" t="str">
        <f>IF(OR(E142&gt;400,F142&gt;240),"EXCEEDS"," ")</f>
        <v xml:space="preserve"> </v>
      </c>
    </row>
    <row r="143" spans="1:7" ht="16.5" thickBot="1">
      <c r="A143" s="117">
        <v>4.3</v>
      </c>
      <c r="B143" s="118" t="s">
        <v>20</v>
      </c>
      <c r="C143" s="119">
        <v>39385</v>
      </c>
      <c r="D143" s="119"/>
      <c r="E143" s="128">
        <v>664</v>
      </c>
      <c r="F143" s="123">
        <v>240</v>
      </c>
      <c r="G143" s="124" t="str">
        <f>IF(OR(E143&gt;400,F143&gt;240),"EXCEEDS"," ")</f>
        <v>EXCEEDS</v>
      </c>
    </row>
    <row r="144" spans="1:7" ht="16.5" thickBot="1">
      <c r="A144" s="134"/>
      <c r="B144" s="135"/>
      <c r="C144" s="139"/>
      <c r="D144" s="269" t="s">
        <v>21</v>
      </c>
      <c r="E144" s="270">
        <f>GEOMEAN(E139:E143)</f>
        <v>168.69524223874032</v>
      </c>
      <c r="F144" s="271">
        <f>GEOMEAN(F139:F143)</f>
        <v>95.823513163081188</v>
      </c>
      <c r="G144" s="48" t="str">
        <f>IF(OR(E144&gt;200,F144&gt;130),"EXCEEDS"," ")</f>
        <v xml:space="preserve"> </v>
      </c>
    </row>
    <row r="145" spans="1:7" ht="15.75">
      <c r="A145" s="117">
        <v>84.2</v>
      </c>
      <c r="B145" s="118" t="s">
        <v>22</v>
      </c>
      <c r="C145" s="119">
        <v>39203</v>
      </c>
      <c r="D145" s="119"/>
      <c r="E145" s="128">
        <v>80</v>
      </c>
      <c r="F145" s="129">
        <v>40</v>
      </c>
      <c r="G145" s="146" t="str">
        <f>IF(OR(E145&gt;400,F145&gt;240),"EXCEEDS"," ")</f>
        <v xml:space="preserve"> </v>
      </c>
    </row>
    <row r="146" spans="1:7" ht="15.75">
      <c r="A146" s="117">
        <v>84.2</v>
      </c>
      <c r="B146" s="118" t="s">
        <v>22</v>
      </c>
      <c r="C146" s="119">
        <v>39210</v>
      </c>
      <c r="D146" s="119"/>
      <c r="E146" s="128">
        <v>48</v>
      </c>
      <c r="F146" s="129">
        <v>20</v>
      </c>
      <c r="G146" s="146" t="str">
        <f>IF(OR(E146&gt;400,F146&gt;240),"EXCEEDS"," ")</f>
        <v xml:space="preserve"> </v>
      </c>
    </row>
    <row r="147" spans="1:7" ht="15.75">
      <c r="A147" s="117">
        <v>84.2</v>
      </c>
      <c r="B147" s="118" t="s">
        <v>22</v>
      </c>
      <c r="C147" s="119">
        <v>39217</v>
      </c>
      <c r="D147" s="119"/>
      <c r="E147" s="128">
        <v>4</v>
      </c>
      <c r="F147" s="129">
        <v>8</v>
      </c>
      <c r="G147" s="146" t="str">
        <f>IF(OR(E147&gt;400,F147&gt;240),"EXCEEDS"," ")</f>
        <v xml:space="preserve"> </v>
      </c>
    </row>
    <row r="148" spans="1:7" ht="15.75">
      <c r="A148" s="117">
        <v>84.2</v>
      </c>
      <c r="B148" s="118" t="s">
        <v>22</v>
      </c>
      <c r="C148" s="119">
        <v>39224</v>
      </c>
      <c r="D148" s="119"/>
      <c r="E148" s="128">
        <v>210</v>
      </c>
      <c r="F148" s="129">
        <v>152</v>
      </c>
      <c r="G148" s="146" t="str">
        <f>IF(OR(E148&gt;400,F148&gt;240),"EXCEEDS"," ")</f>
        <v xml:space="preserve"> </v>
      </c>
    </row>
    <row r="149" spans="1:7" ht="16.5" thickBot="1">
      <c r="A149" s="117">
        <v>84.2</v>
      </c>
      <c r="B149" s="118" t="s">
        <v>22</v>
      </c>
      <c r="C149" s="119">
        <v>39231</v>
      </c>
      <c r="D149" s="119"/>
      <c r="E149" s="128">
        <v>8</v>
      </c>
      <c r="F149" s="129">
        <v>4</v>
      </c>
      <c r="G149" s="146" t="str">
        <f>IF(OR(E149&gt;400,F149&gt;240),"EXCEEDS"," ")</f>
        <v xml:space="preserve"> </v>
      </c>
    </row>
    <row r="150" spans="1:7" ht="16.5" thickBot="1">
      <c r="A150" s="117"/>
      <c r="B150" s="118"/>
      <c r="C150" s="119"/>
      <c r="D150" s="269" t="s">
        <v>21</v>
      </c>
      <c r="E150" s="270">
        <f>GEOMEAN(E145:E149)</f>
        <v>30.362679791818071</v>
      </c>
      <c r="F150" s="271">
        <f>GEOMEAN(F145:F149)</f>
        <v>20.797767105814621</v>
      </c>
      <c r="G150" s="48" t="str">
        <f>IF(OR(E150&gt;200,F150&gt;130),"EXCEEDS"," ")</f>
        <v xml:space="preserve"> </v>
      </c>
    </row>
    <row r="151" spans="1:7" ht="15.75">
      <c r="A151" s="117">
        <v>86.8</v>
      </c>
      <c r="B151" s="118" t="s">
        <v>22</v>
      </c>
      <c r="C151" s="119">
        <v>39203</v>
      </c>
      <c r="D151" s="119"/>
      <c r="E151" s="128">
        <v>54</v>
      </c>
      <c r="F151" s="129">
        <v>36</v>
      </c>
      <c r="G151" s="124" t="str">
        <f>IF(OR(E151&gt;400,F151&gt;240),"EXCEEDS"," ")</f>
        <v xml:space="preserve"> </v>
      </c>
    </row>
    <row r="152" spans="1:7" ht="15.75">
      <c r="A152" s="117">
        <v>86.8</v>
      </c>
      <c r="B152" s="118" t="s">
        <v>22</v>
      </c>
      <c r="C152" s="119">
        <v>39210</v>
      </c>
      <c r="D152" s="119"/>
      <c r="E152" s="128">
        <v>28</v>
      </c>
      <c r="F152" s="129">
        <v>20</v>
      </c>
      <c r="G152" s="124" t="str">
        <f>IF(OR(E152&gt;400,F152&gt;240),"EXCEEDS"," ")</f>
        <v xml:space="preserve"> </v>
      </c>
    </row>
    <row r="153" spans="1:7" ht="15.75">
      <c r="A153" s="117">
        <v>86.8</v>
      </c>
      <c r="B153" s="118" t="s">
        <v>22</v>
      </c>
      <c r="C153" s="119">
        <v>39217</v>
      </c>
      <c r="D153" s="119"/>
      <c r="E153" s="128">
        <v>4</v>
      </c>
      <c r="F153" s="129">
        <v>16</v>
      </c>
      <c r="G153" s="124" t="str">
        <f>IF(OR(E153&gt;400,F153&gt;240),"EXCEEDS"," ")</f>
        <v xml:space="preserve"> </v>
      </c>
    </row>
    <row r="154" spans="1:7" ht="15.75">
      <c r="A154" s="117">
        <v>86.8</v>
      </c>
      <c r="B154" s="118" t="s">
        <v>22</v>
      </c>
      <c r="C154" s="119">
        <v>39224</v>
      </c>
      <c r="D154" s="119"/>
      <c r="E154" s="128">
        <v>24</v>
      </c>
      <c r="F154" s="129">
        <v>16</v>
      </c>
      <c r="G154" s="124" t="str">
        <f>IF(OR(E154&gt;400,F154&gt;240),"EXCEEDS"," ")</f>
        <v xml:space="preserve"> </v>
      </c>
    </row>
    <row r="155" spans="1:7" ht="16.5" thickBot="1">
      <c r="A155" s="117">
        <v>86.8</v>
      </c>
      <c r="B155" s="118" t="s">
        <v>22</v>
      </c>
      <c r="C155" s="119">
        <v>39231</v>
      </c>
      <c r="D155" s="119"/>
      <c r="E155" s="128">
        <v>20</v>
      </c>
      <c r="F155" s="129">
        <v>4</v>
      </c>
      <c r="G155" s="124" t="str">
        <f>IF(OR(E155&gt;400,F155&gt;240),"EXCEEDS"," ")</f>
        <v xml:space="preserve"> </v>
      </c>
    </row>
    <row r="156" spans="1:7" ht="16.5" thickBot="1">
      <c r="A156" s="117"/>
      <c r="B156" s="118"/>
      <c r="C156" s="119"/>
      <c r="D156" s="269" t="s">
        <v>21</v>
      </c>
      <c r="E156" s="270">
        <f>GEOMEAN(E151:E155)</f>
        <v>19.61420020861495</v>
      </c>
      <c r="F156" s="271">
        <f>GEOMEAN(F151:F155)</f>
        <v>14.911677092765405</v>
      </c>
      <c r="G156" s="48" t="str">
        <f>IF(OR(E156&gt;200,F156&gt;130),"EXCEEDS"," ")</f>
        <v xml:space="preserve"> </v>
      </c>
    </row>
    <row r="157" spans="1:7" ht="15.75">
      <c r="A157" s="117">
        <v>91.4</v>
      </c>
      <c r="B157" s="118" t="s">
        <v>22</v>
      </c>
      <c r="C157" s="119">
        <v>39203</v>
      </c>
      <c r="D157" s="119"/>
      <c r="E157" s="128">
        <v>108</v>
      </c>
      <c r="F157" s="129">
        <v>34</v>
      </c>
      <c r="G157" s="146" t="str">
        <f>IF(OR(E157&gt;400,F157&gt;240),"EXCEEDS"," ")</f>
        <v xml:space="preserve"> </v>
      </c>
    </row>
    <row r="158" spans="1:7" ht="15.75">
      <c r="A158" s="117">
        <v>91.4</v>
      </c>
      <c r="B158" s="118" t="s">
        <v>22</v>
      </c>
      <c r="C158" s="119">
        <v>39210</v>
      </c>
      <c r="D158" s="119"/>
      <c r="E158" s="128">
        <v>52</v>
      </c>
      <c r="F158" s="129">
        <v>20</v>
      </c>
      <c r="G158" s="146" t="str">
        <f>IF(OR(E158&gt;400,F158&gt;240),"EXCEEDS"," ")</f>
        <v xml:space="preserve"> </v>
      </c>
    </row>
    <row r="159" spans="1:7" ht="15.75">
      <c r="A159" s="117">
        <v>91.4</v>
      </c>
      <c r="B159" s="118" t="s">
        <v>22</v>
      </c>
      <c r="C159" s="119">
        <v>39217</v>
      </c>
      <c r="D159" s="119"/>
      <c r="E159" s="128">
        <v>12</v>
      </c>
      <c r="F159" s="129">
        <v>16</v>
      </c>
      <c r="G159" s="146" t="str">
        <f>IF(OR(E159&gt;400,F159&gt;240),"EXCEEDS"," ")</f>
        <v xml:space="preserve"> </v>
      </c>
    </row>
    <row r="160" spans="1:7" ht="15.75">
      <c r="A160" s="117">
        <v>91.4</v>
      </c>
      <c r="B160" s="118" t="s">
        <v>22</v>
      </c>
      <c r="C160" s="119">
        <v>39224</v>
      </c>
      <c r="D160" s="119"/>
      <c r="E160" s="128">
        <v>500</v>
      </c>
      <c r="F160" s="129">
        <v>24</v>
      </c>
      <c r="G160" s="146" t="str">
        <f>IF(OR(E160&gt;400,F160&gt;240),"EXCEEDS"," ")</f>
        <v>EXCEEDS</v>
      </c>
    </row>
    <row r="161" spans="1:7" ht="16.5" thickBot="1">
      <c r="A161" s="117">
        <v>91.4</v>
      </c>
      <c r="B161" s="118" t="s">
        <v>22</v>
      </c>
      <c r="C161" s="119">
        <v>39231</v>
      </c>
      <c r="D161" s="119"/>
      <c r="E161" s="128">
        <v>3100</v>
      </c>
      <c r="F161" s="129">
        <v>20</v>
      </c>
      <c r="G161" s="146" t="str">
        <f>IF(OR(E161&gt;400,F161&gt;240),"EXCEEDS"," ")</f>
        <v>EXCEEDS</v>
      </c>
    </row>
    <row r="162" spans="1:7" ht="16.5" thickBot="1">
      <c r="A162" s="117"/>
      <c r="B162" s="118"/>
      <c r="C162" s="119"/>
      <c r="D162" s="269" t="s">
        <v>21</v>
      </c>
      <c r="E162" s="270">
        <f>GEOMEAN(E157:E161)</f>
        <v>159.87774299551771</v>
      </c>
      <c r="F162" s="271">
        <f>GEOMEAN(F157:F161)</f>
        <v>22.058400951433995</v>
      </c>
      <c r="G162" s="48" t="str">
        <f>IF(OR(E162&gt;200,F162&gt;130),"EXCEEDS"," ")</f>
        <v xml:space="preserve"> </v>
      </c>
    </row>
    <row r="163" spans="1:7" ht="15.75">
      <c r="A163" s="117">
        <v>92.8</v>
      </c>
      <c r="B163" s="118" t="s">
        <v>22</v>
      </c>
      <c r="C163" s="119">
        <v>39203</v>
      </c>
      <c r="D163" s="119"/>
      <c r="E163" s="128">
        <v>96</v>
      </c>
      <c r="F163" s="129">
        <v>36</v>
      </c>
      <c r="G163" s="124" t="str">
        <f>IF(OR(E163&gt;400,F163&gt;240),"EXCEEDS"," ")</f>
        <v xml:space="preserve"> </v>
      </c>
    </row>
    <row r="164" spans="1:7" ht="15.75">
      <c r="A164" s="117">
        <v>92.8</v>
      </c>
      <c r="B164" s="118" t="s">
        <v>22</v>
      </c>
      <c r="C164" s="119">
        <v>39210</v>
      </c>
      <c r="D164" s="119"/>
      <c r="E164" s="128">
        <v>200</v>
      </c>
      <c r="F164" s="129">
        <v>172</v>
      </c>
      <c r="G164" s="124" t="str">
        <f>IF(OR(E164&gt;400,F164&gt;240),"EXCEEDS"," ")</f>
        <v xml:space="preserve"> </v>
      </c>
    </row>
    <row r="165" spans="1:7" ht="15.75">
      <c r="A165" s="117">
        <v>92.8</v>
      </c>
      <c r="B165" s="118" t="s">
        <v>22</v>
      </c>
      <c r="C165" s="119">
        <v>39217</v>
      </c>
      <c r="D165" s="119"/>
      <c r="E165" s="128">
        <v>57</v>
      </c>
      <c r="F165" s="129">
        <v>49</v>
      </c>
      <c r="G165" s="124" t="str">
        <f>IF(OR(E165&gt;400,F165&gt;240),"EXCEEDS"," ")</f>
        <v xml:space="preserve"> </v>
      </c>
    </row>
    <row r="166" spans="1:7" ht="15.75">
      <c r="A166" s="117">
        <v>92.8</v>
      </c>
      <c r="B166" s="118" t="s">
        <v>22</v>
      </c>
      <c r="C166" s="119">
        <v>39224</v>
      </c>
      <c r="D166" s="119"/>
      <c r="E166" s="128">
        <v>156</v>
      </c>
      <c r="F166" s="129">
        <v>52</v>
      </c>
      <c r="G166" s="124" t="str">
        <f>IF(OR(E166&gt;400,F166&gt;240),"EXCEEDS"," ")</f>
        <v xml:space="preserve"> </v>
      </c>
    </row>
    <row r="167" spans="1:7" ht="16.5" thickBot="1">
      <c r="A167" s="117">
        <v>92.8</v>
      </c>
      <c r="B167" s="118" t="s">
        <v>22</v>
      </c>
      <c r="C167" s="119">
        <v>39231</v>
      </c>
      <c r="D167" s="119"/>
      <c r="E167" s="128">
        <v>890</v>
      </c>
      <c r="F167" s="129">
        <v>24</v>
      </c>
      <c r="G167" s="124" t="str">
        <f>IF(OR(E167&gt;400,F167&gt;240),"EXCEEDS"," ")</f>
        <v>EXCEEDS</v>
      </c>
    </row>
    <row r="168" spans="1:7" ht="16.5" thickBot="1">
      <c r="A168" s="131"/>
      <c r="B168" s="132"/>
      <c r="C168" s="133"/>
      <c r="D168" s="269" t="s">
        <v>21</v>
      </c>
      <c r="E168" s="270">
        <f>GEOMEAN(E163:E167)</f>
        <v>172.32097287961852</v>
      </c>
      <c r="F168" s="271">
        <f>GEOMEAN(F163:F167)</f>
        <v>51.957509131574106</v>
      </c>
      <c r="G168" s="48" t="str">
        <f>IF(OR(E168&gt;200,F168&gt;130),"EXCEEDS"," ")</f>
        <v xml:space="preserve"> </v>
      </c>
    </row>
    <row r="169" spans="1:7" ht="15.75">
      <c r="A169" s="117">
        <v>84.2</v>
      </c>
      <c r="B169" s="118" t="s">
        <v>22</v>
      </c>
      <c r="C169" s="119">
        <v>39238</v>
      </c>
      <c r="D169" s="119"/>
      <c r="E169" s="128">
        <v>20000</v>
      </c>
      <c r="F169" s="129">
        <v>20000</v>
      </c>
      <c r="G169" s="146" t="str">
        <f t="shared" ref="G169:G174" si="2">IF(OR(E169&gt;400,F169&gt;240),"EXCEEDS"," ")</f>
        <v>EXCEEDS</v>
      </c>
    </row>
    <row r="170" spans="1:7" ht="15.75">
      <c r="A170" s="117">
        <v>84.2</v>
      </c>
      <c r="B170" s="118" t="s">
        <v>22</v>
      </c>
      <c r="C170" s="119">
        <v>39245</v>
      </c>
      <c r="D170" s="119"/>
      <c r="E170" s="128">
        <v>780</v>
      </c>
      <c r="F170" s="129">
        <v>96</v>
      </c>
      <c r="G170" s="146" t="str">
        <f t="shared" si="2"/>
        <v>EXCEEDS</v>
      </c>
    </row>
    <row r="171" spans="1:7" ht="15.75">
      <c r="A171" s="117">
        <v>84.2</v>
      </c>
      <c r="B171" s="118" t="s">
        <v>22</v>
      </c>
      <c r="C171" s="119">
        <v>39252</v>
      </c>
      <c r="D171" s="119"/>
      <c r="E171" s="128">
        <v>148</v>
      </c>
      <c r="F171" s="129">
        <v>391</v>
      </c>
      <c r="G171" s="146" t="str">
        <f t="shared" si="2"/>
        <v>EXCEEDS</v>
      </c>
    </row>
    <row r="172" spans="1:7" ht="15.75">
      <c r="A172" s="117">
        <v>84.2</v>
      </c>
      <c r="B172" s="118" t="s">
        <v>22</v>
      </c>
      <c r="C172" s="119">
        <v>39253</v>
      </c>
      <c r="D172" s="119"/>
      <c r="E172" s="128">
        <v>9800</v>
      </c>
      <c r="F172" s="129">
        <v>20000</v>
      </c>
      <c r="G172" s="146" t="str">
        <f t="shared" si="2"/>
        <v>EXCEEDS</v>
      </c>
    </row>
    <row r="173" spans="1:7" ht="15.75">
      <c r="A173" s="117">
        <v>84.2</v>
      </c>
      <c r="B173" s="118" t="s">
        <v>22</v>
      </c>
      <c r="C173" s="119">
        <v>39254</v>
      </c>
      <c r="D173" s="119"/>
      <c r="E173" s="128">
        <v>20000</v>
      </c>
      <c r="F173" s="129">
        <v>180</v>
      </c>
      <c r="G173" s="146" t="str">
        <f t="shared" si="2"/>
        <v>EXCEEDS</v>
      </c>
    </row>
    <row r="174" spans="1:7" ht="16.5" thickBot="1">
      <c r="A174" s="117">
        <v>84.2</v>
      </c>
      <c r="B174" s="118" t="s">
        <v>22</v>
      </c>
      <c r="C174" s="119">
        <v>39259</v>
      </c>
      <c r="D174" s="119"/>
      <c r="E174" s="128">
        <v>132</v>
      </c>
      <c r="F174" s="129">
        <v>60</v>
      </c>
      <c r="G174" s="146" t="str">
        <f t="shared" si="2"/>
        <v xml:space="preserve"> </v>
      </c>
    </row>
    <row r="175" spans="1:7" ht="16.5" thickBot="1">
      <c r="A175" s="117"/>
      <c r="B175" s="118"/>
      <c r="C175" s="119"/>
      <c r="D175" s="269" t="s">
        <v>21</v>
      </c>
      <c r="E175" s="270">
        <f>GEOMEAN(E169:E174)</f>
        <v>1977.1337639763083</v>
      </c>
      <c r="F175" s="271">
        <f>GEOMEAN(F169:F174)</f>
        <v>738.45146464365678</v>
      </c>
      <c r="G175" s="48" t="str">
        <f>IF(OR(E175&gt;200,F175&gt;130),"EXCEEDS"," ")</f>
        <v>EXCEEDS</v>
      </c>
    </row>
    <row r="176" spans="1:7" ht="15.75">
      <c r="A176" s="117">
        <v>86.8</v>
      </c>
      <c r="B176" s="118" t="s">
        <v>22</v>
      </c>
      <c r="C176" s="119">
        <v>39238</v>
      </c>
      <c r="D176" s="119"/>
      <c r="E176" s="128">
        <v>184</v>
      </c>
      <c r="F176" s="129">
        <v>20000</v>
      </c>
      <c r="G176" s="124" t="str">
        <f t="shared" ref="G176:G181" si="3">IF(OR(E176&gt;400,F176&gt;240),"EXCEEDS"," ")</f>
        <v>EXCEEDS</v>
      </c>
    </row>
    <row r="177" spans="1:7" ht="15.75">
      <c r="A177" s="117">
        <v>86.8</v>
      </c>
      <c r="B177" s="118" t="s">
        <v>22</v>
      </c>
      <c r="C177" s="119">
        <v>39245</v>
      </c>
      <c r="D177" s="119"/>
      <c r="E177" s="128">
        <v>116</v>
      </c>
      <c r="F177" s="129">
        <v>28</v>
      </c>
      <c r="G177" s="124" t="str">
        <f t="shared" si="3"/>
        <v xml:space="preserve"> </v>
      </c>
    </row>
    <row r="178" spans="1:7" ht="15.75">
      <c r="A178" s="117">
        <v>86.8</v>
      </c>
      <c r="B178" s="118" t="s">
        <v>22</v>
      </c>
      <c r="C178" s="119">
        <v>39252</v>
      </c>
      <c r="D178" s="119"/>
      <c r="E178" s="128">
        <v>300</v>
      </c>
      <c r="F178" s="129">
        <v>280</v>
      </c>
      <c r="G178" s="124" t="str">
        <f t="shared" si="3"/>
        <v>EXCEEDS</v>
      </c>
    </row>
    <row r="179" spans="1:7" ht="15.75">
      <c r="A179" s="117">
        <v>86.8</v>
      </c>
      <c r="B179" s="118" t="s">
        <v>22</v>
      </c>
      <c r="C179" s="119">
        <v>39253</v>
      </c>
      <c r="D179" s="119"/>
      <c r="E179" s="128">
        <v>204</v>
      </c>
      <c r="F179" s="129">
        <v>64</v>
      </c>
      <c r="G179" s="124" t="str">
        <f t="shared" si="3"/>
        <v xml:space="preserve"> </v>
      </c>
    </row>
    <row r="180" spans="1:7" ht="15.75">
      <c r="A180" s="117">
        <v>86.8</v>
      </c>
      <c r="B180" s="118" t="s">
        <v>22</v>
      </c>
      <c r="C180" s="119">
        <v>39254</v>
      </c>
      <c r="D180" s="119"/>
      <c r="E180" s="128">
        <v>4600</v>
      </c>
      <c r="F180" s="129">
        <v>32</v>
      </c>
      <c r="G180" s="124" t="str">
        <f t="shared" si="3"/>
        <v>EXCEEDS</v>
      </c>
    </row>
    <row r="181" spans="1:7" ht="16.5" thickBot="1">
      <c r="A181" s="117">
        <v>86.8</v>
      </c>
      <c r="B181" s="118" t="s">
        <v>22</v>
      </c>
      <c r="C181" s="119">
        <v>39259</v>
      </c>
      <c r="D181" s="119"/>
      <c r="E181" s="128">
        <v>1000</v>
      </c>
      <c r="F181" s="129">
        <v>103</v>
      </c>
      <c r="G181" s="124" t="str">
        <f t="shared" si="3"/>
        <v>EXCEEDS</v>
      </c>
    </row>
    <row r="182" spans="1:7" ht="16.5" thickBot="1">
      <c r="A182" s="117"/>
      <c r="B182" s="118"/>
      <c r="C182" s="119"/>
      <c r="D182" s="269" t="s">
        <v>21</v>
      </c>
      <c r="E182" s="270">
        <f>GEOMEAN(E176:E181)</f>
        <v>426.38067325858191</v>
      </c>
      <c r="F182" s="271">
        <f>GEOMEAN(F176:F181)</f>
        <v>179.16460065600688</v>
      </c>
      <c r="G182" s="48" t="str">
        <f>IF(OR(E182&gt;200,F182&gt;130),"EXCEEDS"," ")</f>
        <v>EXCEEDS</v>
      </c>
    </row>
    <row r="183" spans="1:7" ht="15.75">
      <c r="A183" s="117">
        <v>91.4</v>
      </c>
      <c r="B183" s="118" t="s">
        <v>22</v>
      </c>
      <c r="C183" s="119">
        <v>39238</v>
      </c>
      <c r="D183" s="119"/>
      <c r="E183" s="128">
        <v>200</v>
      </c>
      <c r="F183" s="129">
        <v>20000</v>
      </c>
      <c r="G183" s="146" t="str">
        <f t="shared" ref="G183:G188" si="4">IF(OR(E183&gt;400,F183&gt;240),"EXCEEDS"," ")</f>
        <v>EXCEEDS</v>
      </c>
    </row>
    <row r="184" spans="1:7" ht="15.75">
      <c r="A184" s="117">
        <v>91.4</v>
      </c>
      <c r="B184" s="118" t="s">
        <v>22</v>
      </c>
      <c r="C184" s="119">
        <v>39245</v>
      </c>
      <c r="D184" s="119"/>
      <c r="E184" s="128">
        <v>308</v>
      </c>
      <c r="F184" s="129">
        <v>20</v>
      </c>
      <c r="G184" s="146" t="str">
        <f t="shared" si="4"/>
        <v xml:space="preserve"> </v>
      </c>
    </row>
    <row r="185" spans="1:7" ht="15.75">
      <c r="A185" s="117">
        <v>91.4</v>
      </c>
      <c r="B185" s="118" t="s">
        <v>22</v>
      </c>
      <c r="C185" s="119">
        <v>39252</v>
      </c>
      <c r="D185" s="119"/>
      <c r="E185" s="128">
        <v>1400</v>
      </c>
      <c r="F185" s="129">
        <v>246</v>
      </c>
      <c r="G185" s="146" t="str">
        <f t="shared" si="4"/>
        <v>EXCEEDS</v>
      </c>
    </row>
    <row r="186" spans="1:7" ht="15.75">
      <c r="A186" s="117">
        <v>91.4</v>
      </c>
      <c r="B186" s="118" t="s">
        <v>22</v>
      </c>
      <c r="C186" s="119">
        <v>39253</v>
      </c>
      <c r="D186" s="119"/>
      <c r="E186" s="128">
        <v>10300</v>
      </c>
      <c r="F186" s="129">
        <v>57</v>
      </c>
      <c r="G186" s="146" t="str">
        <f t="shared" si="4"/>
        <v>EXCEEDS</v>
      </c>
    </row>
    <row r="187" spans="1:7" ht="15.75">
      <c r="A187" s="117">
        <v>91.4</v>
      </c>
      <c r="B187" s="118" t="s">
        <v>22</v>
      </c>
      <c r="C187" s="119">
        <v>39254</v>
      </c>
      <c r="D187" s="119"/>
      <c r="E187" s="128">
        <v>20000</v>
      </c>
      <c r="F187" s="129">
        <v>20000</v>
      </c>
      <c r="G187" s="146" t="str">
        <f t="shared" si="4"/>
        <v>EXCEEDS</v>
      </c>
    </row>
    <row r="188" spans="1:7" ht="16.5" thickBot="1">
      <c r="A188" s="117">
        <v>91.4</v>
      </c>
      <c r="B188" s="118" t="s">
        <v>22</v>
      </c>
      <c r="C188" s="119">
        <v>39259</v>
      </c>
      <c r="D188" s="119"/>
      <c r="E188" s="128">
        <v>100</v>
      </c>
      <c r="F188" s="129">
        <v>54</v>
      </c>
      <c r="G188" s="146" t="str">
        <f t="shared" si="4"/>
        <v xml:space="preserve"> </v>
      </c>
    </row>
    <row r="189" spans="1:7" ht="16.5" thickBot="1">
      <c r="A189" s="134"/>
      <c r="B189" s="135"/>
      <c r="C189" s="136"/>
      <c r="D189" s="269" t="s">
        <v>21</v>
      </c>
      <c r="E189" s="270">
        <f>GEOMEAN(E183:E188)</f>
        <v>1100.5150718299774</v>
      </c>
      <c r="F189" s="271">
        <f>GEOMEAN(F183:F188)</f>
        <v>426.95517799815224</v>
      </c>
      <c r="G189" s="48" t="str">
        <f>IF(OR(E189&gt;200,F189&gt;130),"EXCEEDS"," ")</f>
        <v>EXCEEDS</v>
      </c>
    </row>
    <row r="190" spans="1:7" ht="15.75">
      <c r="A190" s="117">
        <v>92.8</v>
      </c>
      <c r="B190" s="118" t="s">
        <v>22</v>
      </c>
      <c r="C190" s="119">
        <v>39238</v>
      </c>
      <c r="D190" s="119"/>
      <c r="E190" s="128">
        <v>20000</v>
      </c>
      <c r="F190" s="129">
        <v>20000</v>
      </c>
      <c r="G190" s="124" t="str">
        <f t="shared" ref="G190:G195" si="5">IF(OR(E190&gt;400,F190&gt;240),"EXCEEDS"," ")</f>
        <v>EXCEEDS</v>
      </c>
    </row>
    <row r="191" spans="1:7" ht="15.75">
      <c r="A191" s="117">
        <v>92.8</v>
      </c>
      <c r="B191" s="118" t="s">
        <v>22</v>
      </c>
      <c r="C191" s="119">
        <v>39245</v>
      </c>
      <c r="D191" s="119"/>
      <c r="E191" s="128">
        <v>152</v>
      </c>
      <c r="F191" s="129">
        <v>40</v>
      </c>
      <c r="G191" s="124" t="str">
        <f t="shared" si="5"/>
        <v xml:space="preserve"> </v>
      </c>
    </row>
    <row r="192" spans="1:7" ht="15.75">
      <c r="A192" s="117">
        <v>92.8</v>
      </c>
      <c r="B192" s="118" t="s">
        <v>22</v>
      </c>
      <c r="C192" s="119">
        <v>39252</v>
      </c>
      <c r="D192" s="119"/>
      <c r="E192" s="128">
        <v>580</v>
      </c>
      <c r="F192" s="129">
        <v>250</v>
      </c>
      <c r="G192" s="124" t="str">
        <f t="shared" si="5"/>
        <v>EXCEEDS</v>
      </c>
    </row>
    <row r="193" spans="1:7" ht="15.75">
      <c r="A193" s="117">
        <v>92.8</v>
      </c>
      <c r="B193" s="118" t="s">
        <v>22</v>
      </c>
      <c r="C193" s="119">
        <v>39253</v>
      </c>
      <c r="D193" s="119"/>
      <c r="E193" s="128">
        <v>20000</v>
      </c>
      <c r="F193" s="129">
        <v>540</v>
      </c>
      <c r="G193" s="124" t="str">
        <f t="shared" si="5"/>
        <v>EXCEEDS</v>
      </c>
    </row>
    <row r="194" spans="1:7" ht="15.75">
      <c r="A194" s="117">
        <v>92.8</v>
      </c>
      <c r="B194" s="118" t="s">
        <v>22</v>
      </c>
      <c r="C194" s="119">
        <v>39254</v>
      </c>
      <c r="D194" s="119"/>
      <c r="E194" s="128">
        <v>20000</v>
      </c>
      <c r="F194" s="129">
        <v>20000</v>
      </c>
      <c r="G194" s="124" t="str">
        <f t="shared" si="5"/>
        <v>EXCEEDS</v>
      </c>
    </row>
    <row r="195" spans="1:7" ht="16.5" thickBot="1">
      <c r="A195" s="117">
        <v>92.8</v>
      </c>
      <c r="B195" s="118" t="s">
        <v>22</v>
      </c>
      <c r="C195" s="119">
        <v>39259</v>
      </c>
      <c r="D195" s="119"/>
      <c r="E195" s="128">
        <v>500</v>
      </c>
      <c r="F195" s="129">
        <v>320</v>
      </c>
      <c r="G195" s="124" t="str">
        <f t="shared" si="5"/>
        <v>EXCEEDS</v>
      </c>
    </row>
    <row r="196" spans="1:7" ht="16.5" thickBot="1">
      <c r="A196" s="131"/>
      <c r="B196" s="132"/>
      <c r="C196" s="133"/>
      <c r="D196" s="269" t="s">
        <v>21</v>
      </c>
      <c r="E196" s="270">
        <f>GEOMEAN(E190:E195)</f>
        <v>2658.0017475373052</v>
      </c>
      <c r="F196" s="271">
        <f>GEOMEAN(F190:F195)</f>
        <v>940.3018449804789</v>
      </c>
      <c r="G196" s="48" t="str">
        <f>IF(OR(E196&gt;200,F196&gt;130),"EXCEEDS"," ")</f>
        <v>EXCEEDS</v>
      </c>
    </row>
    <row r="197" spans="1:7" ht="15.75">
      <c r="A197" s="117">
        <v>84.2</v>
      </c>
      <c r="B197" s="118" t="s">
        <v>22</v>
      </c>
      <c r="C197" s="119">
        <v>39265</v>
      </c>
      <c r="D197" s="119"/>
      <c r="E197" s="128">
        <v>28</v>
      </c>
      <c r="F197" s="129">
        <v>16</v>
      </c>
      <c r="G197" s="146" t="str">
        <f>IF(OR(E197&gt;400,F197&gt;240),"EXCEEDS"," ")</f>
        <v xml:space="preserve"> </v>
      </c>
    </row>
    <row r="198" spans="1:7" ht="15.75">
      <c r="A198" s="117">
        <v>84.2</v>
      </c>
      <c r="B198" s="118" t="s">
        <v>22</v>
      </c>
      <c r="C198" s="119">
        <v>39273</v>
      </c>
      <c r="D198" s="119"/>
      <c r="E198" s="128">
        <v>60</v>
      </c>
      <c r="F198" s="129">
        <v>20</v>
      </c>
      <c r="G198" s="146" t="str">
        <f>IF(OR(E198&gt;400,F198&gt;240),"EXCEEDS"," ")</f>
        <v xml:space="preserve"> </v>
      </c>
    </row>
    <row r="199" spans="1:7" ht="15.75">
      <c r="A199" s="117">
        <v>84.2</v>
      </c>
      <c r="B199" s="118" t="s">
        <v>22</v>
      </c>
      <c r="C199" s="119">
        <v>39280</v>
      </c>
      <c r="D199" s="119"/>
      <c r="E199" s="128">
        <v>308</v>
      </c>
      <c r="F199" s="129">
        <v>4</v>
      </c>
      <c r="G199" s="146" t="str">
        <f>IF(OR(E199&gt;400,F199&gt;240),"EXCEEDS"," ")</f>
        <v xml:space="preserve"> </v>
      </c>
    </row>
    <row r="200" spans="1:7" ht="15.75">
      <c r="A200" s="117">
        <v>84.2</v>
      </c>
      <c r="B200" s="118" t="s">
        <v>22</v>
      </c>
      <c r="C200" s="119">
        <v>39287</v>
      </c>
      <c r="D200" s="119"/>
      <c r="E200" s="128">
        <v>1</v>
      </c>
      <c r="F200" s="129">
        <v>66</v>
      </c>
      <c r="G200" s="146" t="str">
        <f>IF(OR(E200&gt;400,F200&gt;240),"EXCEEDS"," ")</f>
        <v xml:space="preserve"> </v>
      </c>
    </row>
    <row r="201" spans="1:7" ht="16.5" thickBot="1">
      <c r="A201" s="117">
        <v>84.2</v>
      </c>
      <c r="B201" s="118" t="s">
        <v>22</v>
      </c>
      <c r="C201" s="119">
        <v>39294</v>
      </c>
      <c r="D201" s="119"/>
      <c r="E201" s="128">
        <v>16</v>
      </c>
      <c r="F201" s="129">
        <v>12</v>
      </c>
      <c r="G201" s="146" t="str">
        <f>IF(OR(E201&gt;400,F201&gt;240),"EXCEEDS"," ")</f>
        <v xml:space="preserve"> </v>
      </c>
    </row>
    <row r="202" spans="1:7" ht="16.5" thickBot="1">
      <c r="A202" s="117"/>
      <c r="B202" s="118"/>
      <c r="C202" s="119"/>
      <c r="D202" s="269" t="s">
        <v>21</v>
      </c>
      <c r="E202" s="270">
        <f>GEOMEAN(E197:E201)</f>
        <v>24.187779239820301</v>
      </c>
      <c r="F202" s="271">
        <f>GEOMEAN(F197:F201)</f>
        <v>15.892310084443714</v>
      </c>
      <c r="G202" s="48" t="str">
        <f>IF(OR(E202&gt;200,F202&gt;130),"EXCEEDS"," ")</f>
        <v xml:space="preserve"> </v>
      </c>
    </row>
    <row r="203" spans="1:7" ht="15.75">
      <c r="A203" s="117">
        <v>86.8</v>
      </c>
      <c r="B203" s="118" t="s">
        <v>22</v>
      </c>
      <c r="C203" s="119">
        <v>39265</v>
      </c>
      <c r="D203" s="119"/>
      <c r="E203" s="128">
        <v>20</v>
      </c>
      <c r="F203" s="129">
        <v>12</v>
      </c>
      <c r="G203" s="124" t="str">
        <f>IF(OR(E203&gt;400,F203&gt;240),"EXCEEDS"," ")</f>
        <v xml:space="preserve"> </v>
      </c>
    </row>
    <row r="204" spans="1:7" ht="15.75">
      <c r="A204" s="117">
        <v>86.8</v>
      </c>
      <c r="B204" s="118" t="s">
        <v>22</v>
      </c>
      <c r="C204" s="119">
        <v>39273</v>
      </c>
      <c r="D204" s="119"/>
      <c r="E204" s="128">
        <v>16</v>
      </c>
      <c r="F204" s="129">
        <v>4</v>
      </c>
      <c r="G204" s="124" t="str">
        <f>IF(OR(E204&gt;400,F204&gt;240),"EXCEEDS"," ")</f>
        <v xml:space="preserve"> </v>
      </c>
    </row>
    <row r="205" spans="1:7" ht="15.75">
      <c r="A205" s="117">
        <v>86.8</v>
      </c>
      <c r="B205" s="118" t="s">
        <v>22</v>
      </c>
      <c r="C205" s="119">
        <v>39280</v>
      </c>
      <c r="D205" s="119"/>
      <c r="E205" s="128">
        <v>48</v>
      </c>
      <c r="F205" s="129">
        <v>4</v>
      </c>
      <c r="G205" s="124" t="str">
        <f>IF(OR(E205&gt;400,F205&gt;240),"EXCEEDS"," ")</f>
        <v xml:space="preserve"> </v>
      </c>
    </row>
    <row r="206" spans="1:7" ht="15.75">
      <c r="A206" s="117">
        <v>86.8</v>
      </c>
      <c r="B206" s="118" t="s">
        <v>22</v>
      </c>
      <c r="C206" s="119">
        <v>39287</v>
      </c>
      <c r="D206" s="119"/>
      <c r="E206" s="128">
        <v>4</v>
      </c>
      <c r="F206" s="129">
        <v>32</v>
      </c>
      <c r="G206" s="124" t="str">
        <f>IF(OR(E206&gt;400,F206&gt;240),"EXCEEDS"," ")</f>
        <v xml:space="preserve"> </v>
      </c>
    </row>
    <row r="207" spans="1:7" ht="16.5" thickBot="1">
      <c r="A207" s="117">
        <v>86.8</v>
      </c>
      <c r="B207" s="118" t="s">
        <v>22</v>
      </c>
      <c r="C207" s="119">
        <v>39294</v>
      </c>
      <c r="D207" s="119"/>
      <c r="E207" s="128">
        <v>4</v>
      </c>
      <c r="F207" s="129">
        <v>4</v>
      </c>
      <c r="G207" s="124" t="str">
        <f>IF(OR(E207&gt;400,F207&gt;240),"EXCEEDS"," ")</f>
        <v xml:space="preserve"> </v>
      </c>
    </row>
    <row r="208" spans="1:7" ht="16.5" thickBot="1">
      <c r="A208" s="117"/>
      <c r="B208" s="118"/>
      <c r="C208" s="119"/>
      <c r="D208" s="269" t="s">
        <v>21</v>
      </c>
      <c r="E208" s="270">
        <f>GEOMEAN(E203:E207)</f>
        <v>11.970222957910758</v>
      </c>
      <c r="F208" s="271">
        <f>GEOMEAN(F203:F207)</f>
        <v>7.5527000903592167</v>
      </c>
      <c r="G208" s="48" t="str">
        <f>IF(OR(E208&gt;200,F208&gt;130),"EXCEEDS"," ")</f>
        <v xml:space="preserve"> </v>
      </c>
    </row>
    <row r="209" spans="1:7" ht="15.75">
      <c r="A209" s="117">
        <v>91.4</v>
      </c>
      <c r="B209" s="118" t="s">
        <v>22</v>
      </c>
      <c r="C209" s="119">
        <v>39265</v>
      </c>
      <c r="D209" s="119"/>
      <c r="E209" s="128">
        <v>48</v>
      </c>
      <c r="F209" s="129">
        <v>16</v>
      </c>
      <c r="G209" s="146" t="str">
        <f>IF(OR(E209&gt;400,F209&gt;240),"EXCEEDS"," ")</f>
        <v xml:space="preserve"> </v>
      </c>
    </row>
    <row r="210" spans="1:7" ht="15.75">
      <c r="A210" s="117">
        <v>91.4</v>
      </c>
      <c r="B210" s="118" t="s">
        <v>22</v>
      </c>
      <c r="C210" s="119">
        <v>39273</v>
      </c>
      <c r="D210" s="119"/>
      <c r="E210" s="128">
        <v>72</v>
      </c>
      <c r="F210" s="129">
        <v>28</v>
      </c>
      <c r="G210" s="146" t="str">
        <f>IF(OR(E210&gt;400,F210&gt;240),"EXCEEDS"," ")</f>
        <v xml:space="preserve"> </v>
      </c>
    </row>
    <row r="211" spans="1:7" ht="15.75">
      <c r="A211" s="117">
        <v>91.4</v>
      </c>
      <c r="B211" s="118" t="s">
        <v>22</v>
      </c>
      <c r="C211" s="119">
        <v>39280</v>
      </c>
      <c r="D211" s="119"/>
      <c r="E211" s="128">
        <v>8</v>
      </c>
      <c r="F211" s="129">
        <v>4</v>
      </c>
      <c r="G211" s="146" t="str">
        <f>IF(OR(E211&gt;400,F211&gt;240),"EXCEEDS"," ")</f>
        <v xml:space="preserve"> </v>
      </c>
    </row>
    <row r="212" spans="1:7" ht="15.75">
      <c r="A212" s="117">
        <v>91.4</v>
      </c>
      <c r="B212" s="118" t="s">
        <v>22</v>
      </c>
      <c r="C212" s="119">
        <v>39287</v>
      </c>
      <c r="D212" s="119"/>
      <c r="E212" s="128">
        <v>56</v>
      </c>
      <c r="F212" s="129">
        <v>40</v>
      </c>
      <c r="G212" s="146" t="str">
        <f>IF(OR(E212&gt;400,F212&gt;240),"EXCEEDS"," ")</f>
        <v xml:space="preserve"> </v>
      </c>
    </row>
    <row r="213" spans="1:7" ht="16.5" thickBot="1">
      <c r="A213" s="117">
        <v>91.4</v>
      </c>
      <c r="B213" s="118" t="s">
        <v>22</v>
      </c>
      <c r="C213" s="119">
        <v>39294</v>
      </c>
      <c r="D213" s="119"/>
      <c r="E213" s="128">
        <v>46</v>
      </c>
      <c r="F213" s="129">
        <v>24</v>
      </c>
      <c r="G213" s="146" t="str">
        <f>IF(OR(E213&gt;400,F213&gt;240),"EXCEEDS"," ")</f>
        <v xml:space="preserve"> </v>
      </c>
    </row>
    <row r="214" spans="1:7" ht="16.5" thickBot="1">
      <c r="A214" s="117"/>
      <c r="B214" s="118"/>
      <c r="C214" s="119"/>
      <c r="D214" s="269" t="s">
        <v>21</v>
      </c>
      <c r="E214" s="270">
        <f>GEOMEAN(E209:E213)</f>
        <v>37.19819920968601</v>
      </c>
      <c r="F214" s="271">
        <f>GEOMEAN(F209:F213)</f>
        <v>17.665333779587652</v>
      </c>
      <c r="G214" s="48" t="str">
        <f>IF(OR(E214&gt;200,F214&gt;130),"EXCEEDS"," ")</f>
        <v xml:space="preserve"> </v>
      </c>
    </row>
    <row r="215" spans="1:7" ht="15.75">
      <c r="A215" s="117">
        <v>92.8</v>
      </c>
      <c r="B215" s="118" t="s">
        <v>22</v>
      </c>
      <c r="C215" s="119">
        <v>39265</v>
      </c>
      <c r="D215" s="119"/>
      <c r="E215" s="128">
        <v>80</v>
      </c>
      <c r="F215" s="129">
        <v>136</v>
      </c>
      <c r="G215" s="124" t="str">
        <f>IF(OR(E215&gt;400,F215&gt;240),"EXCEEDS"," ")</f>
        <v xml:space="preserve"> </v>
      </c>
    </row>
    <row r="216" spans="1:7" ht="15.75">
      <c r="A216" s="117">
        <v>92.8</v>
      </c>
      <c r="B216" s="118" t="s">
        <v>22</v>
      </c>
      <c r="C216" s="119">
        <v>39273</v>
      </c>
      <c r="D216" s="119"/>
      <c r="E216" s="128">
        <v>66</v>
      </c>
      <c r="F216" s="129">
        <v>28</v>
      </c>
      <c r="G216" s="124" t="str">
        <f>IF(OR(E216&gt;400,F216&gt;240),"EXCEEDS"," ")</f>
        <v xml:space="preserve"> </v>
      </c>
    </row>
    <row r="217" spans="1:7" ht="15.75">
      <c r="A217" s="117">
        <v>92.8</v>
      </c>
      <c r="B217" s="118" t="s">
        <v>22</v>
      </c>
      <c r="C217" s="119">
        <v>39280</v>
      </c>
      <c r="D217" s="119"/>
      <c r="E217" s="128">
        <v>240</v>
      </c>
      <c r="F217" s="129">
        <v>44</v>
      </c>
      <c r="G217" s="124" t="str">
        <f>IF(OR(E217&gt;400,F217&gt;240),"EXCEEDS"," ")</f>
        <v xml:space="preserve"> </v>
      </c>
    </row>
    <row r="218" spans="1:7" ht="15.75">
      <c r="A218" s="117">
        <v>92.8</v>
      </c>
      <c r="B218" s="118" t="s">
        <v>22</v>
      </c>
      <c r="C218" s="119">
        <v>39287</v>
      </c>
      <c r="D218" s="119"/>
      <c r="E218" s="128">
        <v>100</v>
      </c>
      <c r="F218" s="129">
        <v>86</v>
      </c>
      <c r="G218" s="124" t="str">
        <f>IF(OR(E218&gt;400,F218&gt;240),"EXCEEDS"," ")</f>
        <v xml:space="preserve"> </v>
      </c>
    </row>
    <row r="219" spans="1:7" ht="16.5" thickBot="1">
      <c r="A219" s="117">
        <v>92.8</v>
      </c>
      <c r="B219" s="118" t="s">
        <v>22</v>
      </c>
      <c r="C219" s="119">
        <v>39294</v>
      </c>
      <c r="D219" s="119"/>
      <c r="E219" s="128">
        <v>180</v>
      </c>
      <c r="F219" s="129">
        <v>32</v>
      </c>
      <c r="G219" s="124" t="str">
        <f>IF(OR(E219&gt;400,F219&gt;240),"EXCEEDS"," ")</f>
        <v xml:space="preserve"> </v>
      </c>
    </row>
    <row r="220" spans="1:7" ht="16.5" thickBot="1">
      <c r="A220" s="131"/>
      <c r="B220" s="132"/>
      <c r="C220" s="133"/>
      <c r="D220" s="269" t="s">
        <v>21</v>
      </c>
      <c r="E220" s="270">
        <f>GEOMEAN(E215:E219)</f>
        <v>117.92979235873753</v>
      </c>
      <c r="F220" s="271">
        <f>GEOMEAN(F215:F219)</f>
        <v>54.045508723027893</v>
      </c>
      <c r="G220" s="48" t="str">
        <f>IF(OR(E220&gt;200,F220&gt;130),"EXCEEDS"," ")</f>
        <v xml:space="preserve"> </v>
      </c>
    </row>
    <row r="221" spans="1:7" ht="15.75">
      <c r="A221" s="117">
        <v>84.2</v>
      </c>
      <c r="B221" s="118" t="s">
        <v>22</v>
      </c>
      <c r="C221" s="119">
        <v>39301</v>
      </c>
      <c r="D221" s="119"/>
      <c r="E221" s="128">
        <v>148</v>
      </c>
      <c r="F221" s="129">
        <v>54</v>
      </c>
      <c r="G221" s="146" t="str">
        <f>IF(OR(E221&gt;400,F221&gt;240),"EXCEEDS"," ")</f>
        <v xml:space="preserve"> </v>
      </c>
    </row>
    <row r="222" spans="1:7" ht="15.75">
      <c r="A222" s="117">
        <v>84.2</v>
      </c>
      <c r="B222" s="118" t="s">
        <v>22</v>
      </c>
      <c r="C222" s="119">
        <v>39308</v>
      </c>
      <c r="D222" s="119"/>
      <c r="E222" s="128">
        <v>1000</v>
      </c>
      <c r="F222" s="129">
        <v>360</v>
      </c>
      <c r="G222" s="146" t="str">
        <f>IF(OR(E222&gt;400,F222&gt;240),"EXCEEDS"," ")</f>
        <v>EXCEEDS</v>
      </c>
    </row>
    <row r="223" spans="1:7" ht="15.75">
      <c r="A223" s="117">
        <v>84.2</v>
      </c>
      <c r="B223" s="118" t="s">
        <v>22</v>
      </c>
      <c r="C223" s="119">
        <v>39315</v>
      </c>
      <c r="D223" s="119"/>
      <c r="E223" s="128">
        <v>670</v>
      </c>
      <c r="F223" s="129">
        <v>290</v>
      </c>
      <c r="G223" s="146" t="str">
        <f>IF(OR(E223&gt;400,F223&gt;240),"EXCEEDS"," ")</f>
        <v>EXCEEDS</v>
      </c>
    </row>
    <row r="224" spans="1:7" ht="15.75">
      <c r="A224" s="117">
        <v>84.2</v>
      </c>
      <c r="B224" s="118" t="s">
        <v>22</v>
      </c>
      <c r="C224" s="119">
        <v>39317</v>
      </c>
      <c r="D224" s="119"/>
      <c r="E224" s="128">
        <v>470</v>
      </c>
      <c r="F224" s="129">
        <v>390</v>
      </c>
      <c r="G224" s="146" t="str">
        <f>IF(OR(E224&gt;400,F224&gt;240),"EXCEEDS"," ")</f>
        <v>EXCEEDS</v>
      </c>
    </row>
    <row r="225" spans="1:7" ht="16.5" thickBot="1">
      <c r="A225" s="117">
        <v>84.2</v>
      </c>
      <c r="B225" s="118" t="s">
        <v>22</v>
      </c>
      <c r="C225" s="119">
        <v>39322</v>
      </c>
      <c r="D225" s="119"/>
      <c r="E225" s="128">
        <v>236</v>
      </c>
      <c r="F225" s="129">
        <v>242</v>
      </c>
      <c r="G225" s="146" t="str">
        <f>IF(OR(E225&gt;400,F225&gt;240),"EXCEEDS"," ")</f>
        <v>EXCEEDS</v>
      </c>
    </row>
    <row r="226" spans="1:7" ht="16.5" thickBot="1">
      <c r="A226" s="117"/>
      <c r="B226" s="118"/>
      <c r="C226" s="119"/>
      <c r="D226" s="269" t="s">
        <v>21</v>
      </c>
      <c r="E226" s="270">
        <f>GEOMEAN(E221:E225)</f>
        <v>405.76004104805889</v>
      </c>
      <c r="F226" s="271">
        <f>GEOMEAN(F221:F225)</f>
        <v>221.40878377212724</v>
      </c>
      <c r="G226" s="48" t="str">
        <f>IF(OR(E226&gt;200,F226&gt;130),"EXCEEDS"," ")</f>
        <v>EXCEEDS</v>
      </c>
    </row>
    <row r="227" spans="1:7" ht="15.75">
      <c r="A227" s="117">
        <v>86.8</v>
      </c>
      <c r="B227" s="118" t="s">
        <v>22</v>
      </c>
      <c r="C227" s="119">
        <v>39301</v>
      </c>
      <c r="D227" s="119"/>
      <c r="E227" s="128">
        <v>4</v>
      </c>
      <c r="F227" s="129">
        <v>4</v>
      </c>
      <c r="G227" s="124" t="str">
        <f>IF(OR(E227&gt;400,F227&gt;240),"EXCEEDS"," ")</f>
        <v xml:space="preserve"> </v>
      </c>
    </row>
    <row r="228" spans="1:7" ht="15.75">
      <c r="A228" s="117">
        <v>86.8</v>
      </c>
      <c r="B228" s="118" t="s">
        <v>22</v>
      </c>
      <c r="C228" s="119">
        <v>39308</v>
      </c>
      <c r="D228" s="119"/>
      <c r="E228" s="128">
        <v>30</v>
      </c>
      <c r="F228" s="129">
        <v>10</v>
      </c>
      <c r="G228" s="124" t="str">
        <f>IF(OR(E228&gt;400,F228&gt;240),"EXCEEDS"," ")</f>
        <v xml:space="preserve"> </v>
      </c>
    </row>
    <row r="229" spans="1:7" ht="15.75">
      <c r="A229" s="117">
        <v>86.8</v>
      </c>
      <c r="B229" s="118" t="s">
        <v>22</v>
      </c>
      <c r="C229" s="119">
        <v>39315</v>
      </c>
      <c r="D229" s="119"/>
      <c r="E229" s="128">
        <v>310</v>
      </c>
      <c r="F229" s="129">
        <v>200</v>
      </c>
      <c r="G229" s="124" t="str">
        <f>IF(OR(E229&gt;400,F229&gt;240),"EXCEEDS"," ")</f>
        <v xml:space="preserve"> </v>
      </c>
    </row>
    <row r="230" spans="1:7" ht="15.75">
      <c r="A230" s="117">
        <v>86.8</v>
      </c>
      <c r="B230" s="118" t="s">
        <v>22</v>
      </c>
      <c r="C230" s="119">
        <v>39317</v>
      </c>
      <c r="D230" s="119"/>
      <c r="E230" s="128">
        <v>580</v>
      </c>
      <c r="F230" s="129">
        <v>390</v>
      </c>
      <c r="G230" s="124" t="str">
        <f>IF(OR(E230&gt;400,F230&gt;240),"EXCEEDS"," ")</f>
        <v>EXCEEDS</v>
      </c>
    </row>
    <row r="231" spans="1:7" ht="16.5" thickBot="1">
      <c r="A231" s="117">
        <v>86.8</v>
      </c>
      <c r="B231" s="118" t="s">
        <v>22</v>
      </c>
      <c r="C231" s="119">
        <v>39322</v>
      </c>
      <c r="D231" s="119"/>
      <c r="E231" s="128">
        <v>84</v>
      </c>
      <c r="F231" s="129">
        <v>84</v>
      </c>
      <c r="G231" s="124" t="str">
        <f>IF(OR(E231&gt;400,F231&gt;240),"EXCEEDS"," ")</f>
        <v xml:space="preserve"> </v>
      </c>
    </row>
    <row r="232" spans="1:7" ht="16.5" thickBot="1">
      <c r="A232" s="117"/>
      <c r="B232" s="118"/>
      <c r="C232" s="119"/>
      <c r="D232" s="269" t="s">
        <v>21</v>
      </c>
      <c r="E232" s="270">
        <f>GEOMEAN(E227:E231)</f>
        <v>71.064064601583155</v>
      </c>
      <c r="F232" s="271">
        <f>GEOMEAN(F227:F231)</f>
        <v>48.271053362010555</v>
      </c>
      <c r="G232" s="48" t="str">
        <f>IF(OR(E232&gt;200,F232&gt;130),"EXCEEDS"," ")</f>
        <v xml:space="preserve"> </v>
      </c>
    </row>
    <row r="233" spans="1:7" ht="15.75">
      <c r="A233" s="117">
        <v>91.4</v>
      </c>
      <c r="B233" s="118" t="s">
        <v>22</v>
      </c>
      <c r="C233" s="119">
        <v>39301</v>
      </c>
      <c r="D233" s="119"/>
      <c r="E233" s="128">
        <v>28</v>
      </c>
      <c r="F233" s="129">
        <v>36</v>
      </c>
      <c r="G233" s="146" t="str">
        <f>IF(OR(E233&gt;400,F233&gt;240),"EXCEEDS"," ")</f>
        <v xml:space="preserve"> </v>
      </c>
    </row>
    <row r="234" spans="1:7" ht="15.75">
      <c r="A234" s="117">
        <v>91.4</v>
      </c>
      <c r="B234" s="118" t="s">
        <v>22</v>
      </c>
      <c r="C234" s="119">
        <v>39308</v>
      </c>
      <c r="D234" s="119"/>
      <c r="E234" s="128">
        <v>124</v>
      </c>
      <c r="F234" s="129">
        <v>36</v>
      </c>
      <c r="G234" s="146" t="str">
        <f>IF(OR(E234&gt;400,F234&gt;240),"EXCEEDS"," ")</f>
        <v xml:space="preserve"> </v>
      </c>
    </row>
    <row r="235" spans="1:7" ht="15.75">
      <c r="A235" s="117">
        <v>91.4</v>
      </c>
      <c r="B235" s="118" t="s">
        <v>22</v>
      </c>
      <c r="C235" s="119">
        <v>39315</v>
      </c>
      <c r="D235" s="119"/>
      <c r="E235" s="128">
        <v>480</v>
      </c>
      <c r="F235" s="129">
        <v>128</v>
      </c>
      <c r="G235" s="146" t="str">
        <f>IF(OR(E235&gt;400,F235&gt;240),"EXCEEDS"," ")</f>
        <v>EXCEEDS</v>
      </c>
    </row>
    <row r="236" spans="1:7" ht="15.75">
      <c r="A236" s="117">
        <v>91.4</v>
      </c>
      <c r="B236" s="118" t="s">
        <v>22</v>
      </c>
      <c r="C236" s="119">
        <v>39317</v>
      </c>
      <c r="D236" s="119"/>
      <c r="E236" s="128">
        <v>1100</v>
      </c>
      <c r="F236" s="129">
        <v>228</v>
      </c>
      <c r="G236" s="146" t="str">
        <f>IF(OR(E236&gt;400,F236&gt;240),"EXCEEDS"," ")</f>
        <v>EXCEEDS</v>
      </c>
    </row>
    <row r="237" spans="1:7" ht="16.5" thickBot="1">
      <c r="A237" s="117">
        <v>91.4</v>
      </c>
      <c r="B237" s="118" t="s">
        <v>22</v>
      </c>
      <c r="C237" s="119">
        <v>39322</v>
      </c>
      <c r="D237" s="119"/>
      <c r="E237" s="128">
        <v>52</v>
      </c>
      <c r="F237" s="129">
        <v>88</v>
      </c>
      <c r="G237" s="146" t="str">
        <f>IF(OR(E237&gt;400,F237&gt;240),"EXCEEDS"," ")</f>
        <v xml:space="preserve"> </v>
      </c>
    </row>
    <row r="238" spans="1:7" ht="16.5" thickBot="1">
      <c r="A238" s="117"/>
      <c r="B238" s="118"/>
      <c r="C238" s="119"/>
      <c r="D238" s="269" t="s">
        <v>21</v>
      </c>
      <c r="E238" s="270">
        <f>GEOMEAN(E233:E237)</f>
        <v>156.9796644887856</v>
      </c>
      <c r="F238" s="271">
        <f>GEOMEAN(F233:F237)</f>
        <v>80.250269226584038</v>
      </c>
      <c r="G238" s="48" t="str">
        <f>IF(OR(E238&gt;200,F238&gt;130),"EXCEEDS"," ")</f>
        <v xml:space="preserve"> </v>
      </c>
    </row>
    <row r="239" spans="1:7" ht="15.75">
      <c r="A239" s="117">
        <v>92.8</v>
      </c>
      <c r="B239" s="118" t="s">
        <v>22</v>
      </c>
      <c r="C239" s="119">
        <v>39301</v>
      </c>
      <c r="D239" s="119"/>
      <c r="E239" s="128">
        <v>280</v>
      </c>
      <c r="F239" s="129">
        <v>84</v>
      </c>
      <c r="G239" s="124" t="str">
        <f>IF(OR(E239&gt;400,F239&gt;240),"EXCEEDS"," ")</f>
        <v xml:space="preserve"> </v>
      </c>
    </row>
    <row r="240" spans="1:7" ht="15.75">
      <c r="A240" s="117">
        <v>92.8</v>
      </c>
      <c r="B240" s="118" t="s">
        <v>22</v>
      </c>
      <c r="C240" s="119">
        <v>39308</v>
      </c>
      <c r="D240" s="119"/>
      <c r="E240" s="128">
        <v>280</v>
      </c>
      <c r="F240" s="129">
        <v>92</v>
      </c>
      <c r="G240" s="124" t="str">
        <f>IF(OR(E240&gt;400,F240&gt;240),"EXCEEDS"," ")</f>
        <v xml:space="preserve"> </v>
      </c>
    </row>
    <row r="241" spans="1:7" ht="15.75">
      <c r="A241" s="117">
        <v>92.8</v>
      </c>
      <c r="B241" s="118" t="s">
        <v>22</v>
      </c>
      <c r="C241" s="119">
        <v>39315</v>
      </c>
      <c r="D241" s="119"/>
      <c r="E241" s="128">
        <v>1600</v>
      </c>
      <c r="F241" s="129">
        <v>440</v>
      </c>
      <c r="G241" s="124" t="str">
        <f>IF(OR(E241&gt;400,F241&gt;240),"EXCEEDS"," ")</f>
        <v>EXCEEDS</v>
      </c>
    </row>
    <row r="242" spans="1:7" ht="15.75">
      <c r="A242" s="117">
        <v>92.8</v>
      </c>
      <c r="B242" s="118" t="s">
        <v>22</v>
      </c>
      <c r="C242" s="119">
        <v>39317</v>
      </c>
      <c r="D242" s="119"/>
      <c r="E242" s="128">
        <v>1200</v>
      </c>
      <c r="F242" s="129">
        <v>570</v>
      </c>
      <c r="G242" s="124" t="str">
        <f>IF(OR(E242&gt;400,F242&gt;240),"EXCEEDS"," ")</f>
        <v>EXCEEDS</v>
      </c>
    </row>
    <row r="243" spans="1:7" ht="16.5" thickBot="1">
      <c r="A243" s="117">
        <v>92.8</v>
      </c>
      <c r="B243" s="118" t="s">
        <v>22</v>
      </c>
      <c r="C243" s="119">
        <v>39322</v>
      </c>
      <c r="D243" s="119"/>
      <c r="E243" s="128">
        <v>540</v>
      </c>
      <c r="F243" s="129">
        <v>350</v>
      </c>
      <c r="G243" s="124" t="str">
        <f>IF(OR(E243&gt;400,F243&gt;240),"EXCEEDS"," ")</f>
        <v>EXCEEDS</v>
      </c>
    </row>
    <row r="244" spans="1:7" ht="16.5" thickBot="1">
      <c r="A244" s="131"/>
      <c r="B244" s="132"/>
      <c r="C244" s="133"/>
      <c r="D244" s="269" t="s">
        <v>21</v>
      </c>
      <c r="E244" s="270">
        <f>GEOMEAN(E239:E243)</f>
        <v>605.34395550534339</v>
      </c>
      <c r="F244" s="271">
        <f>GEOMEAN(F239:F243)</f>
        <v>232.43019040603841</v>
      </c>
      <c r="G244" s="48" t="str">
        <f>IF(OR(E244&gt;200,F244&gt;130),"EXCEEDS"," ")</f>
        <v>EXCEEDS</v>
      </c>
    </row>
    <row r="245" spans="1:7" ht="15.75">
      <c r="A245" s="117">
        <v>84.2</v>
      </c>
      <c r="B245" s="118" t="s">
        <v>22</v>
      </c>
      <c r="C245" s="119">
        <v>39329</v>
      </c>
      <c r="D245" s="119"/>
      <c r="E245" s="128">
        <v>490</v>
      </c>
      <c r="F245" s="129">
        <v>450</v>
      </c>
      <c r="G245" s="146" t="str">
        <f>IF(OR(E245&gt;400,F245&gt;240),"EXCEEDS"," ")</f>
        <v>EXCEEDS</v>
      </c>
    </row>
    <row r="246" spans="1:7" ht="15.75">
      <c r="A246" s="117">
        <v>84.2</v>
      </c>
      <c r="B246" s="118" t="s">
        <v>22</v>
      </c>
      <c r="C246" s="119">
        <v>39336</v>
      </c>
      <c r="D246" s="119"/>
      <c r="E246" s="128">
        <v>144</v>
      </c>
      <c r="F246" s="129">
        <v>36</v>
      </c>
      <c r="G246" s="146" t="str">
        <f>IF(OR(E246&gt;400,F246&gt;240),"EXCEEDS"," ")</f>
        <v xml:space="preserve"> </v>
      </c>
    </row>
    <row r="247" spans="1:7" ht="15.75">
      <c r="A247" s="117">
        <v>84.2</v>
      </c>
      <c r="B247" s="118" t="s">
        <v>22</v>
      </c>
      <c r="C247" s="119">
        <v>39343</v>
      </c>
      <c r="D247" s="119"/>
      <c r="E247" s="128">
        <v>250</v>
      </c>
      <c r="F247" s="129">
        <v>64</v>
      </c>
      <c r="G247" s="146" t="str">
        <f>IF(OR(E247&gt;400,F247&gt;240),"EXCEEDS"," ")</f>
        <v xml:space="preserve"> </v>
      </c>
    </row>
    <row r="248" spans="1:7" ht="15.75">
      <c r="A248" s="117">
        <v>84.2</v>
      </c>
      <c r="B248" s="118" t="s">
        <v>22</v>
      </c>
      <c r="C248" s="119">
        <v>39345</v>
      </c>
      <c r="D248" s="119"/>
      <c r="E248" s="128">
        <v>92</v>
      </c>
      <c r="F248" s="129">
        <v>76</v>
      </c>
      <c r="G248" s="146" t="str">
        <f>IF(OR(E248&gt;400,F248&gt;240),"EXCEEDS"," ")</f>
        <v xml:space="preserve"> </v>
      </c>
    </row>
    <row r="249" spans="1:7" ht="16.5" thickBot="1">
      <c r="A249" s="117">
        <v>84.2</v>
      </c>
      <c r="B249" s="118" t="s">
        <v>22</v>
      </c>
      <c r="C249" s="119">
        <v>39350</v>
      </c>
      <c r="D249" s="119"/>
      <c r="E249" s="128">
        <v>12</v>
      </c>
      <c r="F249" s="129">
        <v>52</v>
      </c>
      <c r="G249" s="146" t="str">
        <f>IF(OR(E249&gt;400,F249&gt;240),"EXCEEDS"," ")</f>
        <v xml:space="preserve"> </v>
      </c>
    </row>
    <row r="250" spans="1:7" ht="16.5" thickBot="1">
      <c r="A250" s="134"/>
      <c r="B250" s="135"/>
      <c r="C250" s="136"/>
      <c r="D250" s="269" t="s">
        <v>21</v>
      </c>
      <c r="E250" s="270">
        <f>GEOMEAN(E245:E249)</f>
        <v>114.25981875860947</v>
      </c>
      <c r="F250" s="271">
        <f>GEOMEAN(F245:F249)</f>
        <v>83.657018969187078</v>
      </c>
      <c r="G250" s="48" t="str">
        <f>IF(OR(E250&gt;200,F250&gt;130),"EXCEEDS"," ")</f>
        <v xml:space="preserve"> </v>
      </c>
    </row>
    <row r="251" spans="1:7" ht="15.75">
      <c r="A251" s="117">
        <v>86.8</v>
      </c>
      <c r="B251" s="118" t="s">
        <v>22</v>
      </c>
      <c r="C251" s="119">
        <v>39329</v>
      </c>
      <c r="D251" s="119"/>
      <c r="E251" s="128">
        <v>24</v>
      </c>
      <c r="F251" s="129">
        <v>32</v>
      </c>
      <c r="G251" s="124" t="str">
        <f>IF(OR(E251&gt;400,F251&gt;240),"EXCEEDS"," ")</f>
        <v xml:space="preserve"> </v>
      </c>
    </row>
    <row r="252" spans="1:7" ht="15.75">
      <c r="A252" s="117">
        <v>86.8</v>
      </c>
      <c r="B252" s="118" t="s">
        <v>22</v>
      </c>
      <c r="C252" s="119">
        <v>39336</v>
      </c>
      <c r="D252" s="119"/>
      <c r="E252" s="128">
        <v>12</v>
      </c>
      <c r="F252" s="129">
        <v>4</v>
      </c>
      <c r="G252" s="124" t="str">
        <f>IF(OR(E252&gt;400,F252&gt;240),"EXCEEDS"," ")</f>
        <v xml:space="preserve"> </v>
      </c>
    </row>
    <row r="253" spans="1:7" ht="15.75">
      <c r="A253" s="117">
        <v>86.8</v>
      </c>
      <c r="B253" s="118" t="s">
        <v>22</v>
      </c>
      <c r="C253" s="119">
        <v>39343</v>
      </c>
      <c r="D253" s="119"/>
      <c r="E253" s="128">
        <v>69</v>
      </c>
      <c r="F253" s="129">
        <v>4</v>
      </c>
      <c r="G253" s="124" t="str">
        <f>IF(OR(E253&gt;400,F253&gt;240),"EXCEEDS"," ")</f>
        <v xml:space="preserve"> </v>
      </c>
    </row>
    <row r="254" spans="1:7" ht="15.75">
      <c r="A254" s="117">
        <v>86.8</v>
      </c>
      <c r="B254" s="118" t="s">
        <v>22</v>
      </c>
      <c r="C254" s="119">
        <v>39345</v>
      </c>
      <c r="D254" s="119"/>
      <c r="E254" s="128">
        <v>32</v>
      </c>
      <c r="F254" s="129">
        <v>16</v>
      </c>
      <c r="G254" s="124" t="str">
        <f>IF(OR(E254&gt;400,F254&gt;240),"EXCEEDS"," ")</f>
        <v xml:space="preserve"> </v>
      </c>
    </row>
    <row r="255" spans="1:7" ht="16.5" thickBot="1">
      <c r="A255" s="117">
        <v>86.8</v>
      </c>
      <c r="B255" s="118" t="s">
        <v>22</v>
      </c>
      <c r="C255" s="119">
        <v>39350</v>
      </c>
      <c r="D255" s="119"/>
      <c r="E255" s="128">
        <v>12</v>
      </c>
      <c r="F255" s="129">
        <v>24</v>
      </c>
      <c r="G255" s="124" t="str">
        <f>IF(OR(E255&gt;400,F255&gt;240),"EXCEEDS"," ")</f>
        <v xml:space="preserve"> </v>
      </c>
    </row>
    <row r="256" spans="1:7" ht="16.5" thickBot="1">
      <c r="A256" s="117"/>
      <c r="B256" s="118"/>
      <c r="C256" s="119"/>
      <c r="D256" s="269" t="s">
        <v>21</v>
      </c>
      <c r="E256" s="270">
        <f>GEOMEAN(E251:E255)</f>
        <v>23.796580823152773</v>
      </c>
      <c r="F256" s="271">
        <f>GEOMEAN(F251:F255)</f>
        <v>11.447752648842044</v>
      </c>
      <c r="G256" s="48" t="str">
        <f>IF(OR(E256&gt;200,F256&gt;130),"EXCEEDS"," ")</f>
        <v xml:space="preserve"> </v>
      </c>
    </row>
    <row r="257" spans="1:7" ht="15.75">
      <c r="A257" s="117">
        <v>91.4</v>
      </c>
      <c r="B257" s="118" t="s">
        <v>22</v>
      </c>
      <c r="C257" s="119">
        <v>39329</v>
      </c>
      <c r="D257" s="119"/>
      <c r="E257" s="128">
        <v>182</v>
      </c>
      <c r="F257" s="129">
        <v>84</v>
      </c>
      <c r="G257" s="146" t="str">
        <f>IF(OR(E257&gt;400,F257&gt;240),"EXCEEDS"," ")</f>
        <v xml:space="preserve"> </v>
      </c>
    </row>
    <row r="258" spans="1:7" ht="15.75">
      <c r="A258" s="117">
        <v>91.4</v>
      </c>
      <c r="B258" s="118" t="s">
        <v>22</v>
      </c>
      <c r="C258" s="119">
        <v>39336</v>
      </c>
      <c r="D258" s="119"/>
      <c r="E258" s="128">
        <v>700</v>
      </c>
      <c r="F258" s="129">
        <v>4500</v>
      </c>
      <c r="G258" s="146" t="str">
        <f>IF(OR(E258&gt;400,F258&gt;240),"EXCEEDS"," ")</f>
        <v>EXCEEDS</v>
      </c>
    </row>
    <row r="259" spans="1:7" ht="15.75">
      <c r="A259" s="117">
        <v>91.4</v>
      </c>
      <c r="B259" s="118" t="s">
        <v>22</v>
      </c>
      <c r="C259" s="119">
        <v>39343</v>
      </c>
      <c r="D259" s="119"/>
      <c r="E259" s="128">
        <v>12</v>
      </c>
      <c r="F259" s="129">
        <v>4</v>
      </c>
      <c r="G259" s="146" t="str">
        <f>IF(OR(E259&gt;400,F259&gt;240),"EXCEEDS"," ")</f>
        <v xml:space="preserve"> </v>
      </c>
    </row>
    <row r="260" spans="1:7" ht="15.75">
      <c r="A260" s="117">
        <v>91.4</v>
      </c>
      <c r="B260" s="118" t="s">
        <v>22</v>
      </c>
      <c r="C260" s="119">
        <v>39345</v>
      </c>
      <c r="D260" s="119"/>
      <c r="E260" s="128">
        <v>12</v>
      </c>
      <c r="F260" s="129">
        <v>4</v>
      </c>
      <c r="G260" s="146" t="str">
        <f>IF(OR(E260&gt;400,F260&gt;240),"EXCEEDS"," ")</f>
        <v xml:space="preserve"> </v>
      </c>
    </row>
    <row r="261" spans="1:7" ht="16.5" thickBot="1">
      <c r="A261" s="117">
        <v>91.4</v>
      </c>
      <c r="B261" s="118" t="s">
        <v>22</v>
      </c>
      <c r="C261" s="119">
        <v>39350</v>
      </c>
      <c r="D261" s="119"/>
      <c r="E261" s="128">
        <v>4</v>
      </c>
      <c r="F261" s="129">
        <v>10</v>
      </c>
      <c r="G261" s="146" t="str">
        <f>IF(OR(E261&gt;400,F261&gt;240),"EXCEEDS"," ")</f>
        <v xml:space="preserve"> </v>
      </c>
    </row>
    <row r="262" spans="1:7" ht="16.5" thickBot="1">
      <c r="A262" s="117"/>
      <c r="B262" s="118"/>
      <c r="C262" s="119"/>
      <c r="D262" s="269" t="s">
        <v>21</v>
      </c>
      <c r="E262" s="270">
        <f>GEOMEAN(E257:E261)</f>
        <v>37.421257921283264</v>
      </c>
      <c r="F262" s="271">
        <f>GEOMEAN(F257:F261)</f>
        <v>36.001645940021511</v>
      </c>
      <c r="G262" s="48" t="str">
        <f>IF(OR(E262&gt;200,F262&gt;130),"EXCEEDS"," ")</f>
        <v xml:space="preserve"> </v>
      </c>
    </row>
    <row r="263" spans="1:7" ht="15.75">
      <c r="A263" s="117">
        <v>92.8</v>
      </c>
      <c r="B263" s="118" t="s">
        <v>22</v>
      </c>
      <c r="C263" s="119">
        <v>39329</v>
      </c>
      <c r="D263" s="119"/>
      <c r="E263" s="128">
        <v>36</v>
      </c>
      <c r="F263" s="129">
        <v>96</v>
      </c>
      <c r="G263" s="124" t="str">
        <f>IF(OR(E263&gt;400,F263&gt;240),"EXCEEDS"," ")</f>
        <v xml:space="preserve"> </v>
      </c>
    </row>
    <row r="264" spans="1:7" ht="15.75">
      <c r="A264" s="117">
        <v>92.8</v>
      </c>
      <c r="B264" s="118" t="s">
        <v>22</v>
      </c>
      <c r="C264" s="119">
        <v>39336</v>
      </c>
      <c r="D264" s="119"/>
      <c r="E264" s="128">
        <v>1410</v>
      </c>
      <c r="F264" s="129">
        <v>709</v>
      </c>
      <c r="G264" s="124" t="str">
        <f>IF(OR(E264&gt;400,F264&gt;240),"EXCEEDS"," ")</f>
        <v>EXCEEDS</v>
      </c>
    </row>
    <row r="265" spans="1:7" ht="15.75">
      <c r="A265" s="117">
        <v>92.8</v>
      </c>
      <c r="B265" s="118" t="s">
        <v>22</v>
      </c>
      <c r="C265" s="119">
        <v>39343</v>
      </c>
      <c r="D265" s="119"/>
      <c r="E265" s="128">
        <v>216</v>
      </c>
      <c r="F265" s="129">
        <v>92</v>
      </c>
      <c r="G265" s="124" t="str">
        <f>IF(OR(E265&gt;400,F265&gt;240),"EXCEEDS"," ")</f>
        <v xml:space="preserve"> </v>
      </c>
    </row>
    <row r="266" spans="1:7" ht="15.75">
      <c r="A266" s="117">
        <v>92.8</v>
      </c>
      <c r="B266" s="118" t="s">
        <v>22</v>
      </c>
      <c r="C266" s="119">
        <v>39345</v>
      </c>
      <c r="D266" s="119"/>
      <c r="E266" s="128">
        <v>28</v>
      </c>
      <c r="F266" s="129">
        <v>88</v>
      </c>
      <c r="G266" s="124" t="str">
        <f>IF(OR(E266&gt;400,F266&gt;240),"EXCEEDS"," ")</f>
        <v xml:space="preserve"> </v>
      </c>
    </row>
    <row r="267" spans="1:7" ht="16.5" thickBot="1">
      <c r="A267" s="117">
        <v>92.8</v>
      </c>
      <c r="B267" s="118" t="s">
        <v>22</v>
      </c>
      <c r="C267" s="119">
        <v>39350</v>
      </c>
      <c r="D267" s="119"/>
      <c r="E267" s="128">
        <v>20</v>
      </c>
      <c r="F267" s="129">
        <v>12</v>
      </c>
      <c r="G267" s="124" t="str">
        <f>IF(OR(E267&gt;400,F267&gt;240),"EXCEEDS"," ")</f>
        <v xml:space="preserve"> </v>
      </c>
    </row>
    <row r="268" spans="1:7" ht="16.5" thickBot="1">
      <c r="A268" s="131"/>
      <c r="B268" s="132"/>
      <c r="C268" s="133"/>
      <c r="D268" s="269" t="s">
        <v>21</v>
      </c>
      <c r="E268" s="270">
        <f>GEOMEAN(E263:E267)</f>
        <v>90.705302978340399</v>
      </c>
      <c r="F268" s="271">
        <f>GEOMEAN(F263:F267)</f>
        <v>92.060608838424812</v>
      </c>
      <c r="G268" s="48" t="str">
        <f>IF(OR(E268&gt;200,F268&gt;130),"EXCEEDS"," ")</f>
        <v xml:space="preserve"> </v>
      </c>
    </row>
    <row r="269" spans="1:7" ht="15.75">
      <c r="A269" s="117">
        <v>84.2</v>
      </c>
      <c r="B269" s="118" t="s">
        <v>22</v>
      </c>
      <c r="C269" s="119">
        <v>39357</v>
      </c>
      <c r="D269" s="119"/>
      <c r="E269" s="128">
        <v>230</v>
      </c>
      <c r="F269" s="129">
        <v>116</v>
      </c>
      <c r="G269" s="146" t="str">
        <f>IF(OR(E269&gt;400,F269&gt;240),"EXCEEDS"," ")</f>
        <v xml:space="preserve"> </v>
      </c>
    </row>
    <row r="270" spans="1:7" ht="15.75">
      <c r="A270" s="117">
        <v>84.2</v>
      </c>
      <c r="B270" s="118" t="s">
        <v>22</v>
      </c>
      <c r="C270" s="119">
        <v>39364</v>
      </c>
      <c r="D270" s="119"/>
      <c r="E270" s="128">
        <v>800</v>
      </c>
      <c r="F270" s="129">
        <v>340</v>
      </c>
      <c r="G270" s="146" t="str">
        <f>IF(OR(E270&gt;400,F270&gt;240),"EXCEEDS"," ")</f>
        <v>EXCEEDS</v>
      </c>
    </row>
    <row r="271" spans="1:7" ht="15.75">
      <c r="A271" s="117">
        <v>84.2</v>
      </c>
      <c r="B271" s="118" t="s">
        <v>22</v>
      </c>
      <c r="C271" s="119">
        <v>39371</v>
      </c>
      <c r="D271" s="119"/>
      <c r="E271" s="128">
        <v>20000</v>
      </c>
      <c r="F271" s="129">
        <v>572</v>
      </c>
      <c r="G271" s="146" t="str">
        <f>IF(OR(E271&gt;400,F271&gt;240),"EXCEEDS"," ")</f>
        <v>EXCEEDS</v>
      </c>
    </row>
    <row r="272" spans="1:7" ht="15.75">
      <c r="A272" s="117">
        <v>84.2</v>
      </c>
      <c r="B272" s="118" t="s">
        <v>22</v>
      </c>
      <c r="C272" s="119">
        <v>39378</v>
      </c>
      <c r="D272" s="119"/>
      <c r="E272" s="128">
        <v>474</v>
      </c>
      <c r="F272" s="129">
        <v>1000</v>
      </c>
      <c r="G272" s="146" t="str">
        <f>IF(OR(E272&gt;400,F272&gt;240),"EXCEEDS"," ")</f>
        <v>EXCEEDS</v>
      </c>
    </row>
    <row r="273" spans="1:7" ht="16.5" thickBot="1">
      <c r="A273" s="117">
        <v>84.2</v>
      </c>
      <c r="B273" s="118" t="s">
        <v>22</v>
      </c>
      <c r="C273" s="119">
        <v>39385</v>
      </c>
      <c r="D273" s="119"/>
      <c r="E273" s="128">
        <v>52</v>
      </c>
      <c r="F273" s="129">
        <v>54</v>
      </c>
      <c r="G273" s="146" t="str">
        <f>IF(OR(E273&gt;400,F273&gt;240),"EXCEEDS"," ")</f>
        <v xml:space="preserve"> </v>
      </c>
    </row>
    <row r="274" spans="1:7" ht="16.5" thickBot="1">
      <c r="A274" s="117"/>
      <c r="B274" s="118"/>
      <c r="C274" s="119"/>
      <c r="D274" s="269" t="s">
        <v>21</v>
      </c>
      <c r="E274" s="270">
        <f>GEOMEAN(E269:E273)</f>
        <v>618.7652288610758</v>
      </c>
      <c r="F274" s="271">
        <f>GEOMEAN(F269:F273)</f>
        <v>261.30356744925228</v>
      </c>
      <c r="G274" s="48" t="str">
        <f>IF(OR(E274&gt;200,F274&gt;130),"EXCEEDS"," ")</f>
        <v>EXCEEDS</v>
      </c>
    </row>
    <row r="275" spans="1:7" ht="15.75">
      <c r="A275" s="117">
        <v>86.8</v>
      </c>
      <c r="B275" s="118" t="s">
        <v>22</v>
      </c>
      <c r="C275" s="119">
        <v>39357</v>
      </c>
      <c r="D275" s="119"/>
      <c r="E275" s="128">
        <v>170</v>
      </c>
      <c r="F275" s="129">
        <v>56</v>
      </c>
      <c r="G275" s="124" t="str">
        <f>IF(OR(E275&gt;400,F275&gt;240),"EXCEEDS"," ")</f>
        <v xml:space="preserve"> </v>
      </c>
    </row>
    <row r="276" spans="1:7" ht="15.75">
      <c r="A276" s="117">
        <v>86.8</v>
      </c>
      <c r="B276" s="118" t="s">
        <v>22</v>
      </c>
      <c r="C276" s="119">
        <v>39364</v>
      </c>
      <c r="D276" s="119"/>
      <c r="E276" s="128">
        <v>46</v>
      </c>
      <c r="F276" s="129">
        <v>24</v>
      </c>
      <c r="G276" s="124" t="str">
        <f>IF(OR(E276&gt;400,F276&gt;240),"EXCEEDS"," ")</f>
        <v xml:space="preserve"> </v>
      </c>
    </row>
    <row r="277" spans="1:7" ht="15.75">
      <c r="A277" s="117">
        <v>86.8</v>
      </c>
      <c r="B277" s="118" t="s">
        <v>22</v>
      </c>
      <c r="C277" s="119">
        <v>39371</v>
      </c>
      <c r="D277" s="119"/>
      <c r="E277" s="128">
        <v>211</v>
      </c>
      <c r="F277" s="129">
        <v>20</v>
      </c>
      <c r="G277" s="124" t="str">
        <f>IF(OR(E277&gt;400,F277&gt;240),"EXCEEDS"," ")</f>
        <v xml:space="preserve"> </v>
      </c>
    </row>
    <row r="278" spans="1:7" ht="15.75">
      <c r="A278" s="117">
        <v>86.8</v>
      </c>
      <c r="B278" s="118" t="s">
        <v>22</v>
      </c>
      <c r="C278" s="119">
        <v>39378</v>
      </c>
      <c r="D278" s="119"/>
      <c r="E278" s="128">
        <v>252</v>
      </c>
      <c r="F278" s="129">
        <v>16</v>
      </c>
      <c r="G278" s="124" t="str">
        <f>IF(OR(E278&gt;400,F278&gt;240),"EXCEEDS"," ")</f>
        <v xml:space="preserve"> </v>
      </c>
    </row>
    <row r="279" spans="1:7" ht="16.5" thickBot="1">
      <c r="A279" s="117">
        <v>86.8</v>
      </c>
      <c r="B279" s="118" t="s">
        <v>22</v>
      </c>
      <c r="C279" s="119">
        <v>39385</v>
      </c>
      <c r="D279" s="119"/>
      <c r="E279" s="128">
        <v>240</v>
      </c>
      <c r="F279" s="129">
        <v>50</v>
      </c>
      <c r="G279" s="124" t="str">
        <f>IF(OR(E279&gt;400,F279&gt;240),"EXCEEDS"," ")</f>
        <v xml:space="preserve"> </v>
      </c>
    </row>
    <row r="280" spans="1:7" ht="16.5" thickBot="1">
      <c r="A280" s="117"/>
      <c r="B280" s="118"/>
      <c r="C280" s="119"/>
      <c r="D280" s="269" t="s">
        <v>21</v>
      </c>
      <c r="E280" s="270">
        <f>GEOMEAN(E275:E279)</f>
        <v>158.42371682039297</v>
      </c>
      <c r="F280" s="271">
        <f>GEOMEAN(F275:F279)</f>
        <v>29.275468256703029</v>
      </c>
      <c r="G280" s="48" t="str">
        <f>IF(OR(E280&gt;200,F280&gt;130),"EXCEEDS"," ")</f>
        <v xml:space="preserve"> </v>
      </c>
    </row>
    <row r="281" spans="1:7" ht="15.75">
      <c r="A281" s="117">
        <v>91.4</v>
      </c>
      <c r="B281" s="118" t="s">
        <v>22</v>
      </c>
      <c r="C281" s="119">
        <v>39357</v>
      </c>
      <c r="D281" s="119"/>
      <c r="E281" s="128">
        <v>60</v>
      </c>
      <c r="F281" s="129">
        <v>32</v>
      </c>
      <c r="G281" s="146" t="str">
        <f>IF(OR(E281&gt;400,F281&gt;240),"EXCEEDS"," ")</f>
        <v xml:space="preserve"> </v>
      </c>
    </row>
    <row r="282" spans="1:7" ht="15.75">
      <c r="A282" s="117">
        <v>91.4</v>
      </c>
      <c r="B282" s="118" t="s">
        <v>22</v>
      </c>
      <c r="C282" s="119">
        <v>39364</v>
      </c>
      <c r="D282" s="119"/>
      <c r="E282" s="128">
        <v>108</v>
      </c>
      <c r="F282" s="129">
        <v>8</v>
      </c>
      <c r="G282" s="146" t="str">
        <f>IF(OR(E282&gt;400,F282&gt;240),"EXCEEDS"," ")</f>
        <v xml:space="preserve"> </v>
      </c>
    </row>
    <row r="283" spans="1:7" ht="15.75">
      <c r="A283" s="117">
        <v>91.4</v>
      </c>
      <c r="B283" s="118" t="s">
        <v>22</v>
      </c>
      <c r="C283" s="119">
        <v>39371</v>
      </c>
      <c r="D283" s="119"/>
      <c r="E283" s="128">
        <v>96</v>
      </c>
      <c r="F283" s="129">
        <v>148</v>
      </c>
      <c r="G283" s="146" t="str">
        <f>IF(OR(E283&gt;400,F283&gt;240),"EXCEEDS"," ")</f>
        <v xml:space="preserve"> </v>
      </c>
    </row>
    <row r="284" spans="1:7" ht="15.75">
      <c r="A284" s="117">
        <v>91.4</v>
      </c>
      <c r="B284" s="118" t="s">
        <v>22</v>
      </c>
      <c r="C284" s="119">
        <v>39378</v>
      </c>
      <c r="D284" s="119"/>
      <c r="E284" s="128">
        <v>282</v>
      </c>
      <c r="F284" s="129">
        <v>52</v>
      </c>
      <c r="G284" s="146" t="str">
        <f>IF(OR(E284&gt;400,F284&gt;240),"EXCEEDS"," ")</f>
        <v xml:space="preserve"> </v>
      </c>
    </row>
    <row r="285" spans="1:7" ht="16.5" thickBot="1">
      <c r="A285" s="117">
        <v>91.4</v>
      </c>
      <c r="B285" s="118" t="s">
        <v>22</v>
      </c>
      <c r="C285" s="119">
        <v>39385</v>
      </c>
      <c r="D285" s="119"/>
      <c r="E285" s="128">
        <v>128</v>
      </c>
      <c r="F285" s="129">
        <v>44</v>
      </c>
      <c r="G285" s="146" t="str">
        <f>IF(OR(E285&gt;400,F285&gt;240),"EXCEEDS"," ")</f>
        <v xml:space="preserve"> </v>
      </c>
    </row>
    <row r="286" spans="1:7" ht="16.5" thickBot="1">
      <c r="A286" s="117"/>
      <c r="B286" s="118"/>
      <c r="C286" s="119"/>
      <c r="D286" s="269" t="s">
        <v>21</v>
      </c>
      <c r="E286" s="270">
        <f>GEOMEAN(E281:E285)</f>
        <v>117.56040224206333</v>
      </c>
      <c r="F286" s="271">
        <f>GEOMEAN(F281:F285)</f>
        <v>38.689359509230115</v>
      </c>
      <c r="G286" s="48" t="str">
        <f>IF(OR(E286&gt;200,F286&gt;130),"EXCEEDS"," ")</f>
        <v xml:space="preserve"> </v>
      </c>
    </row>
    <row r="287" spans="1:7" ht="15.75">
      <c r="A287" s="117">
        <v>92.8</v>
      </c>
      <c r="B287" s="118" t="s">
        <v>22</v>
      </c>
      <c r="C287" s="119">
        <v>39357</v>
      </c>
      <c r="D287" s="119"/>
      <c r="E287" s="128">
        <v>71</v>
      </c>
      <c r="F287" s="129">
        <v>180</v>
      </c>
      <c r="G287" s="124" t="str">
        <f>IF(OR(E287&gt;400,F287&gt;240),"EXCEEDS"," ")</f>
        <v xml:space="preserve"> </v>
      </c>
    </row>
    <row r="288" spans="1:7" ht="15.75">
      <c r="A288" s="117">
        <v>92.8</v>
      </c>
      <c r="B288" s="118" t="s">
        <v>22</v>
      </c>
      <c r="C288" s="119">
        <v>39364</v>
      </c>
      <c r="D288" s="119"/>
      <c r="E288" s="128">
        <v>2000</v>
      </c>
      <c r="F288" s="129">
        <v>260</v>
      </c>
      <c r="G288" s="124" t="str">
        <f>IF(OR(E288&gt;400,F288&gt;240),"EXCEEDS"," ")</f>
        <v>EXCEEDS</v>
      </c>
    </row>
    <row r="289" spans="1:7" ht="15.75">
      <c r="A289" s="117">
        <v>92.8</v>
      </c>
      <c r="B289" s="118" t="s">
        <v>22</v>
      </c>
      <c r="C289" s="119">
        <v>39371</v>
      </c>
      <c r="D289" s="119"/>
      <c r="E289" s="128">
        <v>76</v>
      </c>
      <c r="F289" s="129">
        <v>2200</v>
      </c>
      <c r="G289" s="124" t="str">
        <f>IF(OR(E289&gt;400,F289&gt;240),"EXCEEDS"," ")</f>
        <v>EXCEEDS</v>
      </c>
    </row>
    <row r="290" spans="1:7" ht="15.75">
      <c r="A290" s="117">
        <v>92.8</v>
      </c>
      <c r="B290" s="118" t="s">
        <v>22</v>
      </c>
      <c r="C290" s="119">
        <v>39378</v>
      </c>
      <c r="D290" s="119"/>
      <c r="E290" s="128">
        <v>370</v>
      </c>
      <c r="F290" s="129">
        <v>104</v>
      </c>
      <c r="G290" s="124" t="str">
        <f>IF(OR(E290&gt;400,F290&gt;240),"EXCEEDS"," ")</f>
        <v xml:space="preserve"> </v>
      </c>
    </row>
    <row r="291" spans="1:7" ht="16.5" thickBot="1">
      <c r="A291" s="117">
        <v>92.8</v>
      </c>
      <c r="B291" s="118" t="s">
        <v>22</v>
      </c>
      <c r="C291" s="119">
        <v>39385</v>
      </c>
      <c r="D291" s="119"/>
      <c r="E291" s="128">
        <v>1180</v>
      </c>
      <c r="F291" s="129">
        <v>49</v>
      </c>
      <c r="G291" s="124" t="str">
        <f>IF(OR(E291&gt;400,F291&gt;240),"EXCEEDS"," ")</f>
        <v>EXCEEDS</v>
      </c>
    </row>
    <row r="292" spans="1:7" ht="16.5" thickBot="1">
      <c r="A292" s="134"/>
      <c r="B292" s="135"/>
      <c r="C292" s="139"/>
      <c r="D292" s="269" t="s">
        <v>21</v>
      </c>
      <c r="E292" s="270">
        <f>GEOMEAN(E287:E291)</f>
        <v>342.48151313370101</v>
      </c>
      <c r="F292" s="271">
        <f>GEOMEAN(F287:F291)</f>
        <v>220.79009718704953</v>
      </c>
      <c r="G292" s="48" t="str">
        <f>IF(OR(E292&gt;200,F292&gt;130),"EXCEEDS"," ")</f>
        <v>EXCEEDS</v>
      </c>
    </row>
    <row r="293" spans="1:7" ht="15.75">
      <c r="A293" s="118"/>
      <c r="B293" s="118"/>
      <c r="C293" s="119"/>
      <c r="D293" s="273"/>
      <c r="E293" s="128"/>
      <c r="F293" s="182"/>
      <c r="G293" s="3"/>
    </row>
    <row r="294" spans="1:7" ht="15.75">
      <c r="A294" s="274" t="s">
        <v>23</v>
      </c>
      <c r="B294" s="118"/>
      <c r="C294" s="119"/>
      <c r="D294" s="119"/>
      <c r="E294" s="128"/>
      <c r="F294" s="182"/>
      <c r="G294" s="183"/>
    </row>
    <row r="295" spans="1:7" ht="15.75">
      <c r="A295" s="274" t="s">
        <v>24</v>
      </c>
      <c r="B295" s="118"/>
      <c r="C295" s="119"/>
      <c r="D295" s="119"/>
      <c r="E295" s="128"/>
      <c r="F295" s="182"/>
      <c r="G295" s="183"/>
    </row>
    <row r="296" spans="1:7" ht="15.75">
      <c r="A296" s="274" t="s">
        <v>25</v>
      </c>
      <c r="B296" s="118"/>
      <c r="C296" s="119"/>
      <c r="D296" s="119"/>
      <c r="E296" s="128"/>
      <c r="F296" s="182"/>
      <c r="G296" s="183"/>
    </row>
    <row r="297" spans="1:7" ht="15.75">
      <c r="A297" s="274" t="s">
        <v>26</v>
      </c>
      <c r="B297" s="118"/>
      <c r="C297" s="119"/>
      <c r="D297" s="119"/>
      <c r="E297" s="128"/>
      <c r="F297" s="182"/>
      <c r="G297" s="183"/>
    </row>
    <row r="298" spans="1:7" ht="15.75">
      <c r="A298" s="274" t="s">
        <v>27</v>
      </c>
      <c r="B298" s="118"/>
      <c r="C298" s="119"/>
      <c r="D298" s="119"/>
      <c r="E298" s="128"/>
      <c r="F298" s="182"/>
      <c r="G298" s="183"/>
    </row>
    <row r="299" spans="1:7" ht="15.75">
      <c r="A299" s="274" t="s">
        <v>28</v>
      </c>
      <c r="B299" s="118"/>
      <c r="C299" s="119"/>
      <c r="D299" s="119"/>
      <c r="E299" s="128"/>
      <c r="F299" s="182"/>
      <c r="G299" s="183"/>
    </row>
    <row r="300" spans="1:7" ht="15.75">
      <c r="A300" s="274" t="s">
        <v>29</v>
      </c>
      <c r="B300" s="118"/>
      <c r="C300" s="119"/>
      <c r="D300" s="119"/>
      <c r="E300" s="128"/>
      <c r="F300" s="182"/>
      <c r="G300" s="183"/>
    </row>
    <row r="301" spans="1:7" ht="15.75">
      <c r="A301" s="117">
        <v>305.10000000000002</v>
      </c>
      <c r="B301" s="118" t="s">
        <v>30</v>
      </c>
      <c r="C301" s="119">
        <v>39203</v>
      </c>
      <c r="D301" s="119"/>
      <c r="E301" s="128">
        <v>5000</v>
      </c>
      <c r="F301" s="129">
        <v>3300</v>
      </c>
      <c r="G301" s="146" t="str">
        <f>IF(OR(E301&gt;400,F301&gt;240),"EXCEEDS"," ")</f>
        <v>EXCEEDS</v>
      </c>
    </row>
    <row r="302" spans="1:7" ht="15.75">
      <c r="A302" s="117">
        <v>305.10000000000002</v>
      </c>
      <c r="B302" s="118" t="s">
        <v>30</v>
      </c>
      <c r="C302" s="119">
        <v>39210</v>
      </c>
      <c r="D302" s="119"/>
      <c r="E302" s="128">
        <v>28</v>
      </c>
      <c r="F302" s="129">
        <v>36</v>
      </c>
      <c r="G302" s="146" t="str">
        <f>IF(OR(E302&gt;400,F302&gt;240),"EXCEEDS"," ")</f>
        <v xml:space="preserve"> </v>
      </c>
    </row>
    <row r="303" spans="1:7" ht="15.75">
      <c r="A303" s="117">
        <v>305.10000000000002</v>
      </c>
      <c r="B303" s="118" t="s">
        <v>30</v>
      </c>
      <c r="C303" s="119">
        <v>39217</v>
      </c>
      <c r="D303" s="119"/>
      <c r="E303" s="128">
        <v>16</v>
      </c>
      <c r="F303" s="129">
        <v>4</v>
      </c>
      <c r="G303" s="146" t="str">
        <f>IF(OR(E303&gt;400,F303&gt;240),"EXCEEDS"," ")</f>
        <v xml:space="preserve"> </v>
      </c>
    </row>
    <row r="304" spans="1:7" ht="15.75">
      <c r="A304" s="117">
        <v>305.10000000000002</v>
      </c>
      <c r="B304" s="118" t="s">
        <v>30</v>
      </c>
      <c r="C304" s="119">
        <v>39224</v>
      </c>
      <c r="D304" s="119"/>
      <c r="E304" s="128">
        <v>8</v>
      </c>
      <c r="F304" s="129">
        <v>4</v>
      </c>
      <c r="G304" s="146" t="str">
        <f>IF(OR(E304&gt;400,F304&gt;240),"EXCEEDS"," ")</f>
        <v xml:space="preserve"> </v>
      </c>
    </row>
    <row r="305" spans="1:7" ht="16.5" thickBot="1">
      <c r="A305" s="117">
        <v>305.10000000000002</v>
      </c>
      <c r="B305" s="118" t="s">
        <v>30</v>
      </c>
      <c r="C305" s="119">
        <v>39231</v>
      </c>
      <c r="D305" s="119"/>
      <c r="E305" s="128">
        <v>4</v>
      </c>
      <c r="F305" s="129">
        <v>8</v>
      </c>
      <c r="G305" s="146" t="str">
        <f>IF(OR(E305&gt;400,F305&gt;240),"EXCEEDS"," ")</f>
        <v xml:space="preserve"> </v>
      </c>
    </row>
    <row r="306" spans="1:7" ht="16.5" thickBot="1">
      <c r="A306" s="117"/>
      <c r="B306" s="118"/>
      <c r="C306" s="119"/>
      <c r="D306" s="269" t="s">
        <v>21</v>
      </c>
      <c r="E306" s="270">
        <f>GEOMEAN(E301:E305)</f>
        <v>37.245996603793508</v>
      </c>
      <c r="F306" s="271">
        <f>GEOMEAN(F301:F305)</f>
        <v>27.315256437657251</v>
      </c>
      <c r="G306" s="48" t="str">
        <f>IF(OR(E306&gt;200,F306&gt;130),"EXCEEDS"," ")</f>
        <v xml:space="preserve"> </v>
      </c>
    </row>
    <row r="307" spans="1:7" ht="15.75">
      <c r="A307" s="117">
        <v>308.10000000000002</v>
      </c>
      <c r="B307" s="118" t="s">
        <v>30</v>
      </c>
      <c r="C307" s="119">
        <v>39203</v>
      </c>
      <c r="D307" s="119"/>
      <c r="E307" s="128">
        <v>86</v>
      </c>
      <c r="F307" s="129">
        <v>63</v>
      </c>
      <c r="G307" s="124" t="str">
        <f>IF(OR(E307&gt;400,F307&gt;240),"EXCEEDS"," ")</f>
        <v xml:space="preserve"> </v>
      </c>
    </row>
    <row r="308" spans="1:7" ht="15.75">
      <c r="A308" s="117">
        <v>308.10000000000002</v>
      </c>
      <c r="B308" s="118" t="s">
        <v>30</v>
      </c>
      <c r="C308" s="119">
        <v>39210</v>
      </c>
      <c r="D308" s="119"/>
      <c r="E308" s="128">
        <v>489</v>
      </c>
      <c r="F308" s="129">
        <v>450</v>
      </c>
      <c r="G308" s="124" t="str">
        <f>IF(OR(E308&gt;400,F308&gt;240),"EXCEEDS"," ")</f>
        <v>EXCEEDS</v>
      </c>
    </row>
    <row r="309" spans="1:7" ht="15.75">
      <c r="A309" s="117">
        <v>308.10000000000002</v>
      </c>
      <c r="B309" s="118" t="s">
        <v>30</v>
      </c>
      <c r="C309" s="119">
        <v>39217</v>
      </c>
      <c r="D309" s="119"/>
      <c r="E309" s="128">
        <v>3200</v>
      </c>
      <c r="F309" s="129">
        <v>1055</v>
      </c>
      <c r="G309" s="124" t="str">
        <f>IF(OR(E309&gt;400,F309&gt;240),"EXCEEDS"," ")</f>
        <v>EXCEEDS</v>
      </c>
    </row>
    <row r="310" spans="1:7" ht="15.75">
      <c r="A310" s="117">
        <v>308.10000000000002</v>
      </c>
      <c r="B310" s="118" t="s">
        <v>30</v>
      </c>
      <c r="C310" s="119">
        <v>39224</v>
      </c>
      <c r="D310" s="119"/>
      <c r="E310" s="128">
        <v>84</v>
      </c>
      <c r="F310" s="129">
        <v>74</v>
      </c>
      <c r="G310" s="124" t="str">
        <f>IF(OR(E310&gt;400,F310&gt;240),"EXCEEDS"," ")</f>
        <v xml:space="preserve"> </v>
      </c>
    </row>
    <row r="311" spans="1:7" ht="16.5" thickBot="1">
      <c r="A311" s="117">
        <v>308.10000000000002</v>
      </c>
      <c r="B311" s="118" t="s">
        <v>30</v>
      </c>
      <c r="C311" s="119">
        <v>39231</v>
      </c>
      <c r="D311" s="119"/>
      <c r="E311" s="128">
        <v>40</v>
      </c>
      <c r="F311" s="129">
        <v>32</v>
      </c>
      <c r="G311" s="124" t="str">
        <f>IF(OR(E311&gt;400,F311&gt;240),"EXCEEDS"," ")</f>
        <v xml:space="preserve"> </v>
      </c>
    </row>
    <row r="312" spans="1:7" ht="16.5" thickBot="1">
      <c r="A312" s="134"/>
      <c r="B312" s="135"/>
      <c r="C312" s="136"/>
      <c r="D312" s="269" t="s">
        <v>21</v>
      </c>
      <c r="E312" s="270">
        <f>GEOMEAN(E307:E311)</f>
        <v>214.3183283658858</v>
      </c>
      <c r="F312" s="271">
        <f>GEOMEAN(F307:F311)</f>
        <v>147.92359200495977</v>
      </c>
      <c r="G312" s="48" t="str">
        <f>IF(OR(E312&gt;200,F312&gt;130),"EXCEEDS"," ")</f>
        <v>EXCEEDS</v>
      </c>
    </row>
    <row r="313" spans="1:7" ht="15.75">
      <c r="A313" s="117">
        <v>314.8</v>
      </c>
      <c r="B313" s="118" t="s">
        <v>30</v>
      </c>
      <c r="C313" s="119">
        <v>39203</v>
      </c>
      <c r="D313" s="119"/>
      <c r="E313" s="128">
        <v>149</v>
      </c>
      <c r="F313" s="129">
        <v>103</v>
      </c>
      <c r="G313" s="146" t="str">
        <f>IF(OR(E313&gt;400,F313&gt;240),"EXCEEDS"," ")</f>
        <v xml:space="preserve"> </v>
      </c>
    </row>
    <row r="314" spans="1:7" ht="15.75">
      <c r="A314" s="117">
        <v>314.8</v>
      </c>
      <c r="B314" s="118" t="s">
        <v>30</v>
      </c>
      <c r="C314" s="119">
        <v>39210</v>
      </c>
      <c r="D314" s="119"/>
      <c r="E314" s="128">
        <v>420</v>
      </c>
      <c r="F314" s="129">
        <v>310</v>
      </c>
      <c r="G314" s="146" t="str">
        <f>IF(OR(E314&gt;400,F314&gt;240),"EXCEEDS"," ")</f>
        <v>EXCEEDS</v>
      </c>
    </row>
    <row r="315" spans="1:7" ht="15.75">
      <c r="A315" s="117">
        <v>314.8</v>
      </c>
      <c r="B315" s="118" t="s">
        <v>30</v>
      </c>
      <c r="C315" s="119">
        <v>39217</v>
      </c>
      <c r="D315" s="119"/>
      <c r="E315" s="128">
        <v>156</v>
      </c>
      <c r="F315" s="129">
        <v>80</v>
      </c>
      <c r="G315" s="146" t="str">
        <f>IF(OR(E315&gt;400,F315&gt;240),"EXCEEDS"," ")</f>
        <v xml:space="preserve"> </v>
      </c>
    </row>
    <row r="316" spans="1:7" ht="15.75">
      <c r="A316" s="117">
        <v>314.8</v>
      </c>
      <c r="B316" s="118" t="s">
        <v>30</v>
      </c>
      <c r="C316" s="119">
        <v>39224</v>
      </c>
      <c r="D316" s="119"/>
      <c r="E316" s="128">
        <v>104</v>
      </c>
      <c r="F316" s="129">
        <v>69</v>
      </c>
      <c r="G316" s="146" t="str">
        <f>IF(OR(E316&gt;400,F316&gt;240),"EXCEEDS"," ")</f>
        <v xml:space="preserve"> </v>
      </c>
    </row>
    <row r="317" spans="1:7" ht="16.5" thickBot="1">
      <c r="A317" s="117">
        <v>314.8</v>
      </c>
      <c r="B317" s="118" t="s">
        <v>30</v>
      </c>
      <c r="C317" s="119">
        <v>39231</v>
      </c>
      <c r="D317" s="119"/>
      <c r="E317" s="128">
        <v>36</v>
      </c>
      <c r="F317" s="129">
        <v>36</v>
      </c>
      <c r="G317" s="146" t="str">
        <f>IF(OR(E317&gt;400,F317&gt;240),"EXCEEDS"," ")</f>
        <v xml:space="preserve"> </v>
      </c>
    </row>
    <row r="318" spans="1:7" ht="16.5" thickBot="1">
      <c r="A318" s="131"/>
      <c r="B318" s="132"/>
      <c r="C318" s="133"/>
      <c r="D318" s="269" t="s">
        <v>21</v>
      </c>
      <c r="E318" s="270">
        <f>GEOMEAN(E313:E317)</f>
        <v>129.59230049777801</v>
      </c>
      <c r="F318" s="271">
        <f>GEOMEAN(F313:F317)</f>
        <v>91.303641581000448</v>
      </c>
      <c r="G318" s="48" t="str">
        <f>IF(OR(E318&gt;200,F318&gt;130),"EXCEEDS"," ")</f>
        <v xml:space="preserve"> </v>
      </c>
    </row>
    <row r="319" spans="1:7" ht="15.75">
      <c r="A319" s="117">
        <v>305.10000000000002</v>
      </c>
      <c r="B319" s="118" t="s">
        <v>30</v>
      </c>
      <c r="C319" s="119">
        <v>39238</v>
      </c>
      <c r="D319" s="119"/>
      <c r="E319" s="128">
        <v>266</v>
      </c>
      <c r="F319" s="129">
        <v>191</v>
      </c>
      <c r="G319" s="146" t="str">
        <f>IF(OR(E319&gt;400,F319&gt;240),"EXCEEDS"," ")</f>
        <v xml:space="preserve"> </v>
      </c>
    </row>
    <row r="320" spans="1:7" ht="15.75">
      <c r="A320" s="117">
        <v>305.10000000000002</v>
      </c>
      <c r="B320" s="118" t="s">
        <v>30</v>
      </c>
      <c r="C320" s="119">
        <v>39245</v>
      </c>
      <c r="D320" s="119"/>
      <c r="E320" s="128">
        <v>12</v>
      </c>
      <c r="F320" s="129">
        <v>4</v>
      </c>
      <c r="G320" s="146" t="str">
        <f>IF(OR(E320&gt;400,F320&gt;240),"EXCEEDS"," ")</f>
        <v xml:space="preserve"> </v>
      </c>
    </row>
    <row r="321" spans="1:7" ht="15.75">
      <c r="A321" s="117">
        <v>305.10000000000002</v>
      </c>
      <c r="B321" s="118" t="s">
        <v>30</v>
      </c>
      <c r="C321" s="119">
        <v>39252</v>
      </c>
      <c r="D321" s="119"/>
      <c r="E321" s="128">
        <v>20</v>
      </c>
      <c r="F321" s="129">
        <v>20</v>
      </c>
      <c r="G321" s="146" t="str">
        <f>IF(OR(E321&gt;400,F321&gt;240),"EXCEEDS"," ")</f>
        <v xml:space="preserve"> </v>
      </c>
    </row>
    <row r="322" spans="1:7" ht="15.75">
      <c r="A322" s="117">
        <v>305.10000000000002</v>
      </c>
      <c r="B322" s="118" t="s">
        <v>30</v>
      </c>
      <c r="C322" s="119">
        <v>39254</v>
      </c>
      <c r="D322" s="119"/>
      <c r="E322" s="128">
        <v>4</v>
      </c>
      <c r="F322" s="129">
        <v>4</v>
      </c>
      <c r="G322" s="146" t="str">
        <f>IF(OR(E322&gt;400,F322&gt;240),"EXCEEDS"," ")</f>
        <v xml:space="preserve"> </v>
      </c>
    </row>
    <row r="323" spans="1:7" ht="16.5" thickBot="1">
      <c r="A323" s="117">
        <v>305.10000000000002</v>
      </c>
      <c r="B323" s="118" t="s">
        <v>30</v>
      </c>
      <c r="C323" s="119">
        <v>39259</v>
      </c>
      <c r="D323" s="119"/>
      <c r="E323" s="128">
        <v>12</v>
      </c>
      <c r="F323" s="129">
        <v>4</v>
      </c>
      <c r="G323" s="146" t="str">
        <f>IF(OR(E323&gt;400,F323&gt;240),"EXCEEDS"," ")</f>
        <v xml:space="preserve"> </v>
      </c>
    </row>
    <row r="324" spans="1:7" ht="16.5" thickBot="1">
      <c r="A324" s="117"/>
      <c r="B324" s="118"/>
      <c r="C324" s="119"/>
      <c r="D324" s="269" t="s">
        <v>21</v>
      </c>
      <c r="E324" s="270">
        <f>GEOMEAN(E319:E323)</f>
        <v>19.827448163665988</v>
      </c>
      <c r="F324" s="271">
        <f>GEOMEAN(F319:F323)</f>
        <v>11.957727917141176</v>
      </c>
      <c r="G324" s="48" t="str">
        <f>IF(OR(E324&gt;200,F324&gt;130),"EXCEEDS"," ")</f>
        <v xml:space="preserve"> </v>
      </c>
    </row>
    <row r="325" spans="1:7" ht="15.75">
      <c r="A325" s="117">
        <v>308.10000000000002</v>
      </c>
      <c r="B325" s="118" t="s">
        <v>30</v>
      </c>
      <c r="C325" s="119">
        <v>39238</v>
      </c>
      <c r="D325" s="119"/>
      <c r="E325" s="128">
        <v>114</v>
      </c>
      <c r="F325" s="129">
        <v>60</v>
      </c>
      <c r="G325" s="124" t="str">
        <f>IF(OR(E325&gt;400,F325&gt;240),"EXCEEDS"," ")</f>
        <v xml:space="preserve"> </v>
      </c>
    </row>
    <row r="326" spans="1:7" ht="15.75">
      <c r="A326" s="117">
        <v>308.10000000000002</v>
      </c>
      <c r="B326" s="118" t="s">
        <v>30</v>
      </c>
      <c r="C326" s="119">
        <v>39245</v>
      </c>
      <c r="D326" s="119"/>
      <c r="E326" s="128">
        <v>192</v>
      </c>
      <c r="F326" s="129">
        <v>140</v>
      </c>
      <c r="G326" s="124" t="str">
        <f>IF(OR(E326&gt;400,F326&gt;240),"EXCEEDS"," ")</f>
        <v xml:space="preserve"> </v>
      </c>
    </row>
    <row r="327" spans="1:7" ht="15.75">
      <c r="A327" s="117">
        <v>308.10000000000002</v>
      </c>
      <c r="B327" s="118" t="s">
        <v>30</v>
      </c>
      <c r="C327" s="119">
        <v>39252</v>
      </c>
      <c r="D327" s="119"/>
      <c r="E327" s="128">
        <v>100</v>
      </c>
      <c r="F327" s="129">
        <v>69</v>
      </c>
      <c r="G327" s="124" t="str">
        <f>IF(OR(E327&gt;400,F327&gt;240),"EXCEEDS"," ")</f>
        <v xml:space="preserve"> </v>
      </c>
    </row>
    <row r="328" spans="1:7" ht="15.75">
      <c r="A328" s="117">
        <v>308.10000000000002</v>
      </c>
      <c r="B328" s="118" t="s">
        <v>30</v>
      </c>
      <c r="C328" s="119">
        <v>39254</v>
      </c>
      <c r="D328" s="119"/>
      <c r="E328" s="128">
        <v>49</v>
      </c>
      <c r="F328" s="129">
        <v>4</v>
      </c>
      <c r="G328" s="124" t="str">
        <f>IF(OR(E328&gt;400,F328&gt;240),"EXCEEDS"," ")</f>
        <v xml:space="preserve"> </v>
      </c>
    </row>
    <row r="329" spans="1:7" ht="16.5" thickBot="1">
      <c r="A329" s="117">
        <v>308.10000000000002</v>
      </c>
      <c r="B329" s="118" t="s">
        <v>30</v>
      </c>
      <c r="C329" s="119">
        <v>39259</v>
      </c>
      <c r="D329" s="119"/>
      <c r="E329" s="128">
        <v>410</v>
      </c>
      <c r="F329" s="129">
        <v>84</v>
      </c>
      <c r="G329" s="124" t="str">
        <f>IF(OR(E329&gt;400,F329&gt;240),"EXCEEDS"," ")</f>
        <v>EXCEEDS</v>
      </c>
    </row>
    <row r="330" spans="1:7" ht="16.5" thickBot="1">
      <c r="A330" s="117"/>
      <c r="B330" s="118"/>
      <c r="C330" s="119"/>
      <c r="D330" s="269" t="s">
        <v>21</v>
      </c>
      <c r="E330" s="270">
        <f>GEOMEAN(E325:E329)</f>
        <v>134.473653197201</v>
      </c>
      <c r="F330" s="271">
        <f>GEOMEAN(F325:F329)</f>
        <v>45.487653153945423</v>
      </c>
      <c r="G330" s="48" t="str">
        <f>IF(OR(E330&gt;200,F330&gt;130),"EXCEEDS"," ")</f>
        <v xml:space="preserve"> </v>
      </c>
    </row>
    <row r="331" spans="1:7" ht="15.75">
      <c r="A331" s="117">
        <v>314.8</v>
      </c>
      <c r="B331" s="118" t="s">
        <v>30</v>
      </c>
      <c r="C331" s="119">
        <v>39238</v>
      </c>
      <c r="D331" s="119"/>
      <c r="E331" s="128">
        <v>220</v>
      </c>
      <c r="F331" s="129">
        <v>217</v>
      </c>
      <c r="G331" s="146" t="str">
        <f>IF(OR(E331&gt;400,F331&gt;240),"EXCEEDS"," ")</f>
        <v xml:space="preserve"> </v>
      </c>
    </row>
    <row r="332" spans="1:7" ht="15.75">
      <c r="A332" s="117">
        <v>314.8</v>
      </c>
      <c r="B332" s="118" t="s">
        <v>30</v>
      </c>
      <c r="C332" s="119">
        <v>39245</v>
      </c>
      <c r="D332" s="119"/>
      <c r="E332" s="128">
        <v>68</v>
      </c>
      <c r="F332" s="129">
        <v>28</v>
      </c>
      <c r="G332" s="146" t="str">
        <f>IF(OR(E332&gt;400,F332&gt;240),"EXCEEDS"," ")</f>
        <v xml:space="preserve"> </v>
      </c>
    </row>
    <row r="333" spans="1:7" ht="15.75">
      <c r="A333" s="117">
        <v>314.8</v>
      </c>
      <c r="B333" s="118" t="s">
        <v>30</v>
      </c>
      <c r="C333" s="119">
        <v>39252</v>
      </c>
      <c r="D333" s="119"/>
      <c r="E333" s="128">
        <v>77</v>
      </c>
      <c r="F333" s="129">
        <v>4</v>
      </c>
      <c r="G333" s="146" t="str">
        <f>IF(OR(E333&gt;400,F333&gt;240),"EXCEEDS"," ")</f>
        <v xml:space="preserve"> </v>
      </c>
    </row>
    <row r="334" spans="1:7" ht="15.75">
      <c r="A334" s="117">
        <v>314.8</v>
      </c>
      <c r="B334" s="118" t="s">
        <v>30</v>
      </c>
      <c r="C334" s="119">
        <v>39254</v>
      </c>
      <c r="D334" s="119"/>
      <c r="E334" s="128">
        <v>108</v>
      </c>
      <c r="F334" s="129">
        <v>12</v>
      </c>
      <c r="G334" s="146" t="str">
        <f>IF(OR(E334&gt;400,F334&gt;240),"EXCEEDS"," ")</f>
        <v xml:space="preserve"> </v>
      </c>
    </row>
    <row r="335" spans="1:7" ht="16.5" thickBot="1">
      <c r="A335" s="117">
        <v>314.8</v>
      </c>
      <c r="B335" s="118" t="s">
        <v>30</v>
      </c>
      <c r="C335" s="119">
        <v>39259</v>
      </c>
      <c r="D335" s="119"/>
      <c r="E335" s="128">
        <v>108</v>
      </c>
      <c r="F335" s="129">
        <v>20</v>
      </c>
      <c r="G335" s="146" t="str">
        <f>IF(OR(E335&gt;400,F335&gt;240),"EXCEEDS"," ")</f>
        <v xml:space="preserve"> </v>
      </c>
    </row>
    <row r="336" spans="1:7" ht="16.5" thickBot="1">
      <c r="A336" s="131"/>
      <c r="B336" s="132"/>
      <c r="C336" s="133"/>
      <c r="D336" s="269" t="s">
        <v>21</v>
      </c>
      <c r="E336" s="270">
        <f>GEOMEAN(E331:E335)</f>
        <v>106.08499638897683</v>
      </c>
      <c r="F336" s="271">
        <f>GEOMEAN(F331:F335)</f>
        <v>22.551622839529887</v>
      </c>
      <c r="G336" s="48" t="str">
        <f>IF(OR(E336&gt;200,F336&gt;130),"EXCEEDS"," ")</f>
        <v xml:space="preserve"> </v>
      </c>
    </row>
    <row r="337" spans="1:7" ht="15.75">
      <c r="A337" s="117">
        <v>305.10000000000002</v>
      </c>
      <c r="B337" s="118" t="s">
        <v>30</v>
      </c>
      <c r="C337" s="119">
        <v>39265</v>
      </c>
      <c r="D337" s="119"/>
      <c r="E337" s="128">
        <v>4</v>
      </c>
      <c r="F337" s="129">
        <v>4</v>
      </c>
      <c r="G337" s="146" t="str">
        <f>IF(OR(E337&gt;400,F337&gt;240),"EXCEEDS"," ")</f>
        <v xml:space="preserve"> </v>
      </c>
    </row>
    <row r="338" spans="1:7" ht="15.75">
      <c r="A338" s="117">
        <v>305.10000000000002</v>
      </c>
      <c r="B338" s="118" t="s">
        <v>30</v>
      </c>
      <c r="C338" s="119">
        <v>39273</v>
      </c>
      <c r="D338" s="119"/>
      <c r="E338" s="128">
        <v>4</v>
      </c>
      <c r="F338" s="129">
        <v>4</v>
      </c>
      <c r="G338" s="146" t="str">
        <f>IF(OR(E338&gt;400,F338&gt;240),"EXCEEDS"," ")</f>
        <v xml:space="preserve"> </v>
      </c>
    </row>
    <row r="339" spans="1:7" ht="15.75">
      <c r="A339" s="117">
        <v>305.10000000000002</v>
      </c>
      <c r="B339" s="118" t="s">
        <v>30</v>
      </c>
      <c r="C339" s="119">
        <v>39280</v>
      </c>
      <c r="D339" s="119"/>
      <c r="E339" s="128">
        <v>4</v>
      </c>
      <c r="F339" s="129">
        <v>4</v>
      </c>
      <c r="G339" s="146" t="str">
        <f>IF(OR(E339&gt;400,F339&gt;240),"EXCEEDS"," ")</f>
        <v xml:space="preserve"> </v>
      </c>
    </row>
    <row r="340" spans="1:7" ht="15.75">
      <c r="A340" s="117">
        <v>305.10000000000002</v>
      </c>
      <c r="B340" s="118" t="s">
        <v>30</v>
      </c>
      <c r="C340" s="119">
        <v>39287</v>
      </c>
      <c r="D340" s="119"/>
      <c r="E340" s="128">
        <v>4</v>
      </c>
      <c r="F340" s="129">
        <v>8</v>
      </c>
      <c r="G340" s="146" t="str">
        <f>IF(OR(E340&gt;400,F340&gt;240),"EXCEEDS"," ")</f>
        <v xml:space="preserve"> </v>
      </c>
    </row>
    <row r="341" spans="1:7" ht="16.5" thickBot="1">
      <c r="A341" s="117">
        <v>305.10000000000002</v>
      </c>
      <c r="B341" s="118" t="s">
        <v>30</v>
      </c>
      <c r="C341" s="119">
        <v>39294</v>
      </c>
      <c r="D341" s="119"/>
      <c r="E341" s="128">
        <v>4</v>
      </c>
      <c r="F341" s="129">
        <v>4</v>
      </c>
      <c r="G341" s="146" t="str">
        <f>IF(OR(E341&gt;400,F341&gt;240),"EXCEEDS"," ")</f>
        <v xml:space="preserve"> </v>
      </c>
    </row>
    <row r="342" spans="1:7" ht="16.5" thickBot="1">
      <c r="A342" s="117"/>
      <c r="B342" s="118"/>
      <c r="C342" s="119"/>
      <c r="D342" s="269" t="s">
        <v>21</v>
      </c>
      <c r="E342" s="270">
        <f>GEOMEAN(E337:E341)</f>
        <v>4</v>
      </c>
      <c r="F342" s="271">
        <f>GEOMEAN(F337:F341)</f>
        <v>4.5947934199881404</v>
      </c>
      <c r="G342" s="48" t="str">
        <f>IF(OR(E342&gt;200,F342&gt;130),"EXCEEDS"," ")</f>
        <v xml:space="preserve"> </v>
      </c>
    </row>
    <row r="343" spans="1:7" ht="15.75">
      <c r="A343" s="117">
        <v>308.10000000000002</v>
      </c>
      <c r="B343" s="118" t="s">
        <v>30</v>
      </c>
      <c r="C343" s="119">
        <v>39265</v>
      </c>
      <c r="D343" s="119"/>
      <c r="E343" s="128">
        <v>88</v>
      </c>
      <c r="F343" s="129">
        <v>24</v>
      </c>
      <c r="G343" s="124" t="str">
        <f>IF(OR(E343&gt;400,F343&gt;240),"EXCEEDS"," ")</f>
        <v xml:space="preserve"> </v>
      </c>
    </row>
    <row r="344" spans="1:7" ht="15.75">
      <c r="A344" s="117">
        <v>308.10000000000002</v>
      </c>
      <c r="B344" s="118" t="s">
        <v>30</v>
      </c>
      <c r="C344" s="119">
        <v>39273</v>
      </c>
      <c r="D344" s="119"/>
      <c r="E344" s="128">
        <v>96</v>
      </c>
      <c r="F344" s="129">
        <v>28</v>
      </c>
      <c r="G344" s="124" t="str">
        <f>IF(OR(E344&gt;400,F344&gt;240),"EXCEEDS"," ")</f>
        <v xml:space="preserve"> </v>
      </c>
    </row>
    <row r="345" spans="1:7" ht="15.75">
      <c r="A345" s="117">
        <v>308.10000000000002</v>
      </c>
      <c r="B345" s="118" t="s">
        <v>30</v>
      </c>
      <c r="C345" s="119">
        <v>39280</v>
      </c>
      <c r="D345" s="119"/>
      <c r="E345" s="128">
        <v>440</v>
      </c>
      <c r="F345" s="129">
        <v>420</v>
      </c>
      <c r="G345" s="124" t="str">
        <f>IF(OR(E345&gt;400,F345&gt;240),"EXCEEDS"," ")</f>
        <v>EXCEEDS</v>
      </c>
    </row>
    <row r="346" spans="1:7" ht="15.75">
      <c r="A346" s="117">
        <v>308.10000000000002</v>
      </c>
      <c r="B346" s="118" t="s">
        <v>30</v>
      </c>
      <c r="C346" s="119">
        <v>39287</v>
      </c>
      <c r="D346" s="119"/>
      <c r="E346" s="128">
        <v>370</v>
      </c>
      <c r="F346" s="129">
        <v>132</v>
      </c>
      <c r="G346" s="124" t="str">
        <f>IF(OR(E346&gt;400,F346&gt;240),"EXCEEDS"," ")</f>
        <v xml:space="preserve"> </v>
      </c>
    </row>
    <row r="347" spans="1:7" ht="16.5" thickBot="1">
      <c r="A347" s="117">
        <v>308.10000000000002</v>
      </c>
      <c r="B347" s="118" t="s">
        <v>30</v>
      </c>
      <c r="C347" s="119">
        <v>39294</v>
      </c>
      <c r="D347" s="119"/>
      <c r="E347" s="128">
        <v>570</v>
      </c>
      <c r="F347" s="129">
        <v>257</v>
      </c>
      <c r="G347" s="124" t="str">
        <f>IF(OR(E347&gt;400,F347&gt;240),"EXCEEDS"," ")</f>
        <v>EXCEEDS</v>
      </c>
    </row>
    <row r="348" spans="1:7" ht="16.5" thickBot="1">
      <c r="A348" s="117"/>
      <c r="B348" s="118"/>
      <c r="C348" s="119"/>
      <c r="D348" s="269" t="s">
        <v>21</v>
      </c>
      <c r="E348" s="270">
        <f>GEOMEAN(E343:E347)</f>
        <v>239.25258140945218</v>
      </c>
      <c r="F348" s="271">
        <f>GEOMEAN(F343:F347)</f>
        <v>99.134569186586589</v>
      </c>
      <c r="G348" s="48" t="str">
        <f>IF(OR(E348&gt;200,F348&gt;130),"EXCEEDS"," ")</f>
        <v>EXCEEDS</v>
      </c>
    </row>
    <row r="349" spans="1:7" ht="15.75">
      <c r="A349" s="117">
        <v>314.8</v>
      </c>
      <c r="B349" s="118" t="s">
        <v>30</v>
      </c>
      <c r="C349" s="119">
        <v>39265</v>
      </c>
      <c r="D349" s="119"/>
      <c r="E349" s="128">
        <v>180</v>
      </c>
      <c r="F349" s="129">
        <v>80</v>
      </c>
      <c r="G349" s="146" t="str">
        <f>IF(OR(E349&gt;400,F349&gt;240),"EXCEEDS"," ")</f>
        <v xml:space="preserve"> </v>
      </c>
    </row>
    <row r="350" spans="1:7" ht="15.75">
      <c r="A350" s="117">
        <v>314.8</v>
      </c>
      <c r="B350" s="118" t="s">
        <v>30</v>
      </c>
      <c r="C350" s="119">
        <v>39273</v>
      </c>
      <c r="D350" s="119"/>
      <c r="E350" s="128">
        <v>191</v>
      </c>
      <c r="F350" s="129">
        <v>77</v>
      </c>
      <c r="G350" s="146" t="str">
        <f>IF(OR(E350&gt;400,F350&gt;240),"EXCEEDS"," ")</f>
        <v xml:space="preserve"> </v>
      </c>
    </row>
    <row r="351" spans="1:7" ht="15.75">
      <c r="A351" s="117">
        <v>314.8</v>
      </c>
      <c r="B351" s="118" t="s">
        <v>30</v>
      </c>
      <c r="C351" s="119">
        <v>39280</v>
      </c>
      <c r="D351" s="119"/>
      <c r="E351" s="128">
        <v>66</v>
      </c>
      <c r="F351" s="129">
        <v>36</v>
      </c>
      <c r="G351" s="146" t="str">
        <f>IF(OR(E351&gt;400,F351&gt;240),"EXCEEDS"," ")</f>
        <v xml:space="preserve"> </v>
      </c>
    </row>
    <row r="352" spans="1:7" ht="15.75">
      <c r="A352" s="117">
        <v>314.8</v>
      </c>
      <c r="B352" s="118" t="s">
        <v>30</v>
      </c>
      <c r="C352" s="119">
        <v>39287</v>
      </c>
      <c r="D352" s="119"/>
      <c r="E352" s="128">
        <v>136</v>
      </c>
      <c r="F352" s="129">
        <v>60</v>
      </c>
      <c r="G352" s="146" t="str">
        <f>IF(OR(E352&gt;400,F352&gt;240),"EXCEEDS"," ")</f>
        <v xml:space="preserve"> </v>
      </c>
    </row>
    <row r="353" spans="1:7" ht="16.5" thickBot="1">
      <c r="A353" s="117">
        <v>314.8</v>
      </c>
      <c r="B353" s="118" t="s">
        <v>30</v>
      </c>
      <c r="C353" s="119">
        <v>39294</v>
      </c>
      <c r="D353" s="119"/>
      <c r="E353" s="128">
        <v>380</v>
      </c>
      <c r="F353" s="129">
        <v>12</v>
      </c>
      <c r="G353" s="146" t="str">
        <f>IF(OR(E353&gt;400,F353&gt;240),"EXCEEDS"," ")</f>
        <v xml:space="preserve"> </v>
      </c>
    </row>
    <row r="354" spans="1:7" ht="16.5" thickBot="1">
      <c r="A354" s="131"/>
      <c r="B354" s="132"/>
      <c r="C354" s="133"/>
      <c r="D354" s="269" t="s">
        <v>21</v>
      </c>
      <c r="E354" s="270">
        <f>GEOMEAN(E349:E353)</f>
        <v>163.61927447754238</v>
      </c>
      <c r="F354" s="271">
        <f>GEOMEAN(F349:F353)</f>
        <v>43.716274256872779</v>
      </c>
      <c r="G354" s="48" t="str">
        <f>IF(OR(E354&gt;200,F354&gt;130),"EXCEEDS"," ")</f>
        <v xml:space="preserve"> </v>
      </c>
    </row>
    <row r="355" spans="1:7" ht="15.75">
      <c r="A355" s="117">
        <v>305.10000000000002</v>
      </c>
      <c r="B355" s="118" t="s">
        <v>30</v>
      </c>
      <c r="C355" s="119">
        <v>39301</v>
      </c>
      <c r="D355" s="119"/>
      <c r="E355" s="128">
        <v>20</v>
      </c>
      <c r="F355" s="129">
        <v>12</v>
      </c>
      <c r="G355" s="146" t="str">
        <f>IF(OR(E355&gt;400,F355&gt;240),"EXCEEDS"," ")</f>
        <v xml:space="preserve"> </v>
      </c>
    </row>
    <row r="356" spans="1:7" ht="15.75">
      <c r="A356" s="117">
        <v>305.10000000000002</v>
      </c>
      <c r="B356" s="118" t="s">
        <v>30</v>
      </c>
      <c r="C356" s="119">
        <v>39308</v>
      </c>
      <c r="D356" s="119"/>
      <c r="E356" s="128">
        <v>8</v>
      </c>
      <c r="F356" s="129">
        <v>4</v>
      </c>
      <c r="G356" s="146" t="str">
        <f>IF(OR(E356&gt;400,F356&gt;240),"EXCEEDS"," ")</f>
        <v xml:space="preserve"> </v>
      </c>
    </row>
    <row r="357" spans="1:7" ht="15.75">
      <c r="A357" s="117">
        <v>305.10000000000002</v>
      </c>
      <c r="B357" s="118" t="s">
        <v>30</v>
      </c>
      <c r="C357" s="119">
        <v>39315</v>
      </c>
      <c r="D357" s="119"/>
      <c r="E357" s="128">
        <v>12</v>
      </c>
      <c r="F357" s="129">
        <v>12</v>
      </c>
      <c r="G357" s="146" t="str">
        <f>IF(OR(E357&gt;400,F357&gt;240),"EXCEEDS"," ")</f>
        <v xml:space="preserve"> </v>
      </c>
    </row>
    <row r="358" spans="1:7" ht="15.75">
      <c r="A358" s="117">
        <v>305.10000000000002</v>
      </c>
      <c r="B358" s="118" t="s">
        <v>30</v>
      </c>
      <c r="C358" s="119">
        <v>39317</v>
      </c>
      <c r="D358" s="119"/>
      <c r="E358" s="128">
        <v>80</v>
      </c>
      <c r="F358" s="129">
        <v>32</v>
      </c>
      <c r="G358" s="146" t="str">
        <f>IF(OR(E358&gt;400,F358&gt;240),"EXCEEDS"," ")</f>
        <v xml:space="preserve"> </v>
      </c>
    </row>
    <row r="359" spans="1:7" ht="16.5" thickBot="1">
      <c r="A359" s="117">
        <v>305.10000000000002</v>
      </c>
      <c r="B359" s="118" t="s">
        <v>30</v>
      </c>
      <c r="C359" s="119">
        <v>39322</v>
      </c>
      <c r="D359" s="119"/>
      <c r="E359" s="128">
        <v>16</v>
      </c>
      <c r="F359" s="129">
        <v>8</v>
      </c>
      <c r="G359" s="146" t="str">
        <f>IF(OR(E359&gt;400,F359&gt;240),"EXCEEDS"," ")</f>
        <v xml:space="preserve"> </v>
      </c>
    </row>
    <row r="360" spans="1:7" ht="16.5" thickBot="1">
      <c r="A360" s="117"/>
      <c r="B360" s="118"/>
      <c r="C360" s="119"/>
      <c r="D360" s="269" t="s">
        <v>21</v>
      </c>
      <c r="E360" s="270">
        <f>GEOMEAN(E355:E359)</f>
        <v>18.971524878234494</v>
      </c>
      <c r="F360" s="271">
        <f>GEOMEAN(F355:F359)</f>
        <v>10.807680308164908</v>
      </c>
      <c r="G360" s="48" t="str">
        <f>IF(OR(E360&gt;200,F360&gt;130),"EXCEEDS"," ")</f>
        <v xml:space="preserve"> </v>
      </c>
    </row>
    <row r="361" spans="1:7" ht="15.75">
      <c r="A361" s="117">
        <v>308.10000000000002</v>
      </c>
      <c r="B361" s="118" t="s">
        <v>30</v>
      </c>
      <c r="C361" s="119">
        <v>39301</v>
      </c>
      <c r="D361" s="119"/>
      <c r="E361" s="128">
        <v>623</v>
      </c>
      <c r="F361" s="129">
        <v>540</v>
      </c>
      <c r="G361" s="124" t="str">
        <f>IF(OR(E361&gt;400,F361&gt;240),"EXCEEDS"," ")</f>
        <v>EXCEEDS</v>
      </c>
    </row>
    <row r="362" spans="1:7" ht="15.75">
      <c r="A362" s="117">
        <v>308.10000000000002</v>
      </c>
      <c r="B362" s="118" t="s">
        <v>30</v>
      </c>
      <c r="C362" s="119">
        <v>39308</v>
      </c>
      <c r="D362" s="119"/>
      <c r="E362" s="128">
        <v>1455</v>
      </c>
      <c r="F362" s="129">
        <v>590</v>
      </c>
      <c r="G362" s="124" t="str">
        <f>IF(OR(E362&gt;400,F362&gt;240),"EXCEEDS"," ")</f>
        <v>EXCEEDS</v>
      </c>
    </row>
    <row r="363" spans="1:7" ht="15.75">
      <c r="A363" s="117">
        <v>308.10000000000002</v>
      </c>
      <c r="B363" s="118" t="s">
        <v>30</v>
      </c>
      <c r="C363" s="119">
        <v>39315</v>
      </c>
      <c r="D363" s="119"/>
      <c r="E363" s="128">
        <v>5400</v>
      </c>
      <c r="F363" s="129">
        <v>1409</v>
      </c>
      <c r="G363" s="124" t="str">
        <f>IF(OR(E363&gt;400,F363&gt;240),"EXCEEDS"," ")</f>
        <v>EXCEEDS</v>
      </c>
    </row>
    <row r="364" spans="1:7" ht="15.75">
      <c r="A364" s="117">
        <v>308.10000000000002</v>
      </c>
      <c r="B364" s="118" t="s">
        <v>30</v>
      </c>
      <c r="C364" s="119">
        <v>39317</v>
      </c>
      <c r="D364" s="119"/>
      <c r="E364" s="128">
        <v>3200</v>
      </c>
      <c r="F364" s="129">
        <v>1064</v>
      </c>
      <c r="G364" s="124" t="str">
        <f>IF(OR(E364&gt;400,F364&gt;240),"EXCEEDS"," ")</f>
        <v>EXCEEDS</v>
      </c>
    </row>
    <row r="365" spans="1:7" ht="16.5" thickBot="1">
      <c r="A365" s="117">
        <v>308.10000000000002</v>
      </c>
      <c r="B365" s="118" t="s">
        <v>30</v>
      </c>
      <c r="C365" s="119">
        <v>39322</v>
      </c>
      <c r="D365" s="119"/>
      <c r="E365" s="128">
        <v>40</v>
      </c>
      <c r="F365" s="129">
        <v>40</v>
      </c>
      <c r="G365" s="124" t="str">
        <f>IF(OR(E365&gt;400,F365&gt;240),"EXCEEDS"," ")</f>
        <v xml:space="preserve"> </v>
      </c>
    </row>
    <row r="366" spans="1:7" ht="16.5" thickBot="1">
      <c r="A366" s="117"/>
      <c r="B366" s="118"/>
      <c r="C366" s="119"/>
      <c r="D366" s="269" t="s">
        <v>21</v>
      </c>
      <c r="E366" s="270">
        <f>GEOMEAN(E361:E365)</f>
        <v>910.73274953902421</v>
      </c>
      <c r="F366" s="271">
        <f>GEOMEAN(F361:F365)</f>
        <v>453.13924505359705</v>
      </c>
      <c r="G366" s="48" t="str">
        <f>IF(OR(E366&gt;200,F366&gt;130),"EXCEEDS"," ")</f>
        <v>EXCEEDS</v>
      </c>
    </row>
    <row r="367" spans="1:7" ht="15.75">
      <c r="A367" s="117">
        <v>314.8</v>
      </c>
      <c r="B367" s="118" t="s">
        <v>30</v>
      </c>
      <c r="C367" s="119">
        <v>39301</v>
      </c>
      <c r="D367" s="119"/>
      <c r="E367" s="128">
        <v>230</v>
      </c>
      <c r="F367" s="129">
        <v>66</v>
      </c>
      <c r="G367" s="146" t="str">
        <f>IF(OR(E367&gt;400,F367&gt;240),"EXCEEDS"," ")</f>
        <v xml:space="preserve"> </v>
      </c>
    </row>
    <row r="368" spans="1:7" ht="15.75">
      <c r="A368" s="117">
        <v>314.8</v>
      </c>
      <c r="B368" s="118" t="s">
        <v>30</v>
      </c>
      <c r="C368" s="119">
        <v>39308</v>
      </c>
      <c r="D368" s="119"/>
      <c r="E368" s="128">
        <v>203</v>
      </c>
      <c r="F368" s="129">
        <v>83</v>
      </c>
      <c r="G368" s="146" t="str">
        <f>IF(OR(E368&gt;400,F368&gt;240),"EXCEEDS"," ")</f>
        <v xml:space="preserve"> </v>
      </c>
    </row>
    <row r="369" spans="1:7" ht="15.75">
      <c r="A369" s="117">
        <v>314.8</v>
      </c>
      <c r="B369" s="118" t="s">
        <v>30</v>
      </c>
      <c r="C369" s="119">
        <v>39315</v>
      </c>
      <c r="D369" s="119"/>
      <c r="E369" s="128">
        <v>420</v>
      </c>
      <c r="F369" s="129">
        <v>104</v>
      </c>
      <c r="G369" s="146" t="str">
        <f>IF(OR(E369&gt;400,F369&gt;240),"EXCEEDS"," ")</f>
        <v>EXCEEDS</v>
      </c>
    </row>
    <row r="370" spans="1:7" ht="15.75">
      <c r="A370" s="117">
        <v>314.8</v>
      </c>
      <c r="B370" s="118" t="s">
        <v>30</v>
      </c>
      <c r="C370" s="119">
        <v>39317</v>
      </c>
      <c r="D370" s="119"/>
      <c r="E370" s="128">
        <v>88</v>
      </c>
      <c r="F370" s="129">
        <v>66</v>
      </c>
      <c r="G370" s="146" t="str">
        <f>IF(OR(E370&gt;400,F370&gt;240),"EXCEEDS"," ")</f>
        <v xml:space="preserve"> </v>
      </c>
    </row>
    <row r="371" spans="1:7" ht="16.5" thickBot="1">
      <c r="A371" s="117">
        <v>314.8</v>
      </c>
      <c r="B371" s="118" t="s">
        <v>30</v>
      </c>
      <c r="C371" s="119">
        <v>39322</v>
      </c>
      <c r="D371" s="119"/>
      <c r="E371" s="128">
        <v>240</v>
      </c>
      <c r="F371" s="129">
        <v>114</v>
      </c>
      <c r="G371" s="146" t="str">
        <f>IF(OR(E371&gt;400,F371&gt;240),"EXCEEDS"," ")</f>
        <v xml:space="preserve"> </v>
      </c>
    </row>
    <row r="372" spans="1:7" ht="16.5" thickBot="1">
      <c r="A372" s="134"/>
      <c r="B372" s="135"/>
      <c r="C372" s="136"/>
      <c r="D372" s="269" t="s">
        <v>21</v>
      </c>
      <c r="E372" s="270">
        <f>GEOMEAN(E367:E371)</f>
        <v>210.5879008958467</v>
      </c>
      <c r="F372" s="271">
        <f>GEOMEAN(F367:F371)</f>
        <v>84.415234416383001</v>
      </c>
      <c r="G372" s="48" t="str">
        <f>IF(OR(E372&gt;200,F372&gt;130),"EXCEEDS"," ")</f>
        <v>EXCEEDS</v>
      </c>
    </row>
    <row r="373" spans="1:7" ht="15.75">
      <c r="A373" s="117">
        <v>305.10000000000002</v>
      </c>
      <c r="B373" s="118" t="s">
        <v>30</v>
      </c>
      <c r="C373" s="119">
        <v>39329</v>
      </c>
      <c r="D373" s="119"/>
      <c r="E373" s="128">
        <v>8</v>
      </c>
      <c r="F373" s="129">
        <v>8</v>
      </c>
      <c r="G373" s="146" t="str">
        <f>IF(OR(E373&gt;400,F373&gt;240),"EXCEEDS"," ")</f>
        <v xml:space="preserve"> </v>
      </c>
    </row>
    <row r="374" spans="1:7" ht="15.75">
      <c r="A374" s="117">
        <v>305.10000000000002</v>
      </c>
      <c r="B374" s="118" t="s">
        <v>30</v>
      </c>
      <c r="C374" s="119">
        <v>39336</v>
      </c>
      <c r="D374" s="119"/>
      <c r="E374" s="128">
        <v>16</v>
      </c>
      <c r="F374" s="129">
        <v>4</v>
      </c>
      <c r="G374" s="146" t="str">
        <f>IF(OR(E374&gt;400,F374&gt;240),"EXCEEDS"," ")</f>
        <v xml:space="preserve"> </v>
      </c>
    </row>
    <row r="375" spans="1:7" ht="15.75">
      <c r="A375" s="117">
        <v>305.10000000000002</v>
      </c>
      <c r="B375" s="118" t="s">
        <v>30</v>
      </c>
      <c r="C375" s="119">
        <v>39343</v>
      </c>
      <c r="D375" s="119"/>
      <c r="E375" s="128">
        <v>4</v>
      </c>
      <c r="F375" s="129">
        <v>4</v>
      </c>
      <c r="G375" s="146" t="str">
        <f>IF(OR(E375&gt;400,F375&gt;240),"EXCEEDS"," ")</f>
        <v xml:space="preserve"> </v>
      </c>
    </row>
    <row r="376" spans="1:7" ht="15.75">
      <c r="A376" s="117">
        <v>305.10000000000002</v>
      </c>
      <c r="B376" s="118" t="s">
        <v>30</v>
      </c>
      <c r="C376" s="119">
        <v>39345</v>
      </c>
      <c r="D376" s="119"/>
      <c r="E376" s="128">
        <v>4</v>
      </c>
      <c r="F376" s="129">
        <v>4</v>
      </c>
      <c r="G376" s="146" t="str">
        <f>IF(OR(E376&gt;400,F376&gt;240),"EXCEEDS"," ")</f>
        <v xml:space="preserve"> </v>
      </c>
    </row>
    <row r="377" spans="1:7" ht="16.5" thickBot="1">
      <c r="A377" s="117">
        <v>305.10000000000002</v>
      </c>
      <c r="B377" s="118" t="s">
        <v>30</v>
      </c>
      <c r="C377" s="119">
        <v>39350</v>
      </c>
      <c r="D377" s="119"/>
      <c r="E377" s="128">
        <v>4</v>
      </c>
      <c r="F377" s="129">
        <v>4</v>
      </c>
      <c r="G377" s="146" t="str">
        <f>IF(OR(E377&gt;400,F377&gt;240),"EXCEEDS"," ")</f>
        <v xml:space="preserve"> </v>
      </c>
    </row>
    <row r="378" spans="1:7" ht="16.5" thickBot="1">
      <c r="A378" s="117"/>
      <c r="B378" s="118"/>
      <c r="C378" s="119"/>
      <c r="D378" s="269" t="s">
        <v>21</v>
      </c>
      <c r="E378" s="270">
        <f>GEOMEAN(E373:E377)</f>
        <v>6.062866266041592</v>
      </c>
      <c r="F378" s="271">
        <f>GEOMEAN(F373:F377)</f>
        <v>4.5947934199881404</v>
      </c>
      <c r="G378" s="48" t="str">
        <f>IF(OR(E378&gt;200,F378&gt;130),"EXCEEDS"," ")</f>
        <v xml:space="preserve"> </v>
      </c>
    </row>
    <row r="379" spans="1:7" ht="15.75">
      <c r="A379" s="117">
        <v>308.10000000000002</v>
      </c>
      <c r="B379" s="118" t="s">
        <v>30</v>
      </c>
      <c r="C379" s="119">
        <v>39329</v>
      </c>
      <c r="D379" s="119"/>
      <c r="E379" s="128">
        <v>136</v>
      </c>
      <c r="F379" s="129">
        <v>92</v>
      </c>
      <c r="G379" s="124" t="str">
        <f>IF(OR(E379&gt;400,F379&gt;240),"EXCEEDS"," ")</f>
        <v xml:space="preserve"> </v>
      </c>
    </row>
    <row r="380" spans="1:7" ht="15.75">
      <c r="A380" s="117">
        <v>308.10000000000002</v>
      </c>
      <c r="B380" s="118" t="s">
        <v>30</v>
      </c>
      <c r="C380" s="119">
        <v>39336</v>
      </c>
      <c r="D380" s="119"/>
      <c r="E380" s="128">
        <v>2000</v>
      </c>
      <c r="F380" s="129">
        <v>470</v>
      </c>
      <c r="G380" s="124" t="str">
        <f>IF(OR(E380&gt;400,F380&gt;240),"EXCEEDS"," ")</f>
        <v>EXCEEDS</v>
      </c>
    </row>
    <row r="381" spans="1:7" ht="15.75">
      <c r="A381" s="117">
        <v>308.10000000000002</v>
      </c>
      <c r="B381" s="118" t="s">
        <v>30</v>
      </c>
      <c r="C381" s="119">
        <v>39343</v>
      </c>
      <c r="D381" s="119"/>
      <c r="E381" s="128">
        <v>180</v>
      </c>
      <c r="F381" s="129">
        <v>106</v>
      </c>
      <c r="G381" s="124" t="str">
        <f>IF(OR(E381&gt;400,F381&gt;240),"EXCEEDS"," ")</f>
        <v xml:space="preserve"> </v>
      </c>
    </row>
    <row r="382" spans="1:7" ht="15.75">
      <c r="A382" s="117">
        <v>308.10000000000002</v>
      </c>
      <c r="B382" s="118" t="s">
        <v>30</v>
      </c>
      <c r="C382" s="119">
        <v>39345</v>
      </c>
      <c r="D382" s="119"/>
      <c r="E382" s="128">
        <v>32</v>
      </c>
      <c r="F382" s="129">
        <v>24</v>
      </c>
      <c r="G382" s="124" t="str">
        <f>IF(OR(E382&gt;400,F382&gt;240),"EXCEEDS"," ")</f>
        <v xml:space="preserve"> </v>
      </c>
    </row>
    <row r="383" spans="1:7" ht="16.5" thickBot="1">
      <c r="A383" s="117">
        <v>308.10000000000002</v>
      </c>
      <c r="B383" s="118" t="s">
        <v>30</v>
      </c>
      <c r="C383" s="119">
        <v>39350</v>
      </c>
      <c r="D383" s="119"/>
      <c r="E383" s="128">
        <v>68</v>
      </c>
      <c r="F383" s="129">
        <v>32</v>
      </c>
      <c r="G383" s="124" t="str">
        <f>IF(OR(E383&gt;400,F383&gt;240),"EXCEEDS"," ")</f>
        <v xml:space="preserve"> </v>
      </c>
    </row>
    <row r="384" spans="1:7" ht="16.5" thickBot="1">
      <c r="A384" s="117"/>
      <c r="B384" s="118"/>
      <c r="C384" s="119"/>
      <c r="D384" s="269" t="s">
        <v>21</v>
      </c>
      <c r="E384" s="270">
        <f>GEOMEAN(E379:E383)</f>
        <v>160.50924799695596</v>
      </c>
      <c r="F384" s="271">
        <f>GEOMEAN(F379:F383)</f>
        <v>81.15411650648214</v>
      </c>
      <c r="G384" s="48" t="str">
        <f>IF(OR(E384&gt;200,F384&gt;130),"EXCEEDS"," ")</f>
        <v xml:space="preserve"> </v>
      </c>
    </row>
    <row r="385" spans="1:7" ht="15.75">
      <c r="A385" s="117">
        <v>314.8</v>
      </c>
      <c r="B385" s="118" t="s">
        <v>30</v>
      </c>
      <c r="C385" s="119">
        <v>39329</v>
      </c>
      <c r="D385" s="119"/>
      <c r="E385" s="128">
        <v>77</v>
      </c>
      <c r="F385" s="129">
        <v>32</v>
      </c>
      <c r="G385" s="146" t="str">
        <f>IF(OR(E385&gt;400,F385&gt;240),"EXCEEDS"," ")</f>
        <v xml:space="preserve"> </v>
      </c>
    </row>
    <row r="386" spans="1:7" ht="15.75">
      <c r="A386" s="117">
        <v>314.8</v>
      </c>
      <c r="B386" s="118" t="s">
        <v>30</v>
      </c>
      <c r="C386" s="119">
        <v>39336</v>
      </c>
      <c r="D386" s="119"/>
      <c r="E386" s="128">
        <v>120</v>
      </c>
      <c r="F386" s="129">
        <v>40</v>
      </c>
      <c r="G386" s="146" t="str">
        <f>IF(OR(E386&gt;400,F386&gt;240),"EXCEEDS"," ")</f>
        <v xml:space="preserve"> </v>
      </c>
    </row>
    <row r="387" spans="1:7" ht="15.75">
      <c r="A387" s="117">
        <v>314.8</v>
      </c>
      <c r="B387" s="118" t="s">
        <v>30</v>
      </c>
      <c r="C387" s="119">
        <v>39343</v>
      </c>
      <c r="D387" s="119"/>
      <c r="E387" s="128">
        <v>37</v>
      </c>
      <c r="F387" s="129">
        <v>20</v>
      </c>
      <c r="G387" s="146" t="str">
        <f>IF(OR(E387&gt;400,F387&gt;240),"EXCEEDS"," ")</f>
        <v xml:space="preserve"> </v>
      </c>
    </row>
    <row r="388" spans="1:7" ht="15.75">
      <c r="A388" s="117">
        <v>314.8</v>
      </c>
      <c r="B388" s="118" t="s">
        <v>30</v>
      </c>
      <c r="C388" s="119">
        <v>39345</v>
      </c>
      <c r="D388" s="119"/>
      <c r="E388" s="128">
        <v>51</v>
      </c>
      <c r="F388" s="129">
        <v>32</v>
      </c>
      <c r="G388" s="146" t="str">
        <f>IF(OR(E388&gt;400,F388&gt;240),"EXCEEDS"," ")</f>
        <v xml:space="preserve"> </v>
      </c>
    </row>
    <row r="389" spans="1:7" ht="16.5" thickBot="1">
      <c r="A389" s="117">
        <v>314.8</v>
      </c>
      <c r="B389" s="118" t="s">
        <v>30</v>
      </c>
      <c r="C389" s="119">
        <v>39350</v>
      </c>
      <c r="D389" s="119"/>
      <c r="E389" s="128">
        <v>68</v>
      </c>
      <c r="F389" s="129">
        <v>16</v>
      </c>
      <c r="G389" s="146" t="str">
        <f>IF(OR(E389&gt;400,F389&gt;240),"EXCEEDS"," ")</f>
        <v xml:space="preserve"> </v>
      </c>
    </row>
    <row r="390" spans="1:7" ht="16.5" thickBot="1">
      <c r="A390" s="131"/>
      <c r="B390" s="132"/>
      <c r="C390" s="133"/>
      <c r="D390" s="269" t="s">
        <v>21</v>
      </c>
      <c r="E390" s="270">
        <f>GEOMEAN(E385:E389)</f>
        <v>65.281564935738686</v>
      </c>
      <c r="F390" s="271">
        <f>GEOMEAN(F385:F389)</f>
        <v>26.515632138719894</v>
      </c>
      <c r="G390" s="48" t="str">
        <f>IF(OR(E390&gt;200,F390&gt;130),"EXCEEDS"," ")</f>
        <v xml:space="preserve"> </v>
      </c>
    </row>
    <row r="391" spans="1:7" ht="15.75">
      <c r="A391" s="117">
        <v>305.10000000000002</v>
      </c>
      <c r="B391" s="118" t="s">
        <v>30</v>
      </c>
      <c r="C391" s="119">
        <v>39357</v>
      </c>
      <c r="D391" s="119"/>
      <c r="E391" s="128">
        <v>20</v>
      </c>
      <c r="F391" s="129">
        <v>16</v>
      </c>
      <c r="G391" s="146" t="str">
        <f>IF(OR(E391&gt;400,F391&gt;240),"EXCEEDS"," ")</f>
        <v xml:space="preserve"> </v>
      </c>
    </row>
    <row r="392" spans="1:7" ht="15.75">
      <c r="A392" s="117">
        <v>305.10000000000002</v>
      </c>
      <c r="B392" s="118" t="s">
        <v>30</v>
      </c>
      <c r="C392" s="119">
        <v>39364</v>
      </c>
      <c r="D392" s="119"/>
      <c r="E392" s="128">
        <v>20</v>
      </c>
      <c r="F392" s="129">
        <v>4</v>
      </c>
      <c r="G392" s="146" t="str">
        <f>IF(OR(E392&gt;400,F392&gt;240),"EXCEEDS"," ")</f>
        <v xml:space="preserve"> </v>
      </c>
    </row>
    <row r="393" spans="1:7" ht="15.75">
      <c r="A393" s="117">
        <v>305.10000000000002</v>
      </c>
      <c r="B393" s="118" t="s">
        <v>30</v>
      </c>
      <c r="C393" s="119">
        <v>39371</v>
      </c>
      <c r="D393" s="119"/>
      <c r="E393" s="128">
        <v>4</v>
      </c>
      <c r="F393" s="129">
        <v>4</v>
      </c>
      <c r="G393" s="146" t="str">
        <f>IF(OR(E393&gt;400,F393&gt;240),"EXCEEDS"," ")</f>
        <v xml:space="preserve"> </v>
      </c>
    </row>
    <row r="394" spans="1:7" ht="15.75">
      <c r="A394" s="117">
        <v>305.10000000000002</v>
      </c>
      <c r="B394" s="118" t="s">
        <v>30</v>
      </c>
      <c r="C394" s="119">
        <v>39378</v>
      </c>
      <c r="D394" s="119"/>
      <c r="E394" s="128">
        <v>4</v>
      </c>
      <c r="F394" s="129">
        <v>4</v>
      </c>
      <c r="G394" s="146" t="str">
        <f>IF(OR(E394&gt;400,F394&gt;240),"EXCEEDS"," ")</f>
        <v xml:space="preserve"> </v>
      </c>
    </row>
    <row r="395" spans="1:7" ht="16.5" thickBot="1">
      <c r="A395" s="117">
        <v>305.10000000000002</v>
      </c>
      <c r="B395" s="118" t="s">
        <v>30</v>
      </c>
      <c r="C395" s="119">
        <v>39385</v>
      </c>
      <c r="D395" s="119"/>
      <c r="E395" s="128">
        <v>12</v>
      </c>
      <c r="F395" s="129">
        <v>4</v>
      </c>
      <c r="G395" s="146" t="str">
        <f>IF(OR(E395&gt;400,F395&gt;240),"EXCEEDS"," ")</f>
        <v xml:space="preserve"> </v>
      </c>
    </row>
    <row r="396" spans="1:7" ht="16.5" thickBot="1">
      <c r="A396" s="117"/>
      <c r="B396" s="118"/>
      <c r="C396" s="119"/>
      <c r="D396" s="269" t="s">
        <v>21</v>
      </c>
      <c r="E396" s="270">
        <f>GEOMEAN(E391:E395)</f>
        <v>9.4857624391172468</v>
      </c>
      <c r="F396" s="271">
        <f>GEOMEAN(F391:F395)</f>
        <v>5.2780316430915768</v>
      </c>
      <c r="G396" s="48" t="str">
        <f>IF(OR(E396&gt;200,F396&gt;130),"EXCEEDS"," ")</f>
        <v xml:space="preserve"> </v>
      </c>
    </row>
    <row r="397" spans="1:7" ht="15.75">
      <c r="A397" s="117">
        <v>308.10000000000002</v>
      </c>
      <c r="B397" s="118" t="s">
        <v>30</v>
      </c>
      <c r="C397" s="119">
        <v>39357</v>
      </c>
      <c r="D397" s="119"/>
      <c r="E397" s="128">
        <v>16</v>
      </c>
      <c r="F397" s="129">
        <v>12</v>
      </c>
      <c r="G397" s="124" t="str">
        <f>IF(OR(E397&gt;400,F397&gt;240),"EXCEEDS"," ")</f>
        <v xml:space="preserve"> </v>
      </c>
    </row>
    <row r="398" spans="1:7" ht="15.75">
      <c r="A398" s="117">
        <v>308.10000000000002</v>
      </c>
      <c r="B398" s="118" t="s">
        <v>30</v>
      </c>
      <c r="C398" s="119">
        <v>39364</v>
      </c>
      <c r="D398" s="119"/>
      <c r="E398" s="128">
        <v>32</v>
      </c>
      <c r="F398" s="129">
        <v>12</v>
      </c>
      <c r="G398" s="124" t="str">
        <f>IF(OR(E398&gt;400,F398&gt;240),"EXCEEDS"," ")</f>
        <v xml:space="preserve"> </v>
      </c>
    </row>
    <row r="399" spans="1:7" ht="15.75">
      <c r="A399" s="117">
        <v>308.10000000000002</v>
      </c>
      <c r="B399" s="118" t="s">
        <v>30</v>
      </c>
      <c r="C399" s="119">
        <v>39371</v>
      </c>
      <c r="D399" s="119"/>
      <c r="E399" s="128">
        <v>28</v>
      </c>
      <c r="F399" s="129">
        <v>8</v>
      </c>
      <c r="G399" s="124" t="str">
        <f>IF(OR(E399&gt;400,F399&gt;240),"EXCEEDS"," ")</f>
        <v xml:space="preserve"> </v>
      </c>
    </row>
    <row r="400" spans="1:7" ht="15.75">
      <c r="A400" s="117">
        <v>308.10000000000002</v>
      </c>
      <c r="B400" s="118" t="s">
        <v>30</v>
      </c>
      <c r="C400" s="119">
        <v>39378</v>
      </c>
      <c r="D400" s="119"/>
      <c r="E400" s="128">
        <v>116</v>
      </c>
      <c r="F400" s="129">
        <v>69</v>
      </c>
      <c r="G400" s="124" t="str">
        <f>IF(OR(E400&gt;400,F400&gt;240),"EXCEEDS"," ")</f>
        <v xml:space="preserve"> </v>
      </c>
    </row>
    <row r="401" spans="1:7" ht="16.5" thickBot="1">
      <c r="A401" s="117">
        <v>308.10000000000002</v>
      </c>
      <c r="B401" s="118" t="s">
        <v>30</v>
      </c>
      <c r="C401" s="119">
        <v>39385</v>
      </c>
      <c r="D401" s="119"/>
      <c r="E401" s="128">
        <v>40</v>
      </c>
      <c r="F401" s="129">
        <v>20</v>
      </c>
      <c r="G401" s="124" t="str">
        <f>IF(OR(E401&gt;400,F401&gt;240),"EXCEEDS"," ")</f>
        <v xml:space="preserve"> </v>
      </c>
    </row>
    <row r="402" spans="1:7" ht="16.5" thickBot="1">
      <c r="A402" s="117"/>
      <c r="B402" s="118"/>
      <c r="C402" s="119"/>
      <c r="D402" s="269" t="s">
        <v>21</v>
      </c>
      <c r="E402" s="270">
        <f>GEOMEAN(E397:E401)</f>
        <v>36.693504712518305</v>
      </c>
      <c r="F402" s="271">
        <f>GEOMEAN(F397:F401)</f>
        <v>17.388667899032882</v>
      </c>
      <c r="G402" s="48" t="str">
        <f>IF(OR(E402&gt;200,F402&gt;130),"EXCEEDS"," ")</f>
        <v xml:space="preserve"> </v>
      </c>
    </row>
    <row r="403" spans="1:7" ht="15.75">
      <c r="A403" s="117">
        <v>314.8</v>
      </c>
      <c r="B403" s="118" t="s">
        <v>30</v>
      </c>
      <c r="C403" s="119">
        <v>39357</v>
      </c>
      <c r="D403" s="119"/>
      <c r="E403" s="128">
        <v>74</v>
      </c>
      <c r="F403" s="129">
        <v>28</v>
      </c>
      <c r="G403" s="146" t="str">
        <f>IF(OR(E403&gt;400,F403&gt;240),"EXCEEDS"," ")</f>
        <v xml:space="preserve"> </v>
      </c>
    </row>
    <row r="404" spans="1:7" ht="15.75">
      <c r="A404" s="117">
        <v>314.8</v>
      </c>
      <c r="B404" s="118" t="s">
        <v>30</v>
      </c>
      <c r="C404" s="119">
        <v>39364</v>
      </c>
      <c r="D404" s="119"/>
      <c r="E404" s="128">
        <v>77</v>
      </c>
      <c r="F404" s="129">
        <v>4</v>
      </c>
      <c r="G404" s="146" t="str">
        <f>IF(OR(E404&gt;400,F404&gt;240),"EXCEEDS"," ")</f>
        <v xml:space="preserve"> </v>
      </c>
    </row>
    <row r="405" spans="1:7" ht="15.75">
      <c r="A405" s="117">
        <v>314.8</v>
      </c>
      <c r="B405" s="118" t="s">
        <v>30</v>
      </c>
      <c r="C405" s="119">
        <v>39371</v>
      </c>
      <c r="D405" s="119"/>
      <c r="E405" s="128">
        <v>100</v>
      </c>
      <c r="F405" s="129">
        <v>60</v>
      </c>
      <c r="G405" s="146" t="str">
        <f>IF(OR(E405&gt;400,F405&gt;240),"EXCEEDS"," ")</f>
        <v xml:space="preserve"> </v>
      </c>
    </row>
    <row r="406" spans="1:7" ht="15.75">
      <c r="A406" s="117">
        <v>314.8</v>
      </c>
      <c r="B406" s="118" t="s">
        <v>30</v>
      </c>
      <c r="C406" s="119">
        <v>39378</v>
      </c>
      <c r="D406" s="119"/>
      <c r="E406" s="128">
        <v>66</v>
      </c>
      <c r="F406" s="129">
        <v>63</v>
      </c>
      <c r="G406" s="146" t="str">
        <f>IF(OR(E406&gt;400,F406&gt;240),"EXCEEDS"," ")</f>
        <v xml:space="preserve"> </v>
      </c>
    </row>
    <row r="407" spans="1:7" ht="16.5" thickBot="1">
      <c r="A407" s="117">
        <v>314.8</v>
      </c>
      <c r="B407" s="118" t="s">
        <v>30</v>
      </c>
      <c r="C407" s="119">
        <v>39385</v>
      </c>
      <c r="D407" s="119"/>
      <c r="E407" s="128">
        <v>176</v>
      </c>
      <c r="F407" s="129">
        <v>69</v>
      </c>
      <c r="G407" s="146" t="str">
        <f>IF(OR(E407&gt;400,F407&gt;240),"EXCEEDS"," ")</f>
        <v xml:space="preserve"> </v>
      </c>
    </row>
    <row r="408" spans="1:7" ht="16.5" thickBot="1">
      <c r="A408" s="134"/>
      <c r="B408" s="135"/>
      <c r="C408" s="136"/>
      <c r="D408" s="269" t="s">
        <v>21</v>
      </c>
      <c r="E408" s="270">
        <f>GEOMEAN(E403:E407)</f>
        <v>92.0779856070709</v>
      </c>
      <c r="F408" s="271">
        <f>GEOMEAN(F403:F407)</f>
        <v>31.125173619354875</v>
      </c>
      <c r="G408" s="48" t="str">
        <f>IF(OR(E408&gt;200,F408&gt;130),"EXCEEDS"," ")</f>
        <v xml:space="preserve"> </v>
      </c>
    </row>
    <row r="409" spans="1:7" ht="15.75">
      <c r="A409" s="117">
        <v>462.6</v>
      </c>
      <c r="B409" s="118" t="s">
        <v>31</v>
      </c>
      <c r="C409" s="119">
        <v>39203</v>
      </c>
      <c r="D409" s="119"/>
      <c r="E409" s="128">
        <v>56</v>
      </c>
      <c r="F409" s="129">
        <v>56</v>
      </c>
      <c r="G409" s="146" t="str">
        <f>IF(OR(E409&gt;400,F409&gt;240),"EXCEEDS"," ")</f>
        <v xml:space="preserve"> </v>
      </c>
    </row>
    <row r="410" spans="1:7" ht="15.75">
      <c r="A410" s="117">
        <v>462.6</v>
      </c>
      <c r="B410" s="118" t="s">
        <v>31</v>
      </c>
      <c r="C410" s="119">
        <v>39210</v>
      </c>
      <c r="D410" s="119"/>
      <c r="E410" s="128">
        <v>20</v>
      </c>
      <c r="F410" s="129">
        <v>24</v>
      </c>
      <c r="G410" s="146" t="str">
        <f>IF(OR(E410&gt;400,F410&gt;240),"EXCEEDS"," ")</f>
        <v xml:space="preserve"> </v>
      </c>
    </row>
    <row r="411" spans="1:7" ht="15.75">
      <c r="A411" s="117">
        <v>462.6</v>
      </c>
      <c r="B411" s="118" t="s">
        <v>31</v>
      </c>
      <c r="C411" s="119">
        <v>39217</v>
      </c>
      <c r="D411" s="119"/>
      <c r="E411" s="128">
        <v>20</v>
      </c>
      <c r="F411" s="129">
        <v>4</v>
      </c>
      <c r="G411" s="146" t="str">
        <f>IF(OR(E411&gt;400,F411&gt;240),"EXCEEDS"," ")</f>
        <v xml:space="preserve"> </v>
      </c>
    </row>
    <row r="412" spans="1:7" ht="15.75">
      <c r="A412" s="117">
        <v>462.6</v>
      </c>
      <c r="B412" s="118" t="s">
        <v>31</v>
      </c>
      <c r="C412" s="119">
        <v>39224</v>
      </c>
      <c r="D412" s="119"/>
      <c r="E412" s="128">
        <v>16</v>
      </c>
      <c r="F412" s="129">
        <v>20</v>
      </c>
      <c r="G412" s="146" t="str">
        <f>IF(OR(E412&gt;400,F412&gt;240),"EXCEEDS"," ")</f>
        <v xml:space="preserve"> </v>
      </c>
    </row>
    <row r="413" spans="1:7" ht="16.5" thickBot="1">
      <c r="A413" s="117">
        <v>462.6</v>
      </c>
      <c r="B413" s="118" t="s">
        <v>31</v>
      </c>
      <c r="C413" s="119">
        <v>39231</v>
      </c>
      <c r="D413" s="119"/>
      <c r="E413" s="128">
        <v>28</v>
      </c>
      <c r="F413" s="129">
        <v>28</v>
      </c>
      <c r="G413" s="146" t="str">
        <f>IF(OR(E413&gt;400,F413&gt;240),"EXCEEDS"," ")</f>
        <v xml:space="preserve"> </v>
      </c>
    </row>
    <row r="414" spans="1:7" ht="16.5" thickBot="1">
      <c r="A414" s="117"/>
      <c r="B414" s="118"/>
      <c r="C414" s="119"/>
      <c r="D414" s="269" t="s">
        <v>21</v>
      </c>
      <c r="E414" s="270">
        <f>GEOMEAN(E409:E413)</f>
        <v>25.13652314940818</v>
      </c>
      <c r="F414" s="271">
        <f>GEOMEAN(F409:F413)</f>
        <v>19.757384756605767</v>
      </c>
      <c r="G414" s="48" t="str">
        <f>IF(OR(E414&gt;200,F414&gt;130),"EXCEEDS"," ")</f>
        <v xml:space="preserve"> </v>
      </c>
    </row>
    <row r="415" spans="1:7" ht="15.75">
      <c r="A415" s="117">
        <v>463.9</v>
      </c>
      <c r="B415" s="118" t="s">
        <v>32</v>
      </c>
      <c r="C415" s="119">
        <v>39203</v>
      </c>
      <c r="D415" s="119"/>
      <c r="E415" s="128">
        <v>92</v>
      </c>
      <c r="F415" s="129">
        <v>46</v>
      </c>
      <c r="G415" s="124" t="str">
        <f>IF(OR(E415&gt;400,F415&gt;240),"EXCEEDS"," ")</f>
        <v xml:space="preserve"> </v>
      </c>
    </row>
    <row r="416" spans="1:7" ht="15.75">
      <c r="A416" s="117">
        <v>463.9</v>
      </c>
      <c r="B416" s="118" t="s">
        <v>32</v>
      </c>
      <c r="C416" s="119">
        <v>39210</v>
      </c>
      <c r="D416" s="119"/>
      <c r="E416" s="128">
        <v>16</v>
      </c>
      <c r="F416" s="129">
        <v>8</v>
      </c>
      <c r="G416" s="124" t="str">
        <f>IF(OR(E416&gt;400,F416&gt;240),"EXCEEDS"," ")</f>
        <v xml:space="preserve"> </v>
      </c>
    </row>
    <row r="417" spans="1:7" ht="15.75">
      <c r="A417" s="117">
        <v>463.9</v>
      </c>
      <c r="B417" s="118" t="s">
        <v>32</v>
      </c>
      <c r="C417" s="119">
        <v>39217</v>
      </c>
      <c r="D417" s="119"/>
      <c r="E417" s="128">
        <v>4</v>
      </c>
      <c r="F417" s="129">
        <v>12</v>
      </c>
      <c r="G417" s="124" t="str">
        <f>IF(OR(E417&gt;400,F417&gt;240),"EXCEEDS"," ")</f>
        <v xml:space="preserve"> </v>
      </c>
    </row>
    <row r="418" spans="1:7" ht="15.75">
      <c r="A418" s="117">
        <v>463.9</v>
      </c>
      <c r="B418" s="118" t="s">
        <v>32</v>
      </c>
      <c r="C418" s="119">
        <v>39224</v>
      </c>
      <c r="D418" s="119"/>
      <c r="E418" s="128">
        <v>4</v>
      </c>
      <c r="F418" s="129">
        <v>8</v>
      </c>
      <c r="G418" s="124" t="str">
        <f>IF(OR(E418&gt;400,F418&gt;240),"EXCEEDS"," ")</f>
        <v xml:space="preserve"> </v>
      </c>
    </row>
    <row r="419" spans="1:7" ht="16.5" thickBot="1">
      <c r="A419" s="117">
        <v>463.9</v>
      </c>
      <c r="B419" s="118" t="s">
        <v>32</v>
      </c>
      <c r="C419" s="119">
        <v>39231</v>
      </c>
      <c r="D419" s="119"/>
      <c r="E419" s="128">
        <v>4</v>
      </c>
      <c r="F419" s="129">
        <v>4</v>
      </c>
      <c r="G419" s="124" t="str">
        <f>IF(OR(E419&gt;400,F419&gt;240),"EXCEEDS"," ")</f>
        <v xml:space="preserve"> </v>
      </c>
    </row>
    <row r="420" spans="1:7" ht="16.5" thickBot="1">
      <c r="A420" s="117"/>
      <c r="B420" s="118"/>
      <c r="C420" s="119"/>
      <c r="D420" s="269" t="s">
        <v>21</v>
      </c>
      <c r="E420" s="270">
        <f>GEOMEAN(E415:E419)</f>
        <v>9.8813789961542344</v>
      </c>
      <c r="F420" s="271">
        <f>GEOMEAN(F415:F419)</f>
        <v>10.71607658183512</v>
      </c>
      <c r="G420" s="48" t="str">
        <f>IF(OR(E420&gt;200,F420&gt;130),"EXCEEDS"," ")</f>
        <v xml:space="preserve"> </v>
      </c>
    </row>
    <row r="421" spans="1:7" ht="15.75">
      <c r="A421" s="117">
        <v>469.9</v>
      </c>
      <c r="B421" s="118" t="s">
        <v>33</v>
      </c>
      <c r="C421" s="119">
        <v>39203</v>
      </c>
      <c r="D421" s="119"/>
      <c r="E421" s="128">
        <v>63</v>
      </c>
      <c r="F421" s="129">
        <v>57</v>
      </c>
      <c r="G421" s="146" t="str">
        <f>IF(OR(E421&gt;400,F421&gt;240),"EXCEEDS"," ")</f>
        <v xml:space="preserve"> </v>
      </c>
    </row>
    <row r="422" spans="1:7" ht="15.75">
      <c r="A422" s="117">
        <v>469.9</v>
      </c>
      <c r="B422" s="118" t="s">
        <v>33</v>
      </c>
      <c r="C422" s="119">
        <v>39210</v>
      </c>
      <c r="D422" s="119"/>
      <c r="E422" s="128">
        <v>24</v>
      </c>
      <c r="F422" s="129">
        <v>24</v>
      </c>
      <c r="G422" s="146" t="str">
        <f>IF(OR(E422&gt;400,F422&gt;240),"EXCEEDS"," ")</f>
        <v xml:space="preserve"> </v>
      </c>
    </row>
    <row r="423" spans="1:7" ht="15.75">
      <c r="A423" s="117">
        <v>469.9</v>
      </c>
      <c r="B423" s="118" t="s">
        <v>33</v>
      </c>
      <c r="C423" s="119">
        <v>39217</v>
      </c>
      <c r="D423" s="119"/>
      <c r="E423" s="128">
        <v>90</v>
      </c>
      <c r="F423" s="129">
        <v>12</v>
      </c>
      <c r="G423" s="146" t="str">
        <f>IF(OR(E423&gt;400,F423&gt;240),"EXCEEDS"," ")</f>
        <v xml:space="preserve"> </v>
      </c>
    </row>
    <row r="424" spans="1:7" ht="15.75">
      <c r="A424" s="117">
        <v>469.9</v>
      </c>
      <c r="B424" s="118" t="s">
        <v>33</v>
      </c>
      <c r="C424" s="119">
        <v>39224</v>
      </c>
      <c r="D424" s="119"/>
      <c r="E424" s="128">
        <v>43</v>
      </c>
      <c r="F424" s="129">
        <v>28</v>
      </c>
      <c r="G424" s="146" t="str">
        <f>IF(OR(E424&gt;400,F424&gt;240),"EXCEEDS"," ")</f>
        <v xml:space="preserve"> </v>
      </c>
    </row>
    <row r="425" spans="1:7" ht="16.5" thickBot="1">
      <c r="A425" s="117">
        <v>469.9</v>
      </c>
      <c r="B425" s="118" t="s">
        <v>33</v>
      </c>
      <c r="C425" s="119">
        <v>39231</v>
      </c>
      <c r="D425" s="119"/>
      <c r="E425" s="128">
        <v>20</v>
      </c>
      <c r="F425" s="129">
        <v>34</v>
      </c>
      <c r="G425" s="146" t="str">
        <f>IF(OR(E425&gt;400,F425&gt;240),"EXCEEDS"," ")</f>
        <v xml:space="preserve"> </v>
      </c>
    </row>
    <row r="426" spans="1:7" ht="16.5" thickBot="1">
      <c r="A426" s="117"/>
      <c r="B426" s="118"/>
      <c r="C426" s="119"/>
      <c r="D426" s="269" t="s">
        <v>21</v>
      </c>
      <c r="E426" s="270">
        <f>GEOMEAN(E421:E425)</f>
        <v>41.08265953146914</v>
      </c>
      <c r="F426" s="271">
        <f>GEOMEAN(F421:F425)</f>
        <v>27.465079367312342</v>
      </c>
      <c r="G426" s="48" t="str">
        <f>IF(OR(E426&gt;200,F426&gt;130),"EXCEEDS"," ")</f>
        <v xml:space="preserve"> </v>
      </c>
    </row>
    <row r="427" spans="1:7" ht="15.75">
      <c r="A427" s="117">
        <v>470</v>
      </c>
      <c r="B427" s="118" t="s">
        <v>31</v>
      </c>
      <c r="C427" s="119">
        <v>39203</v>
      </c>
      <c r="D427" s="119"/>
      <c r="E427" s="128">
        <v>129</v>
      </c>
      <c r="F427" s="129">
        <v>86</v>
      </c>
      <c r="G427" s="124" t="str">
        <f>IF(OR(E427&gt;400,F427&gt;240),"EXCEEDS"," ")</f>
        <v xml:space="preserve"> </v>
      </c>
    </row>
    <row r="428" spans="1:7" ht="15.75">
      <c r="A428" s="117">
        <v>470</v>
      </c>
      <c r="B428" s="118" t="s">
        <v>31</v>
      </c>
      <c r="C428" s="119">
        <v>39210</v>
      </c>
      <c r="D428" s="119"/>
      <c r="E428" s="128">
        <v>97</v>
      </c>
      <c r="F428" s="129">
        <v>74</v>
      </c>
      <c r="G428" s="124" t="str">
        <f>IF(OR(E428&gt;400,F428&gt;240),"EXCEEDS"," ")</f>
        <v xml:space="preserve"> </v>
      </c>
    </row>
    <row r="429" spans="1:7" ht="15.75">
      <c r="A429" s="117">
        <v>470</v>
      </c>
      <c r="B429" s="118" t="s">
        <v>31</v>
      </c>
      <c r="C429" s="119">
        <v>39217</v>
      </c>
      <c r="D429" s="119"/>
      <c r="E429" s="128">
        <v>12</v>
      </c>
      <c r="F429" s="129">
        <v>10</v>
      </c>
      <c r="G429" s="124" t="str">
        <f>IF(OR(E429&gt;400,F429&gt;240),"EXCEEDS"," ")</f>
        <v xml:space="preserve"> </v>
      </c>
    </row>
    <row r="430" spans="1:7" ht="15.75">
      <c r="A430" s="117">
        <v>470</v>
      </c>
      <c r="B430" s="118" t="s">
        <v>31</v>
      </c>
      <c r="C430" s="119">
        <v>39224</v>
      </c>
      <c r="D430" s="119"/>
      <c r="E430" s="128">
        <v>40</v>
      </c>
      <c r="F430" s="129">
        <v>8</v>
      </c>
      <c r="G430" s="124" t="str">
        <f>IF(OR(E430&gt;400,F430&gt;240),"EXCEEDS"," ")</f>
        <v xml:space="preserve"> </v>
      </c>
    </row>
    <row r="431" spans="1:7" ht="16.5" thickBot="1">
      <c r="A431" s="117">
        <v>470</v>
      </c>
      <c r="B431" s="118" t="s">
        <v>31</v>
      </c>
      <c r="C431" s="119">
        <v>39231</v>
      </c>
      <c r="D431" s="119"/>
      <c r="E431" s="128">
        <v>46</v>
      </c>
      <c r="F431" s="129">
        <v>32</v>
      </c>
      <c r="G431" s="124" t="str">
        <f>IF(OR(E431&gt;400,F431&gt;240),"EXCEEDS"," ")</f>
        <v xml:space="preserve"> </v>
      </c>
    </row>
    <row r="432" spans="1:7" ht="16.5" thickBot="1">
      <c r="A432" s="134"/>
      <c r="B432" s="135"/>
      <c r="C432" s="136"/>
      <c r="D432" s="269" t="s">
        <v>21</v>
      </c>
      <c r="E432" s="270">
        <f>GEOMEAN(E427:E431)</f>
        <v>48.783404175635638</v>
      </c>
      <c r="F432" s="271">
        <f>GEOMEAN(F427:F431)</f>
        <v>27.694531789551274</v>
      </c>
      <c r="G432" s="48" t="str">
        <f>IF(OR(E432&gt;200,F432&gt;130),"EXCEEDS"," ")</f>
        <v xml:space="preserve"> </v>
      </c>
    </row>
    <row r="433" spans="1:7" ht="15.75">
      <c r="A433" s="117">
        <v>477.5</v>
      </c>
      <c r="B433" s="118" t="s">
        <v>31</v>
      </c>
      <c r="C433" s="119">
        <v>39203</v>
      </c>
      <c r="D433" s="119"/>
      <c r="E433" s="128">
        <v>92</v>
      </c>
      <c r="F433" s="129">
        <v>92</v>
      </c>
      <c r="G433" s="146" t="str">
        <f>IF(OR(E433&gt;400,F433&gt;240),"EXCEEDS"," ")</f>
        <v xml:space="preserve"> </v>
      </c>
    </row>
    <row r="434" spans="1:7" ht="15.75">
      <c r="A434" s="117">
        <v>477.5</v>
      </c>
      <c r="B434" s="118" t="s">
        <v>31</v>
      </c>
      <c r="C434" s="119">
        <v>39210</v>
      </c>
      <c r="D434" s="119"/>
      <c r="E434" s="128">
        <v>20</v>
      </c>
      <c r="F434" s="129">
        <v>40</v>
      </c>
      <c r="G434" s="146" t="str">
        <f>IF(OR(E434&gt;400,F434&gt;240),"EXCEEDS"," ")</f>
        <v xml:space="preserve"> </v>
      </c>
    </row>
    <row r="435" spans="1:7" ht="15.75">
      <c r="A435" s="117">
        <v>477.5</v>
      </c>
      <c r="B435" s="118" t="s">
        <v>31</v>
      </c>
      <c r="C435" s="119">
        <v>39217</v>
      </c>
      <c r="D435" s="119"/>
      <c r="E435" s="128">
        <v>164</v>
      </c>
      <c r="F435" s="129">
        <v>16</v>
      </c>
      <c r="G435" s="146" t="str">
        <f>IF(OR(E435&gt;400,F435&gt;240),"EXCEEDS"," ")</f>
        <v xml:space="preserve"> </v>
      </c>
    </row>
    <row r="436" spans="1:7" ht="15.75">
      <c r="A436" s="117">
        <v>477.5</v>
      </c>
      <c r="B436" s="118" t="s">
        <v>31</v>
      </c>
      <c r="C436" s="119">
        <v>39224</v>
      </c>
      <c r="D436" s="119"/>
      <c r="E436" s="128">
        <v>16</v>
      </c>
      <c r="F436" s="129">
        <v>8</v>
      </c>
      <c r="G436" s="146" t="str">
        <f>IF(OR(E436&gt;400,F436&gt;240),"EXCEEDS"," ")</f>
        <v xml:space="preserve"> </v>
      </c>
    </row>
    <row r="437" spans="1:7" ht="16.5" thickBot="1">
      <c r="A437" s="117">
        <v>477.5</v>
      </c>
      <c r="B437" s="118" t="s">
        <v>31</v>
      </c>
      <c r="C437" s="119">
        <v>39231</v>
      </c>
      <c r="D437" s="119"/>
      <c r="E437" s="128">
        <v>16</v>
      </c>
      <c r="F437" s="129">
        <v>16</v>
      </c>
      <c r="G437" s="146" t="str">
        <f>IF(OR(E437&gt;400,F437&gt;240),"EXCEEDS"," ")</f>
        <v xml:space="preserve"> </v>
      </c>
    </row>
    <row r="438" spans="1:7" ht="16.5" thickBot="1">
      <c r="A438" s="131"/>
      <c r="B438" s="132"/>
      <c r="C438" s="133"/>
      <c r="D438" s="269" t="s">
        <v>21</v>
      </c>
      <c r="E438" s="270">
        <f>GEOMEAN(E433:E437)</f>
        <v>37.807706011307388</v>
      </c>
      <c r="F438" s="271">
        <f>GEOMEAN(F433:F437)</f>
        <v>23.737531507423515</v>
      </c>
      <c r="G438" s="48" t="str">
        <f>IF(OR(E438&gt;200,F438&gt;130),"EXCEEDS"," ")</f>
        <v xml:space="preserve"> </v>
      </c>
    </row>
    <row r="439" spans="1:7" ht="15.75">
      <c r="A439" s="117">
        <v>462.6</v>
      </c>
      <c r="B439" s="118" t="s">
        <v>31</v>
      </c>
      <c r="C439" s="119">
        <v>39238</v>
      </c>
      <c r="D439" s="119"/>
      <c r="E439" s="128">
        <v>76</v>
      </c>
      <c r="F439" s="129">
        <v>50</v>
      </c>
      <c r="G439" s="146" t="str">
        <f>IF(OR(E439&gt;400,F439&gt;240),"EXCEEDS"," ")</f>
        <v xml:space="preserve"> </v>
      </c>
    </row>
    <row r="440" spans="1:7" ht="15.75">
      <c r="A440" s="117">
        <v>462.6</v>
      </c>
      <c r="B440" s="118" t="s">
        <v>31</v>
      </c>
      <c r="C440" s="119">
        <v>39245</v>
      </c>
      <c r="D440" s="119"/>
      <c r="E440" s="128">
        <v>20</v>
      </c>
      <c r="F440" s="129">
        <v>10</v>
      </c>
      <c r="G440" s="146" t="str">
        <f>IF(OR(E440&gt;400,F440&gt;240),"EXCEEDS"," ")</f>
        <v xml:space="preserve"> </v>
      </c>
    </row>
    <row r="441" spans="1:7" ht="15.75">
      <c r="A441" s="117">
        <v>462.6</v>
      </c>
      <c r="B441" s="118" t="s">
        <v>31</v>
      </c>
      <c r="C441" s="119">
        <v>39252</v>
      </c>
      <c r="D441" s="119"/>
      <c r="E441" s="128">
        <v>24</v>
      </c>
      <c r="F441" s="129">
        <v>16</v>
      </c>
      <c r="G441" s="146" t="str">
        <f>IF(OR(E441&gt;400,F441&gt;240),"EXCEEDS"," ")</f>
        <v xml:space="preserve"> </v>
      </c>
    </row>
    <row r="442" spans="1:7" ht="15.75">
      <c r="A442" s="117">
        <v>462.6</v>
      </c>
      <c r="B442" s="118" t="s">
        <v>31</v>
      </c>
      <c r="C442" s="119">
        <v>39254</v>
      </c>
      <c r="D442" s="119"/>
      <c r="E442" s="128">
        <v>40</v>
      </c>
      <c r="F442" s="129">
        <v>12</v>
      </c>
      <c r="G442" s="146" t="str">
        <f>IF(OR(E442&gt;400,F442&gt;240),"EXCEEDS"," ")</f>
        <v xml:space="preserve"> </v>
      </c>
    </row>
    <row r="443" spans="1:7" ht="16.5" thickBot="1">
      <c r="A443" s="117">
        <v>462.6</v>
      </c>
      <c r="B443" s="118" t="s">
        <v>31</v>
      </c>
      <c r="C443" s="119">
        <v>39259</v>
      </c>
      <c r="D443" s="119"/>
      <c r="E443" s="128">
        <v>791</v>
      </c>
      <c r="F443" s="129">
        <v>764</v>
      </c>
      <c r="G443" s="146" t="str">
        <f>IF(OR(E443&gt;400,F443&gt;240),"EXCEEDS"," ")</f>
        <v>EXCEEDS</v>
      </c>
    </row>
    <row r="444" spans="1:7" ht="16.5" thickBot="1">
      <c r="A444" s="117"/>
      <c r="B444" s="118"/>
      <c r="C444" s="119"/>
      <c r="D444" s="269" t="s">
        <v>21</v>
      </c>
      <c r="E444" s="270">
        <f>GEOMEAN(E439:E443)</f>
        <v>64.931922391071581</v>
      </c>
      <c r="F444" s="271">
        <f>GEOMEAN(F439:F443)</f>
        <v>37.417340695412705</v>
      </c>
      <c r="G444" s="48" t="str">
        <f>IF(OR(E444&gt;200,F444&gt;130),"EXCEEDS"," ")</f>
        <v xml:space="preserve"> </v>
      </c>
    </row>
    <row r="445" spans="1:7" ht="15.75">
      <c r="A445" s="117">
        <v>463.9</v>
      </c>
      <c r="B445" s="118" t="s">
        <v>32</v>
      </c>
      <c r="C445" s="119">
        <v>39238</v>
      </c>
      <c r="D445" s="119"/>
      <c r="E445" s="128">
        <v>24</v>
      </c>
      <c r="F445" s="129">
        <v>4</v>
      </c>
      <c r="G445" s="124" t="str">
        <f>IF(OR(E445&gt;400,F445&gt;240),"EXCEEDS"," ")</f>
        <v xml:space="preserve"> </v>
      </c>
    </row>
    <row r="446" spans="1:7" ht="15.75">
      <c r="A446" s="117">
        <v>463.9</v>
      </c>
      <c r="B446" s="118" t="s">
        <v>32</v>
      </c>
      <c r="C446" s="119">
        <v>39245</v>
      </c>
      <c r="D446" s="119"/>
      <c r="E446" s="128">
        <v>10</v>
      </c>
      <c r="F446" s="129">
        <v>4</v>
      </c>
      <c r="G446" s="124" t="str">
        <f>IF(OR(E446&gt;400,F446&gt;240),"EXCEEDS"," ")</f>
        <v xml:space="preserve"> </v>
      </c>
    </row>
    <row r="447" spans="1:7" ht="15.75">
      <c r="A447" s="117">
        <v>463.9</v>
      </c>
      <c r="B447" s="118" t="s">
        <v>32</v>
      </c>
      <c r="C447" s="119">
        <v>39252</v>
      </c>
      <c r="D447" s="119"/>
      <c r="E447" s="128">
        <v>4</v>
      </c>
      <c r="F447" s="129">
        <v>4</v>
      </c>
      <c r="G447" s="124" t="str">
        <f>IF(OR(E447&gt;400,F447&gt;240),"EXCEEDS"," ")</f>
        <v xml:space="preserve"> </v>
      </c>
    </row>
    <row r="448" spans="1:7" ht="15.75">
      <c r="A448" s="117">
        <v>463.9</v>
      </c>
      <c r="B448" s="118" t="s">
        <v>32</v>
      </c>
      <c r="C448" s="119">
        <v>39254</v>
      </c>
      <c r="D448" s="119"/>
      <c r="E448" s="128">
        <v>4</v>
      </c>
      <c r="F448" s="129">
        <v>4</v>
      </c>
      <c r="G448" s="124" t="str">
        <f>IF(OR(E448&gt;400,F448&gt;240),"EXCEEDS"," ")</f>
        <v xml:space="preserve"> </v>
      </c>
    </row>
    <row r="449" spans="1:7" ht="16.5" thickBot="1">
      <c r="A449" s="117">
        <v>463.9</v>
      </c>
      <c r="B449" s="118" t="s">
        <v>32</v>
      </c>
      <c r="C449" s="119">
        <v>39259</v>
      </c>
      <c r="D449" s="119"/>
      <c r="E449" s="128">
        <v>46</v>
      </c>
      <c r="F449" s="129">
        <v>16</v>
      </c>
      <c r="G449" s="124" t="str">
        <f>IF(OR(E449&gt;400,F449&gt;240),"EXCEEDS"," ")</f>
        <v xml:space="preserve"> </v>
      </c>
    </row>
    <row r="450" spans="1:7" ht="16.5" thickBot="1">
      <c r="A450" s="117"/>
      <c r="B450" s="118"/>
      <c r="C450" s="119"/>
      <c r="D450" s="269" t="s">
        <v>21</v>
      </c>
      <c r="E450" s="270">
        <f>GEOMEAN(E445:E449)</f>
        <v>11.205153522563894</v>
      </c>
      <c r="F450" s="271">
        <f>GEOMEAN(F445:F449)</f>
        <v>5.2780316430915768</v>
      </c>
      <c r="G450" s="48" t="str">
        <f>IF(OR(E450&gt;200,F450&gt;130),"EXCEEDS"," ")</f>
        <v xml:space="preserve"> </v>
      </c>
    </row>
    <row r="451" spans="1:7" ht="15.75">
      <c r="A451" s="117">
        <v>469.9</v>
      </c>
      <c r="B451" s="118" t="s">
        <v>33</v>
      </c>
      <c r="C451" s="119">
        <v>39238</v>
      </c>
      <c r="D451" s="119"/>
      <c r="E451" s="128">
        <v>150</v>
      </c>
      <c r="F451" s="129">
        <v>66</v>
      </c>
      <c r="G451" s="146" t="str">
        <f>IF(OR(E451&gt;400,F451&gt;240),"EXCEEDS"," ")</f>
        <v xml:space="preserve"> </v>
      </c>
    </row>
    <row r="452" spans="1:7" ht="15.75">
      <c r="A452" s="117">
        <v>469.9</v>
      </c>
      <c r="B452" s="118" t="s">
        <v>33</v>
      </c>
      <c r="C452" s="119">
        <v>39245</v>
      </c>
      <c r="D452" s="119"/>
      <c r="E452" s="128">
        <v>52</v>
      </c>
      <c r="F452" s="129">
        <v>8</v>
      </c>
      <c r="G452" s="146" t="str">
        <f>IF(OR(E452&gt;400,F452&gt;240),"EXCEEDS"," ")</f>
        <v xml:space="preserve"> </v>
      </c>
    </row>
    <row r="453" spans="1:7" ht="15.75">
      <c r="A453" s="117">
        <v>469.9</v>
      </c>
      <c r="B453" s="118" t="s">
        <v>33</v>
      </c>
      <c r="C453" s="119">
        <v>39252</v>
      </c>
      <c r="D453" s="119"/>
      <c r="E453" s="128">
        <v>12</v>
      </c>
      <c r="F453" s="129">
        <v>20</v>
      </c>
      <c r="G453" s="146" t="str">
        <f>IF(OR(E453&gt;400,F453&gt;240),"EXCEEDS"," ")</f>
        <v xml:space="preserve"> </v>
      </c>
    </row>
    <row r="454" spans="1:7" ht="15.75">
      <c r="A454" s="117">
        <v>469.9</v>
      </c>
      <c r="B454" s="118" t="s">
        <v>33</v>
      </c>
      <c r="C454" s="119">
        <v>39254</v>
      </c>
      <c r="D454" s="119"/>
      <c r="E454" s="128">
        <v>32</v>
      </c>
      <c r="F454" s="129">
        <v>24</v>
      </c>
      <c r="G454" s="146" t="str">
        <f>IF(OR(E454&gt;400,F454&gt;240),"EXCEEDS"," ")</f>
        <v xml:space="preserve"> </v>
      </c>
    </row>
    <row r="455" spans="1:7" ht="16.5" thickBot="1">
      <c r="A455" s="117">
        <v>469.9</v>
      </c>
      <c r="B455" s="118" t="s">
        <v>33</v>
      </c>
      <c r="C455" s="119">
        <v>39259</v>
      </c>
      <c r="D455" s="119"/>
      <c r="E455" s="128">
        <v>160</v>
      </c>
      <c r="F455" s="129">
        <v>56</v>
      </c>
      <c r="G455" s="146" t="str">
        <f>IF(OR(E455&gt;400,F455&gt;240),"EXCEEDS"," ")</f>
        <v xml:space="preserve"> </v>
      </c>
    </row>
    <row r="456" spans="1:7" ht="16.5" thickBot="1">
      <c r="A456" s="117"/>
      <c r="B456" s="118"/>
      <c r="C456" s="119"/>
      <c r="D456" s="269" t="s">
        <v>21</v>
      </c>
      <c r="E456" s="270">
        <f>GEOMEAN(E451:E455)</f>
        <v>54.463953332483776</v>
      </c>
      <c r="F456" s="271">
        <f>GEOMEAN(F451:F455)</f>
        <v>26.940933344020618</v>
      </c>
      <c r="G456" s="48" t="str">
        <f>IF(OR(E456&gt;200,F456&gt;130),"EXCEEDS"," ")</f>
        <v xml:space="preserve"> </v>
      </c>
    </row>
    <row r="457" spans="1:7" ht="15.75">
      <c r="A457" s="117">
        <v>470</v>
      </c>
      <c r="B457" s="118" t="s">
        <v>31</v>
      </c>
      <c r="C457" s="119">
        <v>39238</v>
      </c>
      <c r="D457" s="119"/>
      <c r="E457" s="128">
        <v>288</v>
      </c>
      <c r="F457" s="129">
        <v>112</v>
      </c>
      <c r="G457" s="124" t="str">
        <f>IF(OR(E457&gt;400,F457&gt;240),"EXCEEDS"," ")</f>
        <v xml:space="preserve"> </v>
      </c>
    </row>
    <row r="458" spans="1:7" ht="15.75">
      <c r="A458" s="117">
        <v>470</v>
      </c>
      <c r="B458" s="118" t="s">
        <v>31</v>
      </c>
      <c r="C458" s="119">
        <v>39245</v>
      </c>
      <c r="D458" s="119"/>
      <c r="E458" s="128">
        <v>38</v>
      </c>
      <c r="F458" s="129">
        <v>29</v>
      </c>
      <c r="G458" s="124" t="str">
        <f>IF(OR(E458&gt;400,F458&gt;240),"EXCEEDS"," ")</f>
        <v xml:space="preserve"> </v>
      </c>
    </row>
    <row r="459" spans="1:7" ht="15.75">
      <c r="A459" s="117">
        <v>470</v>
      </c>
      <c r="B459" s="118" t="s">
        <v>31</v>
      </c>
      <c r="C459" s="119">
        <v>39252</v>
      </c>
      <c r="D459" s="119"/>
      <c r="E459" s="128">
        <v>168</v>
      </c>
      <c r="F459" s="129">
        <v>96</v>
      </c>
      <c r="G459" s="124" t="str">
        <f>IF(OR(E459&gt;400,F459&gt;240),"EXCEEDS"," ")</f>
        <v xml:space="preserve"> </v>
      </c>
    </row>
    <row r="460" spans="1:7" ht="15.75">
      <c r="A460" s="117">
        <v>470</v>
      </c>
      <c r="B460" s="118" t="s">
        <v>31</v>
      </c>
      <c r="C460" s="119">
        <v>39254</v>
      </c>
      <c r="D460" s="119"/>
      <c r="E460" s="128">
        <v>69</v>
      </c>
      <c r="F460" s="129">
        <v>57</v>
      </c>
      <c r="G460" s="124" t="str">
        <f>IF(OR(E460&gt;400,F460&gt;240),"EXCEEDS"," ")</f>
        <v xml:space="preserve"> </v>
      </c>
    </row>
    <row r="461" spans="1:7" ht="16.5" thickBot="1">
      <c r="A461" s="117">
        <v>470</v>
      </c>
      <c r="B461" s="118" t="s">
        <v>31</v>
      </c>
      <c r="C461" s="119">
        <v>39259</v>
      </c>
      <c r="D461" s="119"/>
      <c r="E461" s="128">
        <v>223</v>
      </c>
      <c r="F461" s="129">
        <v>63</v>
      </c>
      <c r="G461" s="124" t="str">
        <f>IF(OR(E461&gt;400,F461&gt;240),"EXCEEDS"," ")</f>
        <v xml:space="preserve"> </v>
      </c>
    </row>
    <row r="462" spans="1:7" ht="16.5" thickBot="1">
      <c r="A462" s="117"/>
      <c r="B462" s="118"/>
      <c r="C462" s="150"/>
      <c r="D462" s="269" t="s">
        <v>21</v>
      </c>
      <c r="E462" s="270">
        <f>GEOMEAN(E457:E461)</f>
        <v>123.1197894076025</v>
      </c>
      <c r="F462" s="271">
        <f>GEOMEAN(F457:F461)</f>
        <v>64.538747340535139</v>
      </c>
      <c r="G462" s="48" t="str">
        <f>IF(OR(E462&gt;200,F462&gt;130),"EXCEEDS"," ")</f>
        <v xml:space="preserve"> </v>
      </c>
    </row>
    <row r="463" spans="1:7" ht="15.75">
      <c r="A463" s="117">
        <v>477.5</v>
      </c>
      <c r="B463" s="118" t="s">
        <v>31</v>
      </c>
      <c r="C463" s="119">
        <v>39238</v>
      </c>
      <c r="D463" s="119"/>
      <c r="E463" s="128">
        <v>1327</v>
      </c>
      <c r="F463" s="129">
        <v>670</v>
      </c>
      <c r="G463" s="146" t="str">
        <f>IF(OR(E463&gt;400,F463&gt;240),"EXCEEDS"," ")</f>
        <v>EXCEEDS</v>
      </c>
    </row>
    <row r="464" spans="1:7" ht="15.75">
      <c r="A464" s="117">
        <v>477.5</v>
      </c>
      <c r="B464" s="118" t="s">
        <v>31</v>
      </c>
      <c r="C464" s="119">
        <v>39245</v>
      </c>
      <c r="D464" s="119"/>
      <c r="E464" s="128">
        <v>53</v>
      </c>
      <c r="F464" s="129">
        <v>38</v>
      </c>
      <c r="G464" s="146" t="str">
        <f>IF(OR(E464&gt;400,F464&gt;240),"EXCEEDS"," ")</f>
        <v xml:space="preserve"> </v>
      </c>
    </row>
    <row r="465" spans="1:7" ht="15.75">
      <c r="A465" s="117">
        <v>477.5</v>
      </c>
      <c r="B465" s="118" t="s">
        <v>31</v>
      </c>
      <c r="C465" s="119">
        <v>39252</v>
      </c>
      <c r="D465" s="119"/>
      <c r="E465" s="128">
        <v>28</v>
      </c>
      <c r="F465" s="129">
        <v>16</v>
      </c>
      <c r="G465" s="146" t="str">
        <f>IF(OR(E465&gt;400,F465&gt;240),"EXCEEDS"," ")</f>
        <v xml:space="preserve"> </v>
      </c>
    </row>
    <row r="466" spans="1:7" ht="15.75">
      <c r="A466" s="117">
        <v>477.5</v>
      </c>
      <c r="B466" s="118" t="s">
        <v>31</v>
      </c>
      <c r="C466" s="119">
        <v>39254</v>
      </c>
      <c r="D466" s="119"/>
      <c r="E466" s="128">
        <v>71</v>
      </c>
      <c r="F466" s="129">
        <v>28</v>
      </c>
      <c r="G466" s="146" t="str">
        <f>IF(OR(E466&gt;400,F466&gt;240),"EXCEEDS"," ")</f>
        <v xml:space="preserve"> </v>
      </c>
    </row>
    <row r="467" spans="1:7" ht="16.5" thickBot="1">
      <c r="A467" s="117">
        <v>477.5</v>
      </c>
      <c r="B467" s="118" t="s">
        <v>31</v>
      </c>
      <c r="C467" s="119">
        <v>39259</v>
      </c>
      <c r="D467" s="119"/>
      <c r="E467" s="128">
        <v>71</v>
      </c>
      <c r="F467" s="129">
        <v>8</v>
      </c>
      <c r="G467" s="146" t="str">
        <f>IF(OR(E467&gt;400,F467&gt;240),"EXCEEDS"," ")</f>
        <v xml:space="preserve"> </v>
      </c>
    </row>
    <row r="468" spans="1:7" ht="16.5" thickBot="1">
      <c r="A468" s="131"/>
      <c r="B468" s="132"/>
      <c r="C468" s="133"/>
      <c r="D468" s="269" t="s">
        <v>21</v>
      </c>
      <c r="E468" s="270">
        <f>GEOMEAN(E463:E467)</f>
        <v>99.853732719044743</v>
      </c>
      <c r="F468" s="271">
        <f>GEOMEAN(F463:F467)</f>
        <v>39.088164745551559</v>
      </c>
      <c r="G468" s="48" t="str">
        <f>IF(OR(E468&gt;200,F468&gt;130),"EXCEEDS"," ")</f>
        <v xml:space="preserve"> </v>
      </c>
    </row>
    <row r="469" spans="1:7" ht="15.75">
      <c r="A469" s="147">
        <v>462.6</v>
      </c>
      <c r="B469" s="148" t="s">
        <v>31</v>
      </c>
      <c r="C469" s="149">
        <v>39265</v>
      </c>
      <c r="D469" s="119"/>
      <c r="E469" s="128">
        <v>24</v>
      </c>
      <c r="F469" s="129">
        <v>8</v>
      </c>
      <c r="G469" s="146" t="str">
        <f>IF(OR(E469&gt;400,F469&gt;240),"EXCEEDS"," ")</f>
        <v xml:space="preserve"> </v>
      </c>
    </row>
    <row r="470" spans="1:7" ht="15.75">
      <c r="A470" s="117">
        <v>462.6</v>
      </c>
      <c r="B470" s="118" t="s">
        <v>31</v>
      </c>
      <c r="C470" s="119">
        <v>39273</v>
      </c>
      <c r="D470" s="119"/>
      <c r="E470" s="128">
        <v>16</v>
      </c>
      <c r="F470" s="129">
        <v>4</v>
      </c>
      <c r="G470" s="146" t="str">
        <f>IF(OR(E470&gt;400,F470&gt;240),"EXCEEDS"," ")</f>
        <v xml:space="preserve"> </v>
      </c>
    </row>
    <row r="471" spans="1:7" ht="15.75">
      <c r="A471" s="117">
        <v>462.6</v>
      </c>
      <c r="B471" s="118" t="s">
        <v>31</v>
      </c>
      <c r="C471" s="119">
        <v>39280</v>
      </c>
      <c r="D471" s="119"/>
      <c r="E471" s="128">
        <v>44</v>
      </c>
      <c r="F471" s="129">
        <v>28</v>
      </c>
      <c r="G471" s="146" t="str">
        <f>IF(OR(E471&gt;400,F471&gt;240),"EXCEEDS"," ")</f>
        <v xml:space="preserve"> </v>
      </c>
    </row>
    <row r="472" spans="1:7" ht="15.75">
      <c r="A472" s="117">
        <v>462.6</v>
      </c>
      <c r="B472" s="118" t="s">
        <v>31</v>
      </c>
      <c r="C472" s="119">
        <v>39287</v>
      </c>
      <c r="D472" s="119"/>
      <c r="E472" s="128">
        <v>4</v>
      </c>
      <c r="F472" s="129">
        <v>8</v>
      </c>
      <c r="G472" s="146" t="str">
        <f>IF(OR(E472&gt;400,F472&gt;240),"EXCEEDS"," ")</f>
        <v xml:space="preserve"> </v>
      </c>
    </row>
    <row r="473" spans="1:7" ht="16.5" thickBot="1">
      <c r="A473" s="117">
        <v>462.6</v>
      </c>
      <c r="B473" s="118" t="s">
        <v>31</v>
      </c>
      <c r="C473" s="119">
        <v>39294</v>
      </c>
      <c r="D473" s="119"/>
      <c r="E473" s="128">
        <v>32</v>
      </c>
      <c r="F473" s="129">
        <v>8</v>
      </c>
      <c r="G473" s="146" t="str">
        <f>IF(OR(E473&gt;400,F473&gt;240),"EXCEEDS"," ")</f>
        <v xml:space="preserve"> </v>
      </c>
    </row>
    <row r="474" spans="1:7" ht="16.5" thickBot="1">
      <c r="A474" s="117"/>
      <c r="B474" s="118"/>
      <c r="C474" s="119"/>
      <c r="D474" s="269" t="s">
        <v>21</v>
      </c>
      <c r="E474" s="270">
        <f>GEOMEAN(E469:E473)</f>
        <v>18.492633989840233</v>
      </c>
      <c r="F474" s="271">
        <f>GEOMEAN(F469:F473)</f>
        <v>8.9474153177611573</v>
      </c>
      <c r="G474" s="48" t="str">
        <f>IF(OR(E474&gt;200,F474&gt;130),"EXCEEDS"," ")</f>
        <v xml:space="preserve"> </v>
      </c>
    </row>
    <row r="475" spans="1:7" ht="15.75">
      <c r="A475" s="117">
        <v>463.9</v>
      </c>
      <c r="B475" s="118" t="s">
        <v>32</v>
      </c>
      <c r="C475" s="119">
        <v>39265</v>
      </c>
      <c r="D475" s="119"/>
      <c r="E475" s="128">
        <v>32</v>
      </c>
      <c r="F475" s="129">
        <v>16</v>
      </c>
      <c r="G475" s="124" t="str">
        <f>IF(OR(E475&gt;400,F475&gt;240),"EXCEEDS"," ")</f>
        <v xml:space="preserve"> </v>
      </c>
    </row>
    <row r="476" spans="1:7" ht="15.75">
      <c r="A476" s="117">
        <v>463.9</v>
      </c>
      <c r="B476" s="118" t="s">
        <v>32</v>
      </c>
      <c r="C476" s="119">
        <v>39273</v>
      </c>
      <c r="D476" s="119"/>
      <c r="E476" s="128">
        <v>4</v>
      </c>
      <c r="F476" s="129">
        <v>4</v>
      </c>
      <c r="G476" s="124" t="str">
        <f>IF(OR(E476&gt;400,F476&gt;240),"EXCEEDS"," ")</f>
        <v xml:space="preserve"> </v>
      </c>
    </row>
    <row r="477" spans="1:7" ht="15.75">
      <c r="A477" s="117">
        <v>463.9</v>
      </c>
      <c r="B477" s="118" t="s">
        <v>32</v>
      </c>
      <c r="C477" s="119">
        <v>39280</v>
      </c>
      <c r="D477" s="119"/>
      <c r="E477" s="128">
        <v>24</v>
      </c>
      <c r="F477" s="129">
        <v>4</v>
      </c>
      <c r="G477" s="124" t="str">
        <f>IF(OR(E477&gt;400,F477&gt;240),"EXCEEDS"," ")</f>
        <v xml:space="preserve"> </v>
      </c>
    </row>
    <row r="478" spans="1:7" ht="15.75">
      <c r="A478" s="117">
        <v>463.9</v>
      </c>
      <c r="B478" s="118" t="s">
        <v>32</v>
      </c>
      <c r="C478" s="119">
        <v>39287</v>
      </c>
      <c r="D478" s="119"/>
      <c r="E478" s="128">
        <v>4</v>
      </c>
      <c r="F478" s="129">
        <v>4</v>
      </c>
      <c r="G478" s="124" t="str">
        <f>IF(OR(E478&gt;400,F478&gt;240),"EXCEEDS"," ")</f>
        <v xml:space="preserve"> </v>
      </c>
    </row>
    <row r="479" spans="1:7" ht="16.5" thickBot="1">
      <c r="A479" s="117">
        <v>463.9</v>
      </c>
      <c r="B479" s="118" t="s">
        <v>32</v>
      </c>
      <c r="C479" s="119">
        <v>39294</v>
      </c>
      <c r="D479" s="119"/>
      <c r="E479" s="128">
        <v>12</v>
      </c>
      <c r="F479" s="129">
        <v>4</v>
      </c>
      <c r="G479" s="124" t="str">
        <f>IF(OR(E479&gt;400,F479&gt;240),"EXCEEDS"," ")</f>
        <v xml:space="preserve"> </v>
      </c>
    </row>
    <row r="480" spans="1:7" ht="16.5" thickBot="1">
      <c r="A480" s="117"/>
      <c r="B480" s="118"/>
      <c r="C480" s="119"/>
      <c r="D480" s="269" t="s">
        <v>21</v>
      </c>
      <c r="E480" s="270">
        <f>GEOMEAN(E475:E479)</f>
        <v>10.807680308164908</v>
      </c>
      <c r="F480" s="271">
        <f>GEOMEAN(F475:F479)</f>
        <v>5.2780316430915768</v>
      </c>
      <c r="G480" s="48" t="str">
        <f>IF(OR(E480&gt;200,F480&gt;130),"EXCEEDS"," ")</f>
        <v xml:space="preserve"> </v>
      </c>
    </row>
    <row r="481" spans="1:7" ht="15.75">
      <c r="A481" s="117">
        <v>469.9</v>
      </c>
      <c r="B481" s="118" t="s">
        <v>33</v>
      </c>
      <c r="C481" s="119">
        <v>39265</v>
      </c>
      <c r="D481" s="119"/>
      <c r="E481" s="128">
        <v>96</v>
      </c>
      <c r="F481" s="129">
        <v>48</v>
      </c>
      <c r="G481" s="146" t="str">
        <f>IF(OR(E481&gt;400,F481&gt;240),"EXCEEDS"," ")</f>
        <v xml:space="preserve"> </v>
      </c>
    </row>
    <row r="482" spans="1:7" ht="15.75">
      <c r="A482" s="117">
        <v>469.9</v>
      </c>
      <c r="B482" s="118" t="s">
        <v>33</v>
      </c>
      <c r="C482" s="119">
        <v>39273</v>
      </c>
      <c r="D482" s="119"/>
      <c r="E482" s="128">
        <v>20</v>
      </c>
      <c r="F482" s="129">
        <v>16</v>
      </c>
      <c r="G482" s="146" t="str">
        <f>IF(OR(E482&gt;400,F482&gt;240),"EXCEEDS"," ")</f>
        <v xml:space="preserve"> </v>
      </c>
    </row>
    <row r="483" spans="1:7" ht="15.75">
      <c r="A483" s="117">
        <v>469.9</v>
      </c>
      <c r="B483" s="118" t="s">
        <v>33</v>
      </c>
      <c r="C483" s="119">
        <v>39280</v>
      </c>
      <c r="D483" s="119"/>
      <c r="E483" s="128">
        <v>92</v>
      </c>
      <c r="F483" s="129">
        <v>44</v>
      </c>
      <c r="G483" s="146" t="str">
        <f>IF(OR(E483&gt;400,F483&gt;240),"EXCEEDS"," ")</f>
        <v xml:space="preserve"> </v>
      </c>
    </row>
    <row r="484" spans="1:7" ht="15.75">
      <c r="A484" s="117">
        <v>469.9</v>
      </c>
      <c r="B484" s="118" t="s">
        <v>33</v>
      </c>
      <c r="C484" s="119">
        <v>39287</v>
      </c>
      <c r="D484" s="119"/>
      <c r="E484" s="128">
        <v>54</v>
      </c>
      <c r="F484" s="129">
        <v>4</v>
      </c>
      <c r="G484" s="146" t="str">
        <f>IF(OR(E484&gt;400,F484&gt;240),"EXCEEDS"," ")</f>
        <v xml:space="preserve"> </v>
      </c>
    </row>
    <row r="485" spans="1:7" ht="16.5" thickBot="1">
      <c r="A485" s="117">
        <v>469.9</v>
      </c>
      <c r="B485" s="118" t="s">
        <v>33</v>
      </c>
      <c r="C485" s="119">
        <v>39294</v>
      </c>
      <c r="D485" s="119"/>
      <c r="E485" s="128">
        <v>20</v>
      </c>
      <c r="F485" s="129">
        <v>12</v>
      </c>
      <c r="G485" s="146" t="str">
        <f>IF(OR(E485&gt;400,F485&gt;240),"EXCEEDS"," ")</f>
        <v xml:space="preserve"> </v>
      </c>
    </row>
    <row r="486" spans="1:7" ht="16.5" thickBot="1">
      <c r="A486" s="117"/>
      <c r="B486" s="118"/>
      <c r="C486" s="119"/>
      <c r="D486" s="269" t="s">
        <v>21</v>
      </c>
      <c r="E486" s="270">
        <f>GEOMEAN(E481:E485)</f>
        <v>45.300454811965515</v>
      </c>
      <c r="F486" s="271">
        <f>GEOMEAN(F481:F485)</f>
        <v>17.458664800755781</v>
      </c>
      <c r="G486" s="48" t="str">
        <f>IF(OR(E486&gt;200,F486&gt;130),"EXCEEDS"," ")</f>
        <v xml:space="preserve"> </v>
      </c>
    </row>
    <row r="487" spans="1:7" ht="15.75">
      <c r="A487" s="117">
        <v>470</v>
      </c>
      <c r="B487" s="118" t="s">
        <v>31</v>
      </c>
      <c r="C487" s="119">
        <v>39265</v>
      </c>
      <c r="D487" s="119"/>
      <c r="E487" s="128">
        <v>32</v>
      </c>
      <c r="F487" s="129">
        <v>12</v>
      </c>
      <c r="G487" s="124" t="str">
        <f>IF(OR(E487&gt;400,F487&gt;240),"EXCEEDS"," ")</f>
        <v xml:space="preserve"> </v>
      </c>
    </row>
    <row r="488" spans="1:7" ht="15.75">
      <c r="A488" s="117">
        <v>470</v>
      </c>
      <c r="B488" s="118" t="s">
        <v>31</v>
      </c>
      <c r="C488" s="119">
        <v>39273</v>
      </c>
      <c r="D488" s="119"/>
      <c r="E488" s="128">
        <v>217</v>
      </c>
      <c r="F488" s="129">
        <v>117</v>
      </c>
      <c r="G488" s="124" t="str">
        <f>IF(OR(E488&gt;400,F488&gt;240),"EXCEEDS"," ")</f>
        <v xml:space="preserve"> </v>
      </c>
    </row>
    <row r="489" spans="1:7" ht="15.75">
      <c r="A489" s="117">
        <v>470</v>
      </c>
      <c r="B489" s="118" t="s">
        <v>31</v>
      </c>
      <c r="C489" s="119">
        <v>39280</v>
      </c>
      <c r="D489" s="119"/>
      <c r="E489" s="128">
        <v>40</v>
      </c>
      <c r="F489" s="129">
        <v>28</v>
      </c>
      <c r="G489" s="124" t="str">
        <f>IF(OR(E489&gt;400,F489&gt;240),"EXCEEDS"," ")</f>
        <v xml:space="preserve"> </v>
      </c>
    </row>
    <row r="490" spans="1:7" ht="15.75">
      <c r="A490" s="117">
        <v>470</v>
      </c>
      <c r="B490" s="118" t="s">
        <v>31</v>
      </c>
      <c r="C490" s="119">
        <v>39287</v>
      </c>
      <c r="D490" s="119"/>
      <c r="E490" s="128">
        <v>28</v>
      </c>
      <c r="F490" s="129">
        <v>4</v>
      </c>
      <c r="G490" s="124" t="str">
        <f>IF(OR(E490&gt;400,F490&gt;240),"EXCEEDS"," ")</f>
        <v xml:space="preserve"> </v>
      </c>
    </row>
    <row r="491" spans="1:7" ht="16.5" thickBot="1">
      <c r="A491" s="117">
        <v>470</v>
      </c>
      <c r="B491" s="118" t="s">
        <v>31</v>
      </c>
      <c r="C491" s="119">
        <v>39294</v>
      </c>
      <c r="D491" s="119"/>
      <c r="E491" s="128">
        <v>32</v>
      </c>
      <c r="F491" s="129">
        <v>31</v>
      </c>
      <c r="G491" s="124" t="str">
        <f>IF(OR(E491&gt;400,F491&gt;240),"EXCEEDS"," ")</f>
        <v xml:space="preserve"> </v>
      </c>
    </row>
    <row r="492" spans="1:7" ht="16.5" thickBot="1">
      <c r="A492" s="134"/>
      <c r="B492" s="135"/>
      <c r="C492" s="136"/>
      <c r="D492" s="269" t="s">
        <v>21</v>
      </c>
      <c r="E492" s="270">
        <f>GEOMEAN(E487:E491)</f>
        <v>47.77443313194194</v>
      </c>
      <c r="F492" s="271">
        <f>GEOMEAN(F487:F491)</f>
        <v>21.756516722285813</v>
      </c>
      <c r="G492" s="48" t="str">
        <f>IF(OR(E492&gt;200,F492&gt;130),"EXCEEDS"," ")</f>
        <v xml:space="preserve"> </v>
      </c>
    </row>
    <row r="493" spans="1:7" ht="15.75">
      <c r="A493" s="117">
        <v>477.5</v>
      </c>
      <c r="B493" s="118" t="s">
        <v>31</v>
      </c>
      <c r="C493" s="119">
        <v>39265</v>
      </c>
      <c r="D493" s="119"/>
      <c r="E493" s="128">
        <v>104</v>
      </c>
      <c r="F493" s="129">
        <v>44</v>
      </c>
      <c r="G493" s="146" t="str">
        <f>IF(OR(E493&gt;400,F493&gt;240),"EXCEEDS"," ")</f>
        <v xml:space="preserve"> </v>
      </c>
    </row>
    <row r="494" spans="1:7" ht="15.75">
      <c r="A494" s="117">
        <v>477.5</v>
      </c>
      <c r="B494" s="118" t="s">
        <v>31</v>
      </c>
      <c r="C494" s="119">
        <v>39273</v>
      </c>
      <c r="D494" s="119"/>
      <c r="E494" s="128">
        <v>183</v>
      </c>
      <c r="F494" s="129">
        <v>77</v>
      </c>
      <c r="G494" s="146" t="str">
        <f>IF(OR(E494&gt;400,F494&gt;240),"EXCEEDS"," ")</f>
        <v xml:space="preserve"> </v>
      </c>
    </row>
    <row r="495" spans="1:7" ht="15.75">
      <c r="A495" s="117">
        <v>477.5</v>
      </c>
      <c r="B495" s="118" t="s">
        <v>31</v>
      </c>
      <c r="C495" s="119">
        <v>39280</v>
      </c>
      <c r="D495" s="119"/>
      <c r="E495" s="128">
        <v>168</v>
      </c>
      <c r="F495" s="129">
        <v>60</v>
      </c>
      <c r="G495" s="146" t="str">
        <f>IF(OR(E495&gt;400,F495&gt;240),"EXCEEDS"," ")</f>
        <v xml:space="preserve"> </v>
      </c>
    </row>
    <row r="496" spans="1:7" ht="15.75">
      <c r="A496" s="117">
        <v>477.5</v>
      </c>
      <c r="B496" s="118" t="s">
        <v>31</v>
      </c>
      <c r="C496" s="119">
        <v>39287</v>
      </c>
      <c r="D496" s="119"/>
      <c r="E496" s="128">
        <v>52</v>
      </c>
      <c r="F496" s="129">
        <v>12</v>
      </c>
      <c r="G496" s="146" t="str">
        <f>IF(OR(E496&gt;400,F496&gt;240),"EXCEEDS"," ")</f>
        <v xml:space="preserve"> </v>
      </c>
    </row>
    <row r="497" spans="1:7" ht="16.5" thickBot="1">
      <c r="A497" s="117">
        <v>477.5</v>
      </c>
      <c r="B497" s="118" t="s">
        <v>31</v>
      </c>
      <c r="C497" s="119">
        <v>39294</v>
      </c>
      <c r="D497" s="119"/>
      <c r="E497" s="128">
        <v>84</v>
      </c>
      <c r="F497" s="129">
        <v>16</v>
      </c>
      <c r="G497" s="146" t="str">
        <f>IF(OR(E497&gt;400,F497&gt;240),"EXCEEDS"," ")</f>
        <v xml:space="preserve"> </v>
      </c>
    </row>
    <row r="498" spans="1:7" ht="16.5" thickBot="1">
      <c r="A498" s="131"/>
      <c r="B498" s="132"/>
      <c r="C498" s="133"/>
      <c r="D498" s="269" t="s">
        <v>21</v>
      </c>
      <c r="E498" s="270">
        <f>GEOMEAN(E493:E497)</f>
        <v>106.90924636592226</v>
      </c>
      <c r="F498" s="271">
        <f>GEOMEAN(F493:F497)</f>
        <v>32.982166226327699</v>
      </c>
      <c r="G498" s="48" t="str">
        <f>IF(OR(E498&gt;200,F498&gt;130),"EXCEEDS"," ")</f>
        <v xml:space="preserve"> </v>
      </c>
    </row>
    <row r="499" spans="1:7" ht="15.75">
      <c r="A499" s="117">
        <v>462.6</v>
      </c>
      <c r="B499" s="118" t="s">
        <v>31</v>
      </c>
      <c r="C499" s="119">
        <v>39301</v>
      </c>
      <c r="D499" s="119"/>
      <c r="E499" s="128">
        <v>240</v>
      </c>
      <c r="F499" s="129">
        <v>108</v>
      </c>
      <c r="G499" s="146" t="str">
        <f>IF(OR(E499&gt;400,F499&gt;240),"EXCEEDS"," ")</f>
        <v xml:space="preserve"> </v>
      </c>
    </row>
    <row r="500" spans="1:7" ht="15.75">
      <c r="A500" s="117">
        <v>462.6</v>
      </c>
      <c r="B500" s="118" t="s">
        <v>31</v>
      </c>
      <c r="C500" s="119">
        <v>39308</v>
      </c>
      <c r="D500" s="119"/>
      <c r="E500" s="128">
        <v>16</v>
      </c>
      <c r="F500" s="129">
        <v>12</v>
      </c>
      <c r="G500" s="146" t="str">
        <f>IF(OR(E500&gt;400,F500&gt;240),"EXCEEDS"," ")</f>
        <v xml:space="preserve"> </v>
      </c>
    </row>
    <row r="501" spans="1:7" ht="15.75">
      <c r="A501" s="117">
        <v>462.6</v>
      </c>
      <c r="B501" s="118" t="s">
        <v>31</v>
      </c>
      <c r="C501" s="119">
        <v>39315</v>
      </c>
      <c r="D501" s="119"/>
      <c r="E501" s="128">
        <v>152</v>
      </c>
      <c r="F501" s="129">
        <v>148</v>
      </c>
      <c r="G501" s="146" t="str">
        <f>IF(OR(E501&gt;400,F501&gt;240),"EXCEEDS"," ")</f>
        <v xml:space="preserve"> </v>
      </c>
    </row>
    <row r="502" spans="1:7" ht="15.75">
      <c r="A502" s="117">
        <v>462.6</v>
      </c>
      <c r="B502" s="118" t="s">
        <v>31</v>
      </c>
      <c r="C502" s="119">
        <v>39317</v>
      </c>
      <c r="D502" s="119"/>
      <c r="E502" s="128">
        <v>290</v>
      </c>
      <c r="F502" s="129">
        <v>150</v>
      </c>
      <c r="G502" s="146" t="str">
        <f>IF(OR(E502&gt;400,F502&gt;240),"EXCEEDS"," ")</f>
        <v xml:space="preserve"> </v>
      </c>
    </row>
    <row r="503" spans="1:7" ht="16.5" thickBot="1">
      <c r="A503" s="117">
        <v>462.6</v>
      </c>
      <c r="B503" s="118" t="s">
        <v>31</v>
      </c>
      <c r="C503" s="119">
        <v>39322</v>
      </c>
      <c r="D503" s="119"/>
      <c r="E503" s="128">
        <v>36</v>
      </c>
      <c r="F503" s="129">
        <v>12</v>
      </c>
      <c r="G503" s="146" t="str">
        <f>IF(OR(E503&gt;400,F503&gt;240),"EXCEEDS"," ")</f>
        <v xml:space="preserve"> </v>
      </c>
    </row>
    <row r="504" spans="1:7" ht="16.5" thickBot="1">
      <c r="A504" s="117"/>
      <c r="B504" s="118"/>
      <c r="C504" s="119"/>
      <c r="D504" s="269" t="s">
        <v>21</v>
      </c>
      <c r="E504" s="270">
        <f>GEOMEAN(E499:E503)</f>
        <v>90.568059394253709</v>
      </c>
      <c r="F504" s="271">
        <f>GEOMEAN(F499:F503)</f>
        <v>51.0067725452177</v>
      </c>
      <c r="G504" s="48" t="str">
        <f>IF(OR(E504&gt;200,F504&gt;130),"EXCEEDS"," ")</f>
        <v xml:space="preserve"> </v>
      </c>
    </row>
    <row r="505" spans="1:7" ht="15.75">
      <c r="A505" s="117">
        <v>463.9</v>
      </c>
      <c r="B505" s="118" t="s">
        <v>32</v>
      </c>
      <c r="C505" s="119">
        <v>39301</v>
      </c>
      <c r="D505" s="119"/>
      <c r="E505" s="128">
        <v>8</v>
      </c>
      <c r="F505" s="129">
        <v>4</v>
      </c>
      <c r="G505" s="124" t="str">
        <f>IF(OR(E505&gt;400,F505&gt;240),"EXCEEDS"," ")</f>
        <v xml:space="preserve"> </v>
      </c>
    </row>
    <row r="506" spans="1:7" ht="15.75">
      <c r="A506" s="117">
        <v>463.9</v>
      </c>
      <c r="B506" s="118" t="s">
        <v>32</v>
      </c>
      <c r="C506" s="119">
        <v>39308</v>
      </c>
      <c r="D506" s="119"/>
      <c r="E506" s="128">
        <v>4</v>
      </c>
      <c r="F506" s="129">
        <v>4</v>
      </c>
      <c r="G506" s="124" t="str">
        <f>IF(OR(E506&gt;400,F506&gt;240),"EXCEEDS"," ")</f>
        <v xml:space="preserve"> </v>
      </c>
    </row>
    <row r="507" spans="1:7" ht="15.75">
      <c r="A507" s="117">
        <v>463.9</v>
      </c>
      <c r="B507" s="118" t="s">
        <v>32</v>
      </c>
      <c r="C507" s="119">
        <v>39315</v>
      </c>
      <c r="D507" s="119"/>
      <c r="E507" s="128">
        <v>24</v>
      </c>
      <c r="F507" s="129">
        <v>16</v>
      </c>
      <c r="G507" s="124" t="str">
        <f>IF(OR(E507&gt;400,F507&gt;240),"EXCEEDS"," ")</f>
        <v xml:space="preserve"> </v>
      </c>
    </row>
    <row r="508" spans="1:7" ht="15.75">
      <c r="A508" s="117">
        <v>463.9</v>
      </c>
      <c r="B508" s="118" t="s">
        <v>32</v>
      </c>
      <c r="C508" s="119">
        <v>39317</v>
      </c>
      <c r="D508" s="119"/>
      <c r="E508" s="128">
        <v>60</v>
      </c>
      <c r="F508" s="129">
        <v>44</v>
      </c>
      <c r="G508" s="124" t="str">
        <f>IF(OR(E508&gt;400,F508&gt;240),"EXCEEDS"," ")</f>
        <v xml:space="preserve"> </v>
      </c>
    </row>
    <row r="509" spans="1:7" ht="16.5" thickBot="1">
      <c r="A509" s="117">
        <v>463.9</v>
      </c>
      <c r="B509" s="118" t="s">
        <v>32</v>
      </c>
      <c r="C509" s="119">
        <v>39322</v>
      </c>
      <c r="D509" s="119"/>
      <c r="E509" s="128">
        <v>4</v>
      </c>
      <c r="F509" s="129">
        <v>4</v>
      </c>
      <c r="G509" s="124" t="str">
        <f>IF(OR(E509&gt;400,F509&gt;240),"EXCEEDS"," ")</f>
        <v xml:space="preserve"> </v>
      </c>
    </row>
    <row r="510" spans="1:7" ht="16.5" thickBot="1">
      <c r="A510" s="117"/>
      <c r="B510" s="118"/>
      <c r="C510" s="119"/>
      <c r="D510" s="269" t="s">
        <v>21</v>
      </c>
      <c r="E510" s="270">
        <f>GEOMEAN(E505:E509)</f>
        <v>11.300938001979068</v>
      </c>
      <c r="F510" s="271">
        <f>GEOMEAN(F505:F509)</f>
        <v>8.5261020530837932</v>
      </c>
      <c r="G510" s="48" t="str">
        <f>IF(OR(E510&gt;200,F510&gt;130),"EXCEEDS"," ")</f>
        <v xml:space="preserve"> </v>
      </c>
    </row>
    <row r="511" spans="1:7" ht="15.75">
      <c r="A511" s="117">
        <v>469.9</v>
      </c>
      <c r="B511" s="118" t="s">
        <v>33</v>
      </c>
      <c r="C511" s="119">
        <v>39301</v>
      </c>
      <c r="D511" s="119"/>
      <c r="E511" s="128">
        <v>290</v>
      </c>
      <c r="F511" s="129">
        <v>172</v>
      </c>
      <c r="G511" s="146" t="str">
        <f>IF(OR(E511&gt;400,F511&gt;240),"EXCEEDS"," ")</f>
        <v xml:space="preserve"> </v>
      </c>
    </row>
    <row r="512" spans="1:7" ht="15.75">
      <c r="A512" s="117">
        <v>469.9</v>
      </c>
      <c r="B512" s="118" t="s">
        <v>33</v>
      </c>
      <c r="C512" s="119">
        <v>39308</v>
      </c>
      <c r="D512" s="119"/>
      <c r="E512" s="128">
        <v>32</v>
      </c>
      <c r="F512" s="129">
        <v>20</v>
      </c>
      <c r="G512" s="146" t="str">
        <f>IF(OR(E512&gt;400,F512&gt;240),"EXCEEDS"," ")</f>
        <v xml:space="preserve"> </v>
      </c>
    </row>
    <row r="513" spans="1:7" ht="15.75">
      <c r="A513" s="117">
        <v>469.9</v>
      </c>
      <c r="B513" s="118" t="s">
        <v>33</v>
      </c>
      <c r="C513" s="119">
        <v>39315</v>
      </c>
      <c r="D513" s="119"/>
      <c r="E513" s="128">
        <v>24</v>
      </c>
      <c r="F513" s="129">
        <v>16</v>
      </c>
      <c r="G513" s="146" t="str">
        <f>IF(OR(E513&gt;400,F513&gt;240),"EXCEEDS"," ")</f>
        <v xml:space="preserve"> </v>
      </c>
    </row>
    <row r="514" spans="1:7" ht="15.75">
      <c r="A514" s="117">
        <v>469.9</v>
      </c>
      <c r="B514" s="118" t="s">
        <v>33</v>
      </c>
      <c r="C514" s="119">
        <v>39317</v>
      </c>
      <c r="D514" s="119"/>
      <c r="E514" s="128">
        <v>163</v>
      </c>
      <c r="F514" s="129">
        <v>104</v>
      </c>
      <c r="G514" s="146" t="str">
        <f>IF(OR(E514&gt;400,F514&gt;240),"EXCEEDS"," ")</f>
        <v xml:space="preserve"> </v>
      </c>
    </row>
    <row r="515" spans="1:7" ht="16.5" thickBot="1">
      <c r="A515" s="117">
        <v>469.9</v>
      </c>
      <c r="B515" s="118" t="s">
        <v>33</v>
      </c>
      <c r="C515" s="119">
        <v>39322</v>
      </c>
      <c r="D515" s="119"/>
      <c r="E515" s="128">
        <v>16</v>
      </c>
      <c r="F515" s="129">
        <v>8</v>
      </c>
      <c r="G515" s="146" t="str">
        <f>IF(OR(E515&gt;400,F515&gt;240),"EXCEEDS"," ")</f>
        <v xml:space="preserve"> </v>
      </c>
    </row>
    <row r="516" spans="1:7" ht="16.5" thickBot="1">
      <c r="A516" s="117"/>
      <c r="B516" s="118"/>
      <c r="C516" s="119"/>
      <c r="D516" s="269" t="s">
        <v>21</v>
      </c>
      <c r="E516" s="270">
        <f>GEOMEAN(E511:E515)</f>
        <v>56.599599874835157</v>
      </c>
      <c r="F516" s="271">
        <f>GEOMEAN(F511:F515)</f>
        <v>34.053389849297233</v>
      </c>
      <c r="G516" s="48" t="str">
        <f>IF(OR(E516&gt;200,F516&gt;130),"EXCEEDS"," ")</f>
        <v xml:space="preserve"> </v>
      </c>
    </row>
    <row r="517" spans="1:7" ht="15.75">
      <c r="A517" s="117">
        <v>470</v>
      </c>
      <c r="B517" s="118" t="s">
        <v>31</v>
      </c>
      <c r="C517" s="119">
        <v>39301</v>
      </c>
      <c r="D517" s="119"/>
      <c r="E517" s="128">
        <v>280</v>
      </c>
      <c r="F517" s="129">
        <v>116</v>
      </c>
      <c r="G517" s="124" t="str">
        <f>IF(OR(E517&gt;400,F517&gt;240),"EXCEEDS"," ")</f>
        <v xml:space="preserve"> </v>
      </c>
    </row>
    <row r="518" spans="1:7" ht="15.75">
      <c r="A518" s="117">
        <v>470</v>
      </c>
      <c r="B518" s="118" t="s">
        <v>31</v>
      </c>
      <c r="C518" s="119">
        <v>39308</v>
      </c>
      <c r="D518" s="119"/>
      <c r="E518" s="128">
        <v>20</v>
      </c>
      <c r="F518" s="129">
        <v>8</v>
      </c>
      <c r="G518" s="124" t="str">
        <f>IF(OR(E518&gt;400,F518&gt;240),"EXCEEDS"," ")</f>
        <v xml:space="preserve"> </v>
      </c>
    </row>
    <row r="519" spans="1:7" ht="15.75">
      <c r="A519" s="117">
        <v>470</v>
      </c>
      <c r="B519" s="118" t="s">
        <v>31</v>
      </c>
      <c r="C519" s="119">
        <v>39315</v>
      </c>
      <c r="D519" s="119"/>
      <c r="E519" s="128">
        <v>3000</v>
      </c>
      <c r="F519" s="129">
        <v>150</v>
      </c>
      <c r="G519" s="124" t="str">
        <f>IF(OR(E519&gt;400,F519&gt;240),"EXCEEDS"," ")</f>
        <v>EXCEEDS</v>
      </c>
    </row>
    <row r="520" spans="1:7" ht="15.75">
      <c r="A520" s="117">
        <v>470</v>
      </c>
      <c r="B520" s="118" t="s">
        <v>31</v>
      </c>
      <c r="C520" s="119">
        <v>39317</v>
      </c>
      <c r="D520" s="119"/>
      <c r="E520" s="128">
        <v>92</v>
      </c>
      <c r="F520" s="129">
        <v>44</v>
      </c>
      <c r="G520" s="124" t="str">
        <f>IF(OR(E520&gt;400,F520&gt;240),"EXCEEDS"," ")</f>
        <v xml:space="preserve"> </v>
      </c>
    </row>
    <row r="521" spans="1:7" ht="16.5" thickBot="1">
      <c r="A521" s="117">
        <v>470</v>
      </c>
      <c r="B521" s="118" t="s">
        <v>31</v>
      </c>
      <c r="C521" s="119">
        <v>39322</v>
      </c>
      <c r="D521" s="119"/>
      <c r="E521" s="128">
        <v>40</v>
      </c>
      <c r="F521" s="129">
        <v>56</v>
      </c>
      <c r="G521" s="124" t="str">
        <f>IF(OR(E521&gt;400,F521&gt;240),"EXCEEDS"," ")</f>
        <v xml:space="preserve"> </v>
      </c>
    </row>
    <row r="522" spans="1:7" ht="16.5" thickBot="1">
      <c r="A522" s="117"/>
      <c r="B522" s="118"/>
      <c r="C522" s="119"/>
      <c r="D522" s="269" t="s">
        <v>21</v>
      </c>
      <c r="E522" s="270">
        <f>GEOMEAN(E517:E521)</f>
        <v>143.95654671403383</v>
      </c>
      <c r="F522" s="271">
        <f>GEOMEAN(F517:F521)</f>
        <v>50.939653647681098</v>
      </c>
      <c r="G522" s="48" t="str">
        <f>IF(OR(E522&gt;200,F522&gt;130),"EXCEEDS"," ")</f>
        <v xml:space="preserve"> </v>
      </c>
    </row>
    <row r="523" spans="1:7" ht="15.75">
      <c r="A523" s="117">
        <v>477.5</v>
      </c>
      <c r="B523" s="118" t="s">
        <v>31</v>
      </c>
      <c r="C523" s="119">
        <v>39301</v>
      </c>
      <c r="D523" s="119"/>
      <c r="E523" s="128">
        <v>54</v>
      </c>
      <c r="F523" s="129">
        <v>36</v>
      </c>
      <c r="G523" s="146" t="str">
        <f>IF(OR(E523&gt;400,F523&gt;240),"EXCEEDS"," ")</f>
        <v xml:space="preserve"> </v>
      </c>
    </row>
    <row r="524" spans="1:7" ht="15.75">
      <c r="A524" s="117">
        <v>477.5</v>
      </c>
      <c r="B524" s="118" t="s">
        <v>31</v>
      </c>
      <c r="C524" s="119">
        <v>39308</v>
      </c>
      <c r="D524" s="119"/>
      <c r="E524" s="128">
        <v>76</v>
      </c>
      <c r="F524" s="129">
        <v>12</v>
      </c>
      <c r="G524" s="146" t="str">
        <f>IF(OR(E524&gt;400,F524&gt;240),"EXCEEDS"," ")</f>
        <v xml:space="preserve"> </v>
      </c>
    </row>
    <row r="525" spans="1:7" ht="15.75">
      <c r="A525" s="117">
        <v>477.5</v>
      </c>
      <c r="B525" s="118" t="s">
        <v>31</v>
      </c>
      <c r="C525" s="119">
        <v>39315</v>
      </c>
      <c r="D525" s="119"/>
      <c r="E525" s="128">
        <v>164</v>
      </c>
      <c r="F525" s="129">
        <v>80</v>
      </c>
      <c r="G525" s="146" t="str">
        <f>IF(OR(E525&gt;400,F525&gt;240),"EXCEEDS"," ")</f>
        <v xml:space="preserve"> </v>
      </c>
    </row>
    <row r="526" spans="1:7" ht="15.75">
      <c r="A526" s="117">
        <v>477.5</v>
      </c>
      <c r="B526" s="118" t="s">
        <v>31</v>
      </c>
      <c r="C526" s="119">
        <v>39317</v>
      </c>
      <c r="D526" s="119"/>
      <c r="E526" s="128">
        <v>44</v>
      </c>
      <c r="F526" s="129">
        <v>24</v>
      </c>
      <c r="G526" s="146" t="str">
        <f>IF(OR(E526&gt;400,F526&gt;240),"EXCEEDS"," ")</f>
        <v xml:space="preserve"> </v>
      </c>
    </row>
    <row r="527" spans="1:7" ht="16.5" thickBot="1">
      <c r="A527" s="117">
        <v>477.5</v>
      </c>
      <c r="B527" s="118" t="s">
        <v>31</v>
      </c>
      <c r="C527" s="119">
        <v>39322</v>
      </c>
      <c r="D527" s="119"/>
      <c r="E527" s="128">
        <v>4</v>
      </c>
      <c r="F527" s="129">
        <v>12</v>
      </c>
      <c r="G527" s="146" t="str">
        <f>IF(OR(E527&gt;400,F527&gt;240),"EXCEEDS"," ")</f>
        <v xml:space="preserve"> </v>
      </c>
    </row>
    <row r="528" spans="1:7" ht="16.5" thickBot="1">
      <c r="A528" s="131"/>
      <c r="B528" s="132"/>
      <c r="C528" s="133"/>
      <c r="D528" s="269" t="s">
        <v>21</v>
      </c>
      <c r="E528" s="270">
        <f>GEOMEAN(E523:E527)</f>
        <v>41.182506305189115</v>
      </c>
      <c r="F528" s="271">
        <f>GEOMEAN(F523:F527)</f>
        <v>25.09534926219056</v>
      </c>
      <c r="G528" s="48" t="str">
        <f>IF(OR(E528&gt;200,F528&gt;130),"EXCEEDS"," ")</f>
        <v xml:space="preserve"> </v>
      </c>
    </row>
    <row r="529" spans="1:7" ht="15.75">
      <c r="A529" s="117">
        <v>462.6</v>
      </c>
      <c r="B529" s="118" t="s">
        <v>31</v>
      </c>
      <c r="C529" s="119">
        <v>39329</v>
      </c>
      <c r="D529" s="119"/>
      <c r="E529" s="128">
        <v>20</v>
      </c>
      <c r="F529" s="129">
        <v>8</v>
      </c>
      <c r="G529" s="146" t="str">
        <f>IF(OR(E529&gt;400,F529&gt;240),"EXCEEDS"," ")</f>
        <v xml:space="preserve"> </v>
      </c>
    </row>
    <row r="530" spans="1:7" ht="15.75">
      <c r="A530" s="117">
        <v>462.6</v>
      </c>
      <c r="B530" s="118" t="s">
        <v>31</v>
      </c>
      <c r="C530" s="119">
        <v>39336</v>
      </c>
      <c r="D530" s="119"/>
      <c r="E530" s="128">
        <v>28</v>
      </c>
      <c r="F530" s="129">
        <v>12</v>
      </c>
      <c r="G530" s="146" t="str">
        <f>IF(OR(E530&gt;400,F530&gt;240),"EXCEEDS"," ")</f>
        <v xml:space="preserve"> </v>
      </c>
    </row>
    <row r="531" spans="1:7" ht="15.75">
      <c r="A531" s="117">
        <v>462.6</v>
      </c>
      <c r="B531" s="118" t="s">
        <v>31</v>
      </c>
      <c r="C531" s="119">
        <v>39343</v>
      </c>
      <c r="D531" s="119"/>
      <c r="E531" s="128">
        <v>12</v>
      </c>
      <c r="F531" s="129">
        <v>4</v>
      </c>
      <c r="G531" s="146" t="str">
        <f>IF(OR(E531&gt;400,F531&gt;240),"EXCEEDS"," ")</f>
        <v xml:space="preserve"> </v>
      </c>
    </row>
    <row r="532" spans="1:7" ht="15.75">
      <c r="A532" s="117">
        <v>462.6</v>
      </c>
      <c r="B532" s="118" t="s">
        <v>31</v>
      </c>
      <c r="C532" s="119">
        <v>39345</v>
      </c>
      <c r="D532" s="119"/>
      <c r="E532" s="128">
        <v>12</v>
      </c>
      <c r="F532" s="129">
        <v>4</v>
      </c>
      <c r="G532" s="146" t="str">
        <f>IF(OR(E532&gt;400,F532&gt;240),"EXCEEDS"," ")</f>
        <v xml:space="preserve"> </v>
      </c>
    </row>
    <row r="533" spans="1:7" ht="16.5" thickBot="1">
      <c r="A533" s="117">
        <v>462.6</v>
      </c>
      <c r="B533" s="118" t="s">
        <v>31</v>
      </c>
      <c r="C533" s="119">
        <v>39351</v>
      </c>
      <c r="D533" s="119"/>
      <c r="E533" s="128">
        <v>28</v>
      </c>
      <c r="F533" s="129">
        <v>4</v>
      </c>
      <c r="G533" s="146" t="str">
        <f>IF(OR(E533&gt;400,F533&gt;240),"EXCEEDS"," ")</f>
        <v xml:space="preserve"> </v>
      </c>
    </row>
    <row r="534" spans="1:7" ht="16.5" thickBot="1">
      <c r="A534" s="117"/>
      <c r="B534" s="118"/>
      <c r="C534" s="119"/>
      <c r="D534" s="269" t="s">
        <v>21</v>
      </c>
      <c r="E534" s="270">
        <f>GEOMEAN(E529:E533)</f>
        <v>18.652700204559771</v>
      </c>
      <c r="F534" s="271">
        <f>GEOMEAN(F529:F533)</f>
        <v>5.7238763244210222</v>
      </c>
      <c r="G534" s="48" t="str">
        <f>IF(OR(E534&gt;200,F534&gt;130),"EXCEEDS"," ")</f>
        <v xml:space="preserve"> </v>
      </c>
    </row>
    <row r="535" spans="1:7" ht="15.75">
      <c r="A535" s="117">
        <v>463.9</v>
      </c>
      <c r="B535" s="118" t="s">
        <v>32</v>
      </c>
      <c r="C535" s="119">
        <v>39329</v>
      </c>
      <c r="D535" s="119"/>
      <c r="E535" s="128">
        <v>4</v>
      </c>
      <c r="F535" s="129">
        <v>4</v>
      </c>
      <c r="G535" s="124" t="str">
        <f>IF(OR(E535&gt;400,F535&gt;240),"EXCEEDS"," ")</f>
        <v xml:space="preserve"> </v>
      </c>
    </row>
    <row r="536" spans="1:7" ht="15.75">
      <c r="A536" s="117">
        <v>463.9</v>
      </c>
      <c r="B536" s="118" t="s">
        <v>32</v>
      </c>
      <c r="C536" s="119">
        <v>39336</v>
      </c>
      <c r="D536" s="119"/>
      <c r="E536" s="128">
        <v>4</v>
      </c>
      <c r="F536" s="129">
        <v>4</v>
      </c>
      <c r="G536" s="124" t="str">
        <f>IF(OR(E536&gt;400,F536&gt;240),"EXCEEDS"," ")</f>
        <v xml:space="preserve"> </v>
      </c>
    </row>
    <row r="537" spans="1:7" ht="15.75">
      <c r="A537" s="117">
        <v>463.9</v>
      </c>
      <c r="B537" s="118" t="s">
        <v>32</v>
      </c>
      <c r="C537" s="119">
        <v>39343</v>
      </c>
      <c r="D537" s="119"/>
      <c r="E537" s="128">
        <v>4</v>
      </c>
      <c r="F537" s="129">
        <v>4</v>
      </c>
      <c r="G537" s="124" t="str">
        <f>IF(OR(E537&gt;400,F537&gt;240),"EXCEEDS"," ")</f>
        <v xml:space="preserve"> </v>
      </c>
    </row>
    <row r="538" spans="1:7" ht="15.75">
      <c r="A538" s="117">
        <v>463.9</v>
      </c>
      <c r="B538" s="118" t="s">
        <v>32</v>
      </c>
      <c r="C538" s="119">
        <v>39345</v>
      </c>
      <c r="D538" s="119"/>
      <c r="E538" s="128">
        <v>4</v>
      </c>
      <c r="F538" s="129">
        <v>4</v>
      </c>
      <c r="G538" s="124" t="str">
        <f>IF(OR(E538&gt;400,F538&gt;240),"EXCEEDS"," ")</f>
        <v xml:space="preserve"> </v>
      </c>
    </row>
    <row r="539" spans="1:7" ht="16.5" thickBot="1">
      <c r="A539" s="117">
        <v>463.9</v>
      </c>
      <c r="B539" s="118" t="s">
        <v>32</v>
      </c>
      <c r="C539" s="119">
        <v>39351</v>
      </c>
      <c r="D539" s="119"/>
      <c r="E539" s="128">
        <v>4</v>
      </c>
      <c r="F539" s="129">
        <v>4</v>
      </c>
      <c r="G539" s="124" t="str">
        <f>IF(OR(E539&gt;400,F539&gt;240),"EXCEEDS"," ")</f>
        <v xml:space="preserve"> </v>
      </c>
    </row>
    <row r="540" spans="1:7" ht="16.5" thickBot="1">
      <c r="A540" s="117"/>
      <c r="B540" s="118"/>
      <c r="C540" s="119"/>
      <c r="D540" s="269" t="s">
        <v>21</v>
      </c>
      <c r="E540" s="270">
        <f>GEOMEAN(E535:E539)</f>
        <v>4</v>
      </c>
      <c r="F540" s="271">
        <f>GEOMEAN(F535:F539)</f>
        <v>4</v>
      </c>
      <c r="G540" s="48" t="str">
        <f>IF(OR(E540&gt;200,F540&gt;130),"EXCEEDS"," ")</f>
        <v xml:space="preserve"> </v>
      </c>
    </row>
    <row r="541" spans="1:7" ht="15.75">
      <c r="A541" s="117">
        <v>469.9</v>
      </c>
      <c r="B541" s="118" t="s">
        <v>33</v>
      </c>
      <c r="C541" s="119">
        <v>39329</v>
      </c>
      <c r="D541" s="119"/>
      <c r="E541" s="128">
        <v>8</v>
      </c>
      <c r="F541" s="129">
        <v>16</v>
      </c>
      <c r="G541" s="146" t="str">
        <f>IF(OR(E541&gt;400,F541&gt;240),"EXCEEDS"," ")</f>
        <v xml:space="preserve"> </v>
      </c>
    </row>
    <row r="542" spans="1:7" ht="15.75">
      <c r="A542" s="117">
        <v>469.9</v>
      </c>
      <c r="B542" s="118" t="s">
        <v>33</v>
      </c>
      <c r="C542" s="119">
        <v>39336</v>
      </c>
      <c r="D542" s="119"/>
      <c r="E542" s="128">
        <v>2100</v>
      </c>
      <c r="F542" s="129">
        <v>1200</v>
      </c>
      <c r="G542" s="146" t="str">
        <f>IF(OR(E542&gt;400,F542&gt;240),"EXCEEDS"," ")</f>
        <v>EXCEEDS</v>
      </c>
    </row>
    <row r="543" spans="1:7" ht="15.75">
      <c r="A543" s="117">
        <v>469.9</v>
      </c>
      <c r="B543" s="118" t="s">
        <v>33</v>
      </c>
      <c r="C543" s="119">
        <v>39343</v>
      </c>
      <c r="D543" s="119"/>
      <c r="E543" s="128">
        <v>48</v>
      </c>
      <c r="F543" s="129">
        <v>36</v>
      </c>
      <c r="G543" s="146" t="str">
        <f>IF(OR(E543&gt;400,F543&gt;240),"EXCEEDS"," ")</f>
        <v xml:space="preserve"> </v>
      </c>
    </row>
    <row r="544" spans="1:7" ht="15.75">
      <c r="A544" s="117">
        <v>469.9</v>
      </c>
      <c r="B544" s="118" t="s">
        <v>33</v>
      </c>
      <c r="C544" s="119">
        <v>39345</v>
      </c>
      <c r="D544" s="119"/>
      <c r="E544" s="128">
        <v>56</v>
      </c>
      <c r="F544" s="129">
        <v>4</v>
      </c>
      <c r="G544" s="146" t="str">
        <f>IF(OR(E544&gt;400,F544&gt;240),"EXCEEDS"," ")</f>
        <v xml:space="preserve"> </v>
      </c>
    </row>
    <row r="545" spans="1:7" ht="16.5" thickBot="1">
      <c r="A545" s="117">
        <v>469.9</v>
      </c>
      <c r="B545" s="118" t="s">
        <v>33</v>
      </c>
      <c r="C545" s="119">
        <v>39351</v>
      </c>
      <c r="D545" s="119"/>
      <c r="E545" s="128">
        <v>148</v>
      </c>
      <c r="F545" s="129">
        <v>88</v>
      </c>
      <c r="G545" s="146" t="str">
        <f>IF(OR(E545&gt;400,F545&gt;240),"EXCEEDS"," ")</f>
        <v xml:space="preserve"> </v>
      </c>
    </row>
    <row r="546" spans="1:7" ht="16.5" thickBot="1">
      <c r="A546" s="117"/>
      <c r="B546" s="118"/>
      <c r="C546" s="119"/>
      <c r="D546" s="269" t="s">
        <v>21</v>
      </c>
      <c r="E546" s="270">
        <f>GEOMEAN(E541:E545)</f>
        <v>92.257153825672674</v>
      </c>
      <c r="F546" s="271">
        <f>GEOMEAN(F541:F545)</f>
        <v>47.5586237567612</v>
      </c>
      <c r="G546" s="48" t="str">
        <f>IF(OR(E546&gt;200,F546&gt;130),"EXCEEDS"," ")</f>
        <v xml:space="preserve"> </v>
      </c>
    </row>
    <row r="547" spans="1:7" ht="15.75">
      <c r="A547" s="117">
        <v>470</v>
      </c>
      <c r="B547" s="118" t="s">
        <v>31</v>
      </c>
      <c r="C547" s="119">
        <v>39329</v>
      </c>
      <c r="D547" s="119"/>
      <c r="E547" s="128">
        <v>77</v>
      </c>
      <c r="F547" s="129">
        <v>28</v>
      </c>
      <c r="G547" s="124" t="str">
        <f>IF(OR(E547&gt;400,F547&gt;240),"EXCEEDS"," ")</f>
        <v xml:space="preserve"> </v>
      </c>
    </row>
    <row r="548" spans="1:7" ht="15.75">
      <c r="A548" s="117">
        <v>470</v>
      </c>
      <c r="B548" s="118" t="s">
        <v>31</v>
      </c>
      <c r="C548" s="119">
        <v>39336</v>
      </c>
      <c r="D548" s="119"/>
      <c r="E548" s="128">
        <v>2200</v>
      </c>
      <c r="F548" s="129">
        <v>973</v>
      </c>
      <c r="G548" s="124" t="str">
        <f>IF(OR(E548&gt;400,F548&gt;240),"EXCEEDS"," ")</f>
        <v>EXCEEDS</v>
      </c>
    </row>
    <row r="549" spans="1:7" ht="15.75">
      <c r="A549" s="117">
        <v>470</v>
      </c>
      <c r="B549" s="118" t="s">
        <v>31</v>
      </c>
      <c r="C549" s="119">
        <v>39343</v>
      </c>
      <c r="D549" s="119"/>
      <c r="E549" s="128">
        <v>52</v>
      </c>
      <c r="F549" s="129">
        <v>12</v>
      </c>
      <c r="G549" s="124" t="str">
        <f>IF(OR(E549&gt;400,F549&gt;240),"EXCEEDS"," ")</f>
        <v xml:space="preserve"> </v>
      </c>
    </row>
    <row r="550" spans="1:7" ht="15.75">
      <c r="A550" s="117">
        <v>470</v>
      </c>
      <c r="B550" s="118" t="s">
        <v>31</v>
      </c>
      <c r="C550" s="119">
        <v>39345</v>
      </c>
      <c r="D550" s="119"/>
      <c r="E550" s="128">
        <v>96</v>
      </c>
      <c r="F550" s="129">
        <v>80</v>
      </c>
      <c r="G550" s="124" t="str">
        <f>IF(OR(E550&gt;400,F550&gt;240),"EXCEEDS"," ")</f>
        <v xml:space="preserve"> </v>
      </c>
    </row>
    <row r="551" spans="1:7" ht="16.5" thickBot="1">
      <c r="A551" s="117">
        <v>470</v>
      </c>
      <c r="B551" s="118" t="s">
        <v>31</v>
      </c>
      <c r="C551" s="119">
        <v>39351</v>
      </c>
      <c r="D551" s="119"/>
      <c r="E551" s="128">
        <v>49</v>
      </c>
      <c r="F551" s="129">
        <v>330</v>
      </c>
      <c r="G551" s="124" t="str">
        <f>IF(OR(E551&gt;400,F551&gt;240),"EXCEEDS"," ")</f>
        <v>EXCEEDS</v>
      </c>
    </row>
    <row r="552" spans="1:7" ht="16.5" thickBot="1">
      <c r="A552" s="134"/>
      <c r="B552" s="135"/>
      <c r="C552" s="136"/>
      <c r="D552" s="269" t="s">
        <v>21</v>
      </c>
      <c r="E552" s="270">
        <f>GEOMEAN(E547:E551)</f>
        <v>132.88526063290701</v>
      </c>
      <c r="F552" s="271">
        <f>GEOMEAN(F547:F551)</f>
        <v>97.098206672722597</v>
      </c>
      <c r="G552" s="48" t="str">
        <f>IF(OR(E552&gt;200,F552&gt;130),"EXCEEDS"," ")</f>
        <v xml:space="preserve"> </v>
      </c>
    </row>
    <row r="553" spans="1:7" ht="15.75">
      <c r="A553" s="117">
        <v>477.5</v>
      </c>
      <c r="B553" s="118" t="s">
        <v>31</v>
      </c>
      <c r="C553" s="119">
        <v>39329</v>
      </c>
      <c r="D553" s="119"/>
      <c r="E553" s="128">
        <v>4</v>
      </c>
      <c r="F553" s="129">
        <v>20</v>
      </c>
      <c r="G553" s="146" t="str">
        <f>IF(OR(E553&gt;400,F553&gt;240),"EXCEEDS"," ")</f>
        <v xml:space="preserve"> </v>
      </c>
    </row>
    <row r="554" spans="1:7" ht="15.75">
      <c r="A554" s="117">
        <v>477.5</v>
      </c>
      <c r="B554" s="118" t="s">
        <v>31</v>
      </c>
      <c r="C554" s="119">
        <v>39336</v>
      </c>
      <c r="D554" s="119"/>
      <c r="E554" s="128">
        <v>254</v>
      </c>
      <c r="F554" s="129">
        <v>112</v>
      </c>
      <c r="G554" s="146" t="str">
        <f>IF(OR(E554&gt;400,F554&gt;240),"EXCEEDS"," ")</f>
        <v xml:space="preserve"> </v>
      </c>
    </row>
    <row r="555" spans="1:7" ht="15.75">
      <c r="A555" s="117">
        <v>477.5</v>
      </c>
      <c r="B555" s="118" t="s">
        <v>31</v>
      </c>
      <c r="C555" s="119">
        <v>39343</v>
      </c>
      <c r="D555" s="119"/>
      <c r="E555" s="128">
        <v>8</v>
      </c>
      <c r="F555" s="129">
        <v>20</v>
      </c>
      <c r="G555" s="146" t="str">
        <f>IF(OR(E555&gt;400,F555&gt;240),"EXCEEDS"," ")</f>
        <v xml:space="preserve"> </v>
      </c>
    </row>
    <row r="556" spans="1:7" ht="15.75">
      <c r="A556" s="117">
        <v>477.5</v>
      </c>
      <c r="B556" s="118" t="s">
        <v>31</v>
      </c>
      <c r="C556" s="119">
        <v>39345</v>
      </c>
      <c r="D556" s="119"/>
      <c r="E556" s="128">
        <v>44</v>
      </c>
      <c r="F556" s="129">
        <v>4</v>
      </c>
      <c r="G556" s="146" t="str">
        <f>IF(OR(E556&gt;400,F556&gt;240),"EXCEEDS"," ")</f>
        <v xml:space="preserve"> </v>
      </c>
    </row>
    <row r="557" spans="1:7" ht="16.5" thickBot="1">
      <c r="A557" s="117">
        <v>477.5</v>
      </c>
      <c r="B557" s="118" t="s">
        <v>31</v>
      </c>
      <c r="C557" s="119">
        <v>39351</v>
      </c>
      <c r="D557" s="119"/>
      <c r="E557" s="128">
        <v>8</v>
      </c>
      <c r="F557" s="129">
        <v>8</v>
      </c>
      <c r="G557" s="146" t="str">
        <f>IF(OR(E557&gt;400,F557&gt;240),"EXCEEDS"," ")</f>
        <v xml:space="preserve"> </v>
      </c>
    </row>
    <row r="558" spans="1:7" ht="16.5" thickBot="1">
      <c r="A558" s="131"/>
      <c r="B558" s="132"/>
      <c r="C558" s="133"/>
      <c r="D558" s="269" t="s">
        <v>21</v>
      </c>
      <c r="E558" s="270">
        <f>GEOMEAN(E553:E557)</f>
        <v>19.557136713153614</v>
      </c>
      <c r="F558" s="271">
        <f>GEOMEAN(F553:F557)</f>
        <v>17.032782410982811</v>
      </c>
      <c r="G558" s="48" t="str">
        <f>IF(OR(E558&gt;200,F558&gt;130),"EXCEEDS"," ")</f>
        <v xml:space="preserve"> </v>
      </c>
    </row>
    <row r="559" spans="1:7" ht="15.75">
      <c r="A559" s="117">
        <v>462.6</v>
      </c>
      <c r="B559" s="118" t="s">
        <v>31</v>
      </c>
      <c r="C559" s="119">
        <v>39357</v>
      </c>
      <c r="D559" s="119"/>
      <c r="E559" s="128">
        <v>16</v>
      </c>
      <c r="F559" s="129">
        <v>8</v>
      </c>
      <c r="G559" s="146" t="str">
        <f>IF(OR(E559&gt;400,F559&gt;240),"EXCEEDS"," ")</f>
        <v xml:space="preserve"> </v>
      </c>
    </row>
    <row r="560" spans="1:7" ht="15.75">
      <c r="A560" s="117">
        <v>462.6</v>
      </c>
      <c r="B560" s="118" t="s">
        <v>31</v>
      </c>
      <c r="C560" s="119">
        <v>39364</v>
      </c>
      <c r="D560" s="119"/>
      <c r="E560" s="128">
        <v>8</v>
      </c>
      <c r="F560" s="129">
        <v>12</v>
      </c>
      <c r="G560" s="146" t="str">
        <f>IF(OR(E560&gt;400,F560&gt;240),"EXCEEDS"," ")</f>
        <v xml:space="preserve"> </v>
      </c>
    </row>
    <row r="561" spans="1:7" ht="15.75">
      <c r="A561" s="117">
        <v>462.6</v>
      </c>
      <c r="B561" s="118" t="s">
        <v>31</v>
      </c>
      <c r="C561" s="119">
        <v>39371</v>
      </c>
      <c r="D561" s="119"/>
      <c r="E561" s="128">
        <v>124</v>
      </c>
      <c r="F561" s="129">
        <v>100</v>
      </c>
      <c r="G561" s="146" t="str">
        <f>IF(OR(E561&gt;400,F561&gt;240),"EXCEEDS"," ")</f>
        <v xml:space="preserve"> </v>
      </c>
    </row>
    <row r="562" spans="1:7" ht="15.75">
      <c r="A562" s="117">
        <v>462.6</v>
      </c>
      <c r="B562" s="118" t="s">
        <v>31</v>
      </c>
      <c r="C562" s="119">
        <v>39378</v>
      </c>
      <c r="D562" s="119"/>
      <c r="E562" s="128">
        <v>460</v>
      </c>
      <c r="F562" s="129">
        <v>400</v>
      </c>
      <c r="G562" s="146" t="str">
        <f>IF(OR(E562&gt;400,F562&gt;240),"EXCEEDS"," ")</f>
        <v>EXCEEDS</v>
      </c>
    </row>
    <row r="563" spans="1:7" ht="16.5" thickBot="1">
      <c r="A563" s="117">
        <v>462.6</v>
      </c>
      <c r="B563" s="118" t="s">
        <v>31</v>
      </c>
      <c r="C563" s="119">
        <v>39385</v>
      </c>
      <c r="D563" s="119"/>
      <c r="E563" s="128">
        <v>120</v>
      </c>
      <c r="F563" s="129">
        <v>50</v>
      </c>
      <c r="G563" s="146" t="str">
        <f>IF(OR(E563&gt;400,F563&gt;240),"EXCEEDS"," ")</f>
        <v xml:space="preserve"> </v>
      </c>
    </row>
    <row r="564" spans="1:7" ht="16.5" thickBot="1">
      <c r="A564" s="117"/>
      <c r="B564" s="118"/>
      <c r="C564" s="119"/>
      <c r="D564" s="269" t="s">
        <v>21</v>
      </c>
      <c r="E564" s="270">
        <f>GEOMEAN(E559:E563)</f>
        <v>61.448904746217799</v>
      </c>
      <c r="F564" s="271">
        <f>GEOMEAN(F559:F563)</f>
        <v>45.358663105321092</v>
      </c>
      <c r="G564" s="48" t="str">
        <f>IF(OR(E564&gt;200,F564&gt;130),"EXCEEDS"," ")</f>
        <v xml:space="preserve"> </v>
      </c>
    </row>
    <row r="565" spans="1:7" ht="15.75">
      <c r="A565" s="117">
        <v>463.9</v>
      </c>
      <c r="B565" s="118" t="s">
        <v>32</v>
      </c>
      <c r="C565" s="119">
        <v>39357</v>
      </c>
      <c r="D565" s="119"/>
      <c r="E565" s="128">
        <v>4</v>
      </c>
      <c r="F565" s="129">
        <v>4</v>
      </c>
      <c r="G565" s="124" t="str">
        <f>IF(OR(E565&gt;400,F565&gt;240),"EXCEEDS"," ")</f>
        <v xml:space="preserve"> </v>
      </c>
    </row>
    <row r="566" spans="1:7" ht="15.75">
      <c r="A566" s="117">
        <v>463.9</v>
      </c>
      <c r="B566" s="118" t="s">
        <v>32</v>
      </c>
      <c r="C566" s="119">
        <v>39364</v>
      </c>
      <c r="D566" s="119"/>
      <c r="E566" s="128">
        <v>4</v>
      </c>
      <c r="F566" s="129">
        <v>4</v>
      </c>
      <c r="G566" s="124" t="str">
        <f>IF(OR(E566&gt;400,F566&gt;240),"EXCEEDS"," ")</f>
        <v xml:space="preserve"> </v>
      </c>
    </row>
    <row r="567" spans="1:7" ht="15.75">
      <c r="A567" s="117">
        <v>463.9</v>
      </c>
      <c r="B567" s="118" t="s">
        <v>32</v>
      </c>
      <c r="C567" s="119">
        <v>39371</v>
      </c>
      <c r="D567" s="119"/>
      <c r="E567" s="128">
        <v>4</v>
      </c>
      <c r="F567" s="129">
        <v>8</v>
      </c>
      <c r="G567" s="124" t="str">
        <f>IF(OR(E567&gt;400,F567&gt;240),"EXCEEDS"," ")</f>
        <v xml:space="preserve"> </v>
      </c>
    </row>
    <row r="568" spans="1:7" ht="15.75">
      <c r="A568" s="117">
        <v>463.9</v>
      </c>
      <c r="B568" s="118" t="s">
        <v>32</v>
      </c>
      <c r="C568" s="119">
        <v>39378</v>
      </c>
      <c r="D568" s="119"/>
      <c r="E568" s="128">
        <v>700</v>
      </c>
      <c r="F568" s="129">
        <v>410</v>
      </c>
      <c r="G568" s="124" t="str">
        <f>IF(OR(E568&gt;400,F568&gt;240),"EXCEEDS"," ")</f>
        <v>EXCEEDS</v>
      </c>
    </row>
    <row r="569" spans="1:7" ht="16.5" thickBot="1">
      <c r="A569" s="117">
        <v>463.9</v>
      </c>
      <c r="B569" s="118" t="s">
        <v>32</v>
      </c>
      <c r="C569" s="119">
        <v>39385</v>
      </c>
      <c r="D569" s="119"/>
      <c r="E569" s="128">
        <v>63</v>
      </c>
      <c r="F569" s="129">
        <v>20</v>
      </c>
      <c r="G569" s="124" t="str">
        <f>IF(OR(E569&gt;400,F569&gt;240),"EXCEEDS"," ")</f>
        <v xml:space="preserve"> </v>
      </c>
    </row>
    <row r="570" spans="1:7" ht="16.5" thickBot="1">
      <c r="A570" s="117"/>
      <c r="B570" s="118"/>
      <c r="C570" s="119"/>
      <c r="D570" s="269" t="s">
        <v>21</v>
      </c>
      <c r="E570" s="270">
        <f>GEOMEAN(E565:E569)</f>
        <v>19.504001096515029</v>
      </c>
      <c r="F570" s="271">
        <f>GEOMEAN(F565:F569)</f>
        <v>16.003123780011641</v>
      </c>
      <c r="G570" s="48" t="str">
        <f>IF(OR(E570&gt;200,F570&gt;130),"EXCEEDS"," ")</f>
        <v xml:space="preserve"> </v>
      </c>
    </row>
    <row r="571" spans="1:7" ht="15.75">
      <c r="A571" s="117">
        <v>469.9</v>
      </c>
      <c r="B571" s="118" t="s">
        <v>33</v>
      </c>
      <c r="C571" s="119">
        <v>39357</v>
      </c>
      <c r="D571" s="119"/>
      <c r="E571" s="128">
        <v>34</v>
      </c>
      <c r="F571" s="129">
        <v>24</v>
      </c>
      <c r="G571" s="146" t="str">
        <f>IF(OR(E571&gt;400,F571&gt;240),"EXCEEDS"," ")</f>
        <v xml:space="preserve"> </v>
      </c>
    </row>
    <row r="572" spans="1:7" ht="15.75">
      <c r="A572" s="117">
        <v>469.9</v>
      </c>
      <c r="B572" s="118" t="s">
        <v>33</v>
      </c>
      <c r="C572" s="119">
        <v>39364</v>
      </c>
      <c r="D572" s="119"/>
      <c r="E572" s="128">
        <v>60</v>
      </c>
      <c r="F572" s="129">
        <v>34</v>
      </c>
      <c r="G572" s="146" t="str">
        <f>IF(OR(E572&gt;400,F572&gt;240),"EXCEEDS"," ")</f>
        <v xml:space="preserve"> </v>
      </c>
    </row>
    <row r="573" spans="1:7" ht="15.75">
      <c r="A573" s="117">
        <v>469.9</v>
      </c>
      <c r="B573" s="118" t="s">
        <v>33</v>
      </c>
      <c r="C573" s="119">
        <v>39371</v>
      </c>
      <c r="D573" s="119"/>
      <c r="E573" s="128">
        <v>8700</v>
      </c>
      <c r="F573" s="129">
        <v>4800</v>
      </c>
      <c r="G573" s="146" t="str">
        <f>IF(OR(E573&gt;400,F573&gt;240),"EXCEEDS"," ")</f>
        <v>EXCEEDS</v>
      </c>
    </row>
    <row r="574" spans="1:7" ht="15.75">
      <c r="A574" s="117">
        <v>469.9</v>
      </c>
      <c r="B574" s="118" t="s">
        <v>33</v>
      </c>
      <c r="C574" s="119">
        <v>39378</v>
      </c>
      <c r="D574" s="119"/>
      <c r="E574" s="128">
        <v>6200</v>
      </c>
      <c r="F574" s="129">
        <v>2700</v>
      </c>
      <c r="G574" s="146" t="str">
        <f>IF(OR(E574&gt;400,F574&gt;240),"EXCEEDS"," ")</f>
        <v>EXCEEDS</v>
      </c>
    </row>
    <row r="575" spans="1:7" ht="16.5" thickBot="1">
      <c r="A575" s="117">
        <v>469.9</v>
      </c>
      <c r="B575" s="118" t="s">
        <v>33</v>
      </c>
      <c r="C575" s="119">
        <v>39385</v>
      </c>
      <c r="D575" s="119"/>
      <c r="E575" s="128">
        <v>4</v>
      </c>
      <c r="F575" s="129">
        <v>8</v>
      </c>
      <c r="G575" s="146" t="str">
        <f>IF(OR(E575&gt;400,F575&gt;240),"EXCEEDS"," ")</f>
        <v xml:space="preserve"> </v>
      </c>
    </row>
    <row r="576" spans="1:7" ht="16.5" thickBot="1">
      <c r="A576" s="117"/>
      <c r="B576" s="118"/>
      <c r="C576" s="119"/>
      <c r="D576" s="269" t="s">
        <v>21</v>
      </c>
      <c r="E576" s="270">
        <f>GEOMEAN(E571:E575)</f>
        <v>213.16712121863839</v>
      </c>
      <c r="F576" s="271">
        <f>GEOMEAN(F571:F575)</f>
        <v>153.27701335050477</v>
      </c>
      <c r="G576" s="48" t="str">
        <f>IF(OR(E576&gt;200,F576&gt;130),"EXCEEDS"," ")</f>
        <v>EXCEEDS</v>
      </c>
    </row>
    <row r="577" spans="1:7" ht="15.75">
      <c r="A577" s="117">
        <v>470</v>
      </c>
      <c r="B577" s="118" t="s">
        <v>31</v>
      </c>
      <c r="C577" s="119">
        <v>39357</v>
      </c>
      <c r="D577" s="119"/>
      <c r="E577" s="128">
        <v>60</v>
      </c>
      <c r="F577" s="129">
        <v>24</v>
      </c>
      <c r="G577" s="124" t="str">
        <f>IF(OR(E577&gt;400,F577&gt;240),"EXCEEDS"," ")</f>
        <v xml:space="preserve"> </v>
      </c>
    </row>
    <row r="578" spans="1:7" ht="15.75">
      <c r="A578" s="117">
        <v>470</v>
      </c>
      <c r="B578" s="118" t="s">
        <v>31</v>
      </c>
      <c r="C578" s="119">
        <v>39364</v>
      </c>
      <c r="D578" s="119"/>
      <c r="E578" s="128">
        <v>24</v>
      </c>
      <c r="F578" s="129">
        <v>16</v>
      </c>
      <c r="G578" s="124" t="str">
        <f>IF(OR(E578&gt;400,F578&gt;240),"EXCEEDS"," ")</f>
        <v xml:space="preserve"> </v>
      </c>
    </row>
    <row r="579" spans="1:7" ht="15.75">
      <c r="A579" s="117">
        <v>470</v>
      </c>
      <c r="B579" s="118" t="s">
        <v>31</v>
      </c>
      <c r="C579" s="119">
        <v>39371</v>
      </c>
      <c r="D579" s="119"/>
      <c r="E579" s="128">
        <v>350</v>
      </c>
      <c r="F579" s="129">
        <v>836</v>
      </c>
      <c r="G579" s="124" t="str">
        <f>IF(OR(E579&gt;400,F579&gt;240),"EXCEEDS"," ")</f>
        <v>EXCEEDS</v>
      </c>
    </row>
    <row r="580" spans="1:7" ht="15.75">
      <c r="A580" s="117">
        <v>470</v>
      </c>
      <c r="B580" s="118" t="s">
        <v>31</v>
      </c>
      <c r="C580" s="119">
        <v>39378</v>
      </c>
      <c r="D580" s="119"/>
      <c r="E580" s="128">
        <v>6400</v>
      </c>
      <c r="F580" s="129">
        <v>5100</v>
      </c>
      <c r="G580" s="124" t="str">
        <f>IF(OR(E580&gt;400,F580&gt;240),"EXCEEDS"," ")</f>
        <v>EXCEEDS</v>
      </c>
    </row>
    <row r="581" spans="1:7" ht="16.5" thickBot="1">
      <c r="A581" s="117">
        <v>470</v>
      </c>
      <c r="B581" s="118" t="s">
        <v>31</v>
      </c>
      <c r="C581" s="119">
        <v>39385</v>
      </c>
      <c r="D581" s="119"/>
      <c r="E581" s="128">
        <v>56</v>
      </c>
      <c r="F581" s="129">
        <v>12</v>
      </c>
      <c r="G581" s="124" t="str">
        <f>IF(OR(E581&gt;400,F581&gt;240),"EXCEEDS"," ")</f>
        <v xml:space="preserve"> </v>
      </c>
    </row>
    <row r="582" spans="1:7" ht="16.5" thickBot="1">
      <c r="A582" s="117"/>
      <c r="B582" s="118"/>
      <c r="C582" s="119"/>
      <c r="D582" s="269" t="s">
        <v>21</v>
      </c>
      <c r="E582" s="270">
        <f>GEOMEAN(E577:E581)</f>
        <v>178.38556468464873</v>
      </c>
      <c r="F582" s="271">
        <f>GEOMEAN(F577:F581)</f>
        <v>114.46106561080488</v>
      </c>
      <c r="G582" s="48" t="str">
        <f>IF(OR(E582&gt;200,F582&gt;130),"EXCEEDS"," ")</f>
        <v xml:space="preserve"> </v>
      </c>
    </row>
    <row r="583" spans="1:7" ht="15.75">
      <c r="A583" s="117">
        <v>477.5</v>
      </c>
      <c r="B583" s="118" t="s">
        <v>31</v>
      </c>
      <c r="C583" s="119">
        <v>39357</v>
      </c>
      <c r="D583" s="119"/>
      <c r="E583" s="128">
        <v>71</v>
      </c>
      <c r="F583" s="129">
        <v>64</v>
      </c>
      <c r="G583" s="146" t="str">
        <f>IF(OR(E583&gt;400,F583&gt;240),"EXCEEDS"," ")</f>
        <v xml:space="preserve"> </v>
      </c>
    </row>
    <row r="584" spans="1:7" ht="15.75">
      <c r="A584" s="117">
        <v>477.5</v>
      </c>
      <c r="B584" s="118" t="s">
        <v>31</v>
      </c>
      <c r="C584" s="119">
        <v>39364</v>
      </c>
      <c r="D584" s="119"/>
      <c r="E584" s="128">
        <v>171</v>
      </c>
      <c r="F584" s="129">
        <v>16</v>
      </c>
      <c r="G584" s="146" t="str">
        <f>IF(OR(E584&gt;400,F584&gt;240),"EXCEEDS"," ")</f>
        <v xml:space="preserve"> </v>
      </c>
    </row>
    <row r="585" spans="1:7" ht="15.75">
      <c r="A585" s="117">
        <v>477.5</v>
      </c>
      <c r="B585" s="118" t="s">
        <v>31</v>
      </c>
      <c r="C585" s="119">
        <v>39371</v>
      </c>
      <c r="D585" s="119"/>
      <c r="E585" s="128">
        <v>132</v>
      </c>
      <c r="F585" s="129">
        <v>71</v>
      </c>
      <c r="G585" s="146" t="str">
        <f>IF(OR(E585&gt;400,F585&gt;240),"EXCEEDS"," ")</f>
        <v xml:space="preserve"> </v>
      </c>
    </row>
    <row r="586" spans="1:7" ht="15.75">
      <c r="A586" s="117">
        <v>477.5</v>
      </c>
      <c r="B586" s="118" t="s">
        <v>31</v>
      </c>
      <c r="C586" s="119">
        <v>39378</v>
      </c>
      <c r="D586" s="119"/>
      <c r="E586" s="128">
        <v>10800</v>
      </c>
      <c r="F586" s="129">
        <v>5700</v>
      </c>
      <c r="G586" s="146" t="str">
        <f>IF(OR(E586&gt;400,F586&gt;240),"EXCEEDS"," ")</f>
        <v>EXCEEDS</v>
      </c>
    </row>
    <row r="587" spans="1:7" ht="16.5" thickBot="1">
      <c r="A587" s="117">
        <v>477.5</v>
      </c>
      <c r="B587" s="118" t="s">
        <v>31</v>
      </c>
      <c r="C587" s="119">
        <v>39385</v>
      </c>
      <c r="D587" s="119"/>
      <c r="E587" s="128">
        <v>96</v>
      </c>
      <c r="F587" s="129">
        <v>24</v>
      </c>
      <c r="G587" s="146" t="str">
        <f>IF(OR(E587&gt;400,F587&gt;240),"EXCEEDS"," ")</f>
        <v xml:space="preserve"> </v>
      </c>
    </row>
    <row r="588" spans="1:7" ht="16.5" thickBot="1">
      <c r="A588" s="134"/>
      <c r="B588" s="135"/>
      <c r="C588" s="139"/>
      <c r="D588" s="269" t="s">
        <v>21</v>
      </c>
      <c r="E588" s="270">
        <f>GEOMEAN(E583:E587)</f>
        <v>278.03833285208276</v>
      </c>
      <c r="F588" s="271">
        <f>GEOMEAN(F583:F587)</f>
        <v>99.891579554899849</v>
      </c>
      <c r="G588" s="48" t="str">
        <f>IF(OR(E588&gt;200,F588&gt;130),"EXCEEDS"," ")</f>
        <v>EXCEEDS</v>
      </c>
    </row>
    <row r="589" spans="1:7" ht="15.75">
      <c r="A589" s="117">
        <v>594</v>
      </c>
      <c r="B589" s="118" t="s">
        <v>34</v>
      </c>
      <c r="C589" s="119">
        <v>39203</v>
      </c>
      <c r="D589" s="119"/>
      <c r="E589" s="128">
        <v>54</v>
      </c>
      <c r="F589" s="129">
        <v>31</v>
      </c>
      <c r="G589" s="146" t="str">
        <f>IF(OR(E589&gt;400,F589&gt;240),"EXCEEDS"," ")</f>
        <v xml:space="preserve"> </v>
      </c>
    </row>
    <row r="590" spans="1:7" ht="15.75">
      <c r="A590" s="117">
        <v>594</v>
      </c>
      <c r="B590" s="118" t="s">
        <v>34</v>
      </c>
      <c r="C590" s="119">
        <v>39210</v>
      </c>
      <c r="D590" s="119"/>
      <c r="E590" s="128">
        <v>52</v>
      </c>
      <c r="F590" s="129">
        <v>4</v>
      </c>
      <c r="G590" s="146" t="str">
        <f>IF(OR(E590&gt;400,F590&gt;240),"EXCEEDS"," ")</f>
        <v xml:space="preserve"> </v>
      </c>
    </row>
    <row r="591" spans="1:7" ht="15.75">
      <c r="A591" s="117">
        <v>594</v>
      </c>
      <c r="B591" s="118" t="s">
        <v>34</v>
      </c>
      <c r="C591" s="119">
        <v>39217</v>
      </c>
      <c r="D591" s="119"/>
      <c r="E591" s="128">
        <v>20</v>
      </c>
      <c r="F591" s="129">
        <v>4</v>
      </c>
      <c r="G591" s="146" t="str">
        <f>IF(OR(E591&gt;400,F591&gt;240),"EXCEEDS"," ")</f>
        <v xml:space="preserve"> </v>
      </c>
    </row>
    <row r="592" spans="1:7" ht="15.75">
      <c r="A592" s="117">
        <v>594</v>
      </c>
      <c r="B592" s="118" t="s">
        <v>34</v>
      </c>
      <c r="C592" s="119">
        <v>39225</v>
      </c>
      <c r="D592" s="119"/>
      <c r="E592" s="128">
        <v>100</v>
      </c>
      <c r="F592" s="129">
        <v>108</v>
      </c>
      <c r="G592" s="146" t="str">
        <f>IF(OR(E592&gt;400,F592&gt;240),"EXCEEDS"," ")</f>
        <v xml:space="preserve"> </v>
      </c>
    </row>
    <row r="593" spans="1:7" ht="16.5" thickBot="1">
      <c r="A593" s="117">
        <v>594</v>
      </c>
      <c r="B593" s="118" t="s">
        <v>34</v>
      </c>
      <c r="C593" s="119">
        <v>39232</v>
      </c>
      <c r="D593" s="119"/>
      <c r="E593" s="128">
        <v>40</v>
      </c>
      <c r="F593" s="129">
        <v>20</v>
      </c>
      <c r="G593" s="146" t="str">
        <f>IF(OR(E593&gt;400,F593&gt;240),"EXCEEDS"," ")</f>
        <v xml:space="preserve"> </v>
      </c>
    </row>
    <row r="594" spans="1:7" ht="16.5" thickBot="1">
      <c r="A594" s="117"/>
      <c r="B594" s="118"/>
      <c r="C594" s="119"/>
      <c r="D594" s="269" t="s">
        <v>21</v>
      </c>
      <c r="E594" s="270">
        <f>GEOMEAN(E589:E593)</f>
        <v>46.805557026653815</v>
      </c>
      <c r="F594" s="271">
        <f>GEOMEAN(F589:F593)</f>
        <v>16.06893468641297</v>
      </c>
      <c r="G594" s="48" t="str">
        <f>IF(OR(E594&gt;200,F594&gt;130),"EXCEEDS"," ")</f>
        <v xml:space="preserve"> </v>
      </c>
    </row>
    <row r="595" spans="1:7" ht="15.75">
      <c r="A595" s="117">
        <v>608.70000000000005</v>
      </c>
      <c r="B595" s="118" t="s">
        <v>34</v>
      </c>
      <c r="C595" s="119">
        <v>39203</v>
      </c>
      <c r="D595" s="119"/>
      <c r="E595" s="128">
        <v>69</v>
      </c>
      <c r="F595" s="129">
        <v>49</v>
      </c>
      <c r="G595" s="124" t="str">
        <f>IF(OR(E595&gt;400,F595&gt;240),"EXCEEDS"," ")</f>
        <v xml:space="preserve"> </v>
      </c>
    </row>
    <row r="596" spans="1:7" ht="15.75">
      <c r="A596" s="117">
        <v>608.70000000000005</v>
      </c>
      <c r="B596" s="118" t="s">
        <v>34</v>
      </c>
      <c r="C596" s="119">
        <v>39210</v>
      </c>
      <c r="D596" s="119"/>
      <c r="E596" s="128">
        <v>12</v>
      </c>
      <c r="F596" s="129">
        <v>4</v>
      </c>
      <c r="G596" s="124" t="str">
        <f>IF(OR(E596&gt;400,F596&gt;240),"EXCEEDS"," ")</f>
        <v xml:space="preserve"> </v>
      </c>
    </row>
    <row r="597" spans="1:7" ht="15.75">
      <c r="A597" s="117">
        <v>608.70000000000005</v>
      </c>
      <c r="B597" s="118" t="s">
        <v>34</v>
      </c>
      <c r="C597" s="119">
        <v>39217</v>
      </c>
      <c r="D597" s="119"/>
      <c r="E597" s="128">
        <v>20</v>
      </c>
      <c r="F597" s="129">
        <v>12</v>
      </c>
      <c r="G597" s="124" t="str">
        <f>IF(OR(E597&gt;400,F597&gt;240),"EXCEEDS"," ")</f>
        <v xml:space="preserve"> </v>
      </c>
    </row>
    <row r="598" spans="1:7" ht="15.75">
      <c r="A598" s="117">
        <v>608.70000000000005</v>
      </c>
      <c r="B598" s="118" t="s">
        <v>34</v>
      </c>
      <c r="C598" s="119">
        <v>39225</v>
      </c>
      <c r="D598" s="119"/>
      <c r="E598" s="128">
        <v>183</v>
      </c>
      <c r="F598" s="129">
        <v>20</v>
      </c>
      <c r="G598" s="124" t="str">
        <f>IF(OR(E598&gt;400,F598&gt;240),"EXCEEDS"," ")</f>
        <v xml:space="preserve"> </v>
      </c>
    </row>
    <row r="599" spans="1:7" ht="16.5" thickBot="1">
      <c r="A599" s="117">
        <v>608.70000000000005</v>
      </c>
      <c r="B599" s="118" t="s">
        <v>34</v>
      </c>
      <c r="C599" s="119">
        <v>39232</v>
      </c>
      <c r="D599" s="119"/>
      <c r="E599" s="128">
        <v>17</v>
      </c>
      <c r="F599" s="129">
        <v>8</v>
      </c>
      <c r="G599" s="124" t="str">
        <f>IF(OR(E599&gt;400,F599&gt;240),"EXCEEDS"," ")</f>
        <v xml:space="preserve"> </v>
      </c>
    </row>
    <row r="600" spans="1:7" ht="16.5" thickBot="1">
      <c r="A600" s="117"/>
      <c r="B600" s="118"/>
      <c r="C600" s="119"/>
      <c r="D600" s="269" t="s">
        <v>21</v>
      </c>
      <c r="E600" s="270">
        <f>GEOMEAN(E595:E599)</f>
        <v>34.865192605056379</v>
      </c>
      <c r="F600" s="271">
        <f>GEOMEAN(F595:F599)</f>
        <v>13.035012741262554</v>
      </c>
      <c r="G600" s="48" t="str">
        <f>IF(OR(E600&gt;200,F600&gt;130),"EXCEEDS"," ")</f>
        <v xml:space="preserve"> </v>
      </c>
    </row>
    <row r="601" spans="1:7" ht="15.75">
      <c r="A601" s="117">
        <v>619.29999999999995</v>
      </c>
      <c r="B601" s="118" t="s">
        <v>34</v>
      </c>
      <c r="C601" s="119">
        <v>39203</v>
      </c>
      <c r="D601" s="119"/>
      <c r="E601" s="128">
        <v>2000</v>
      </c>
      <c r="F601" s="129">
        <v>129</v>
      </c>
      <c r="G601" s="146" t="str">
        <f>IF(OR(E601&gt;400,F601&gt;240),"EXCEEDS"," ")</f>
        <v>EXCEEDS</v>
      </c>
    </row>
    <row r="602" spans="1:7" ht="15.75">
      <c r="A602" s="117">
        <v>619.29999999999995</v>
      </c>
      <c r="B602" s="118" t="s">
        <v>34</v>
      </c>
      <c r="C602" s="119">
        <v>39210</v>
      </c>
      <c r="D602" s="119"/>
      <c r="E602" s="128">
        <v>3900</v>
      </c>
      <c r="F602" s="129">
        <v>3000</v>
      </c>
      <c r="G602" s="146" t="str">
        <f>IF(OR(E602&gt;400,F602&gt;240),"EXCEEDS"," ")</f>
        <v>EXCEEDS</v>
      </c>
    </row>
    <row r="603" spans="1:7" ht="15.75">
      <c r="A603" s="117">
        <v>619.29999999999995</v>
      </c>
      <c r="B603" s="118" t="s">
        <v>34</v>
      </c>
      <c r="C603" s="119">
        <v>39217</v>
      </c>
      <c r="D603" s="119"/>
      <c r="E603" s="128">
        <v>2400</v>
      </c>
      <c r="F603" s="129">
        <v>80</v>
      </c>
      <c r="G603" s="146" t="str">
        <f>IF(OR(E603&gt;400,F603&gt;240),"EXCEEDS"," ")</f>
        <v>EXCEEDS</v>
      </c>
    </row>
    <row r="604" spans="1:7" ht="15.75">
      <c r="A604" s="117">
        <v>619.29999999999995</v>
      </c>
      <c r="B604" s="118" t="s">
        <v>34</v>
      </c>
      <c r="C604" s="119">
        <v>39225</v>
      </c>
      <c r="D604" s="119"/>
      <c r="E604" s="128">
        <v>3100</v>
      </c>
      <c r="F604" s="129">
        <v>2900</v>
      </c>
      <c r="G604" s="146" t="str">
        <f>IF(OR(E604&gt;400,F604&gt;240),"EXCEEDS"," ")</f>
        <v>EXCEEDS</v>
      </c>
    </row>
    <row r="605" spans="1:7" ht="16.5" thickBot="1">
      <c r="A605" s="117">
        <v>619.29999999999995</v>
      </c>
      <c r="B605" s="118" t="s">
        <v>34</v>
      </c>
      <c r="C605" s="119">
        <v>39232</v>
      </c>
      <c r="D605" s="119"/>
      <c r="E605" s="128">
        <v>63</v>
      </c>
      <c r="F605" s="129">
        <v>40</v>
      </c>
      <c r="G605" s="146" t="str">
        <f>IF(OR(E605&gt;400,F605&gt;240),"EXCEEDS"," ")</f>
        <v xml:space="preserve"> </v>
      </c>
    </row>
    <row r="606" spans="1:7" ht="16.5" thickBot="1">
      <c r="A606" s="131"/>
      <c r="B606" s="132"/>
      <c r="C606" s="133"/>
      <c r="D606" s="269" t="s">
        <v>21</v>
      </c>
      <c r="E606" s="270">
        <f>GEOMEAN(E601:E605)</f>
        <v>1295.9899016849804</v>
      </c>
      <c r="F606" s="271">
        <f>GEOMEAN(F601:F605)</f>
        <v>324.37829613212989</v>
      </c>
      <c r="G606" s="48" t="str">
        <f>IF(OR(E606&gt;200,F606&gt;130),"EXCEEDS"," ")</f>
        <v>EXCEEDS</v>
      </c>
    </row>
    <row r="607" spans="1:7" ht="15.75">
      <c r="A607" s="117">
        <v>594</v>
      </c>
      <c r="B607" s="118" t="s">
        <v>34</v>
      </c>
      <c r="C607" s="119">
        <v>39238</v>
      </c>
      <c r="D607" s="119"/>
      <c r="E607" s="128">
        <v>125</v>
      </c>
      <c r="F607" s="129">
        <v>12</v>
      </c>
      <c r="G607" s="146" t="str">
        <f>IF(OR(E607&gt;400,F607&gt;240),"EXCEEDS"," ")</f>
        <v xml:space="preserve"> </v>
      </c>
    </row>
    <row r="608" spans="1:7" ht="15.75">
      <c r="A608" s="117">
        <v>594</v>
      </c>
      <c r="B608" s="118" t="s">
        <v>34</v>
      </c>
      <c r="C608" s="119">
        <v>39245</v>
      </c>
      <c r="D608" s="119"/>
      <c r="E608" s="128">
        <v>330</v>
      </c>
      <c r="F608" s="129">
        <v>8</v>
      </c>
      <c r="G608" s="146" t="str">
        <f>IF(OR(E608&gt;400,F608&gt;240),"EXCEEDS"," ")</f>
        <v xml:space="preserve"> </v>
      </c>
    </row>
    <row r="609" spans="1:7" ht="15.75">
      <c r="A609" s="117">
        <v>594</v>
      </c>
      <c r="B609" s="118" t="s">
        <v>34</v>
      </c>
      <c r="C609" s="119">
        <v>39247</v>
      </c>
      <c r="D609" s="119"/>
      <c r="E609" s="128">
        <v>54</v>
      </c>
      <c r="F609" s="129">
        <v>28</v>
      </c>
      <c r="G609" s="146" t="str">
        <f>IF(OR(E609&gt;400,F609&gt;240),"EXCEEDS"," ")</f>
        <v xml:space="preserve"> </v>
      </c>
    </row>
    <row r="610" spans="1:7" ht="15.75">
      <c r="A610" s="117">
        <v>594</v>
      </c>
      <c r="B610" s="118" t="s">
        <v>34</v>
      </c>
      <c r="C610" s="119">
        <v>39252</v>
      </c>
      <c r="D610" s="119"/>
      <c r="E610" s="128">
        <v>8</v>
      </c>
      <c r="F610" s="129">
        <v>12</v>
      </c>
      <c r="G610" s="146" t="str">
        <f>IF(OR(E610&gt;400,F610&gt;240),"EXCEEDS"," ")</f>
        <v xml:space="preserve"> </v>
      </c>
    </row>
    <row r="611" spans="1:7" ht="16.5" thickBot="1">
      <c r="A611" s="117">
        <v>594</v>
      </c>
      <c r="B611" s="118" t="s">
        <v>34</v>
      </c>
      <c r="C611" s="119">
        <v>39254</v>
      </c>
      <c r="D611" s="119"/>
      <c r="E611" s="128">
        <v>32</v>
      </c>
      <c r="F611" s="129">
        <v>20</v>
      </c>
      <c r="G611" s="146" t="str">
        <f>IF(OR(E611&gt;400,F611&gt;240),"EXCEEDS"," ")</f>
        <v xml:space="preserve"> </v>
      </c>
    </row>
    <row r="612" spans="1:7" ht="16.5" thickBot="1">
      <c r="A612" s="134"/>
      <c r="B612" s="135"/>
      <c r="C612" s="136"/>
      <c r="D612" s="269" t="s">
        <v>21</v>
      </c>
      <c r="E612" s="270">
        <f>GEOMEAN(E607:E611)</f>
        <v>56.39122586099932</v>
      </c>
      <c r="F612" s="271">
        <f>GEOMEAN(F607:F611)</f>
        <v>14.518712359614826</v>
      </c>
      <c r="G612" s="48" t="str">
        <f>IF(OR(E612&gt;200,F612&gt;130),"EXCEEDS"," ")</f>
        <v xml:space="preserve"> </v>
      </c>
    </row>
    <row r="613" spans="1:7" ht="15.75">
      <c r="A613" s="117">
        <v>608.70000000000005</v>
      </c>
      <c r="B613" s="118" t="s">
        <v>34</v>
      </c>
      <c r="C613" s="119">
        <v>39238</v>
      </c>
      <c r="D613" s="119"/>
      <c r="E613" s="128">
        <v>280</v>
      </c>
      <c r="F613" s="129">
        <v>28</v>
      </c>
      <c r="G613" s="124" t="str">
        <f>IF(OR(E613&gt;400,F613&gt;240),"EXCEEDS"," ")</f>
        <v xml:space="preserve"> </v>
      </c>
    </row>
    <row r="614" spans="1:7" ht="15.75">
      <c r="A614" s="117">
        <v>608.70000000000005</v>
      </c>
      <c r="B614" s="118" t="s">
        <v>34</v>
      </c>
      <c r="C614" s="119">
        <v>39245</v>
      </c>
      <c r="D614" s="119"/>
      <c r="E614" s="128">
        <v>283</v>
      </c>
      <c r="F614" s="129">
        <v>4</v>
      </c>
      <c r="G614" s="124" t="str">
        <f>IF(OR(E614&gt;400,F614&gt;240),"EXCEEDS"," ")</f>
        <v xml:space="preserve"> </v>
      </c>
    </row>
    <row r="615" spans="1:7" ht="15.75">
      <c r="A615" s="117">
        <v>608.70000000000005</v>
      </c>
      <c r="B615" s="118" t="s">
        <v>34</v>
      </c>
      <c r="C615" s="119">
        <v>39247</v>
      </c>
      <c r="D615" s="119"/>
      <c r="E615" s="128">
        <v>229</v>
      </c>
      <c r="F615" s="129">
        <v>183</v>
      </c>
      <c r="G615" s="124" t="str">
        <f>IF(OR(E615&gt;400,F615&gt;240),"EXCEEDS"," ")</f>
        <v xml:space="preserve"> </v>
      </c>
    </row>
    <row r="616" spans="1:7" ht="15.75">
      <c r="A616" s="117">
        <v>608.70000000000005</v>
      </c>
      <c r="B616" s="118" t="s">
        <v>34</v>
      </c>
      <c r="C616" s="119">
        <v>39252</v>
      </c>
      <c r="D616" s="119"/>
      <c r="E616" s="128">
        <v>120</v>
      </c>
      <c r="F616" s="129">
        <v>60</v>
      </c>
      <c r="G616" s="124" t="str">
        <f>IF(OR(E616&gt;400,F616&gt;240),"EXCEEDS"," ")</f>
        <v xml:space="preserve"> </v>
      </c>
    </row>
    <row r="617" spans="1:7" ht="16.5" thickBot="1">
      <c r="A617" s="117">
        <v>608.70000000000005</v>
      </c>
      <c r="B617" s="118" t="s">
        <v>34</v>
      </c>
      <c r="C617" s="119">
        <v>39254</v>
      </c>
      <c r="D617" s="119"/>
      <c r="E617" s="128">
        <v>24</v>
      </c>
      <c r="F617" s="129">
        <v>9</v>
      </c>
      <c r="G617" s="124" t="str">
        <f>IF(OR(E617&gt;400,F617&gt;240),"EXCEEDS"," ")</f>
        <v xml:space="preserve"> </v>
      </c>
    </row>
    <row r="618" spans="1:7" ht="16.5" thickBot="1">
      <c r="A618" s="117"/>
      <c r="B618" s="118"/>
      <c r="C618" s="119"/>
      <c r="D618" s="269" t="s">
        <v>21</v>
      </c>
      <c r="E618" s="270">
        <f>GEOMEAN(E613:E617)</f>
        <v>139.19847821810259</v>
      </c>
      <c r="F618" s="271">
        <f>GEOMEAN(F613:F617)</f>
        <v>25.633775381298957</v>
      </c>
      <c r="G618" s="48" t="str">
        <f>IF(OR(E618&gt;200,F618&gt;130),"EXCEEDS"," ")</f>
        <v xml:space="preserve"> </v>
      </c>
    </row>
    <row r="619" spans="1:7" ht="15.75">
      <c r="A619" s="117">
        <v>619.29999999999995</v>
      </c>
      <c r="B619" s="118" t="s">
        <v>34</v>
      </c>
      <c r="C619" s="119">
        <v>39238</v>
      </c>
      <c r="D619" s="119"/>
      <c r="E619" s="128">
        <v>845</v>
      </c>
      <c r="F619" s="129">
        <v>112</v>
      </c>
      <c r="G619" s="146" t="str">
        <f>IF(OR(E619&gt;400,F619&gt;240),"EXCEEDS"," ")</f>
        <v>EXCEEDS</v>
      </c>
    </row>
    <row r="620" spans="1:7" ht="15.75">
      <c r="A620" s="117">
        <v>619.29999999999995</v>
      </c>
      <c r="B620" s="118" t="s">
        <v>34</v>
      </c>
      <c r="C620" s="119">
        <v>39245</v>
      </c>
      <c r="D620" s="119"/>
      <c r="E620" s="128">
        <v>764</v>
      </c>
      <c r="F620" s="129">
        <v>20</v>
      </c>
      <c r="G620" s="146" t="str">
        <f>IF(OR(E620&gt;400,F620&gt;240),"EXCEEDS"," ")</f>
        <v>EXCEEDS</v>
      </c>
    </row>
    <row r="621" spans="1:7" ht="15.75">
      <c r="A621" s="117">
        <v>619.29999999999995</v>
      </c>
      <c r="B621" s="118" t="s">
        <v>34</v>
      </c>
      <c r="C621" s="119">
        <v>39247</v>
      </c>
      <c r="D621" s="119"/>
      <c r="E621" s="128">
        <v>16</v>
      </c>
      <c r="F621" s="129">
        <v>30</v>
      </c>
      <c r="G621" s="146" t="str">
        <f>IF(OR(E621&gt;400,F621&gt;240),"EXCEEDS"," ")</f>
        <v xml:space="preserve"> </v>
      </c>
    </row>
    <row r="622" spans="1:7" ht="15.75">
      <c r="A622" s="117">
        <v>619.29999999999995</v>
      </c>
      <c r="B622" s="118" t="s">
        <v>34</v>
      </c>
      <c r="C622" s="119">
        <v>39252</v>
      </c>
      <c r="D622" s="119"/>
      <c r="E622" s="128">
        <v>80</v>
      </c>
      <c r="F622" s="129">
        <v>4</v>
      </c>
      <c r="G622" s="146" t="str">
        <f>IF(OR(E622&gt;400,F622&gt;240),"EXCEEDS"," ")</f>
        <v xml:space="preserve"> </v>
      </c>
    </row>
    <row r="623" spans="1:7" ht="16.5" thickBot="1">
      <c r="A623" s="117">
        <v>619.29999999999995</v>
      </c>
      <c r="B623" s="118" t="s">
        <v>34</v>
      </c>
      <c r="C623" s="119">
        <v>39254</v>
      </c>
      <c r="D623" s="119"/>
      <c r="E623" s="128">
        <v>2700</v>
      </c>
      <c r="F623" s="129">
        <v>250</v>
      </c>
      <c r="G623" s="146" t="str">
        <f>IF(OR(E623&gt;400,F623&gt;240),"EXCEEDS"," ")</f>
        <v>EXCEEDS</v>
      </c>
    </row>
    <row r="624" spans="1:7" ht="16.5" thickBot="1">
      <c r="A624" s="131"/>
      <c r="B624" s="132"/>
      <c r="C624" s="133"/>
      <c r="D624" s="269" t="s">
        <v>21</v>
      </c>
      <c r="E624" s="270">
        <f>GEOMEAN(E619:E623)</f>
        <v>294.9203633311958</v>
      </c>
      <c r="F624" s="271">
        <f>GEOMEAN(F619:F623)</f>
        <v>36.76832574505088</v>
      </c>
      <c r="G624" s="48" t="str">
        <f>IF(OR(E624&gt;200,F624&gt;130),"EXCEEDS"," ")</f>
        <v>EXCEEDS</v>
      </c>
    </row>
    <row r="625" spans="1:7" ht="15.75">
      <c r="A625" s="117">
        <v>594</v>
      </c>
      <c r="B625" s="118" t="s">
        <v>34</v>
      </c>
      <c r="C625" s="119">
        <v>39265</v>
      </c>
      <c r="D625" s="119"/>
      <c r="E625" s="128">
        <v>96</v>
      </c>
      <c r="F625" s="129">
        <v>24</v>
      </c>
      <c r="G625" s="146" t="str">
        <f>IF(OR(E625&gt;400,F625&gt;240),"EXCEEDS"," ")</f>
        <v xml:space="preserve"> </v>
      </c>
    </row>
    <row r="626" spans="1:7" ht="15.75">
      <c r="A626" s="117">
        <v>594</v>
      </c>
      <c r="B626" s="118" t="s">
        <v>34</v>
      </c>
      <c r="C626" s="119">
        <v>39273</v>
      </c>
      <c r="D626" s="119"/>
      <c r="E626" s="128">
        <v>91</v>
      </c>
      <c r="F626" s="129">
        <v>20</v>
      </c>
      <c r="G626" s="146" t="str">
        <f>IF(OR(E626&gt;400,F626&gt;240),"EXCEEDS"," ")</f>
        <v xml:space="preserve"> </v>
      </c>
    </row>
    <row r="627" spans="1:7" ht="15.75">
      <c r="A627" s="117">
        <v>594</v>
      </c>
      <c r="B627" s="118" t="s">
        <v>34</v>
      </c>
      <c r="C627" s="119">
        <v>39281</v>
      </c>
      <c r="D627" s="119"/>
      <c r="E627" s="128">
        <v>51</v>
      </c>
      <c r="F627" s="129">
        <v>28</v>
      </c>
      <c r="G627" s="146" t="str">
        <f>IF(OR(E627&gt;400,F627&gt;240),"EXCEEDS"," ")</f>
        <v xml:space="preserve"> </v>
      </c>
    </row>
    <row r="628" spans="1:7" ht="15.75">
      <c r="A628" s="117">
        <v>594</v>
      </c>
      <c r="B628" s="118" t="s">
        <v>34</v>
      </c>
      <c r="C628" s="119">
        <v>39287</v>
      </c>
      <c r="D628" s="119"/>
      <c r="E628" s="128">
        <v>28</v>
      </c>
      <c r="F628" s="129">
        <v>24</v>
      </c>
      <c r="G628" s="146" t="str">
        <f>IF(OR(E628&gt;400,F628&gt;240),"EXCEEDS"," ")</f>
        <v xml:space="preserve"> </v>
      </c>
    </row>
    <row r="629" spans="1:7" ht="16.5" thickBot="1">
      <c r="A629" s="117">
        <v>594</v>
      </c>
      <c r="B629" s="118" t="s">
        <v>34</v>
      </c>
      <c r="C629" s="119">
        <v>39294</v>
      </c>
      <c r="D629" s="119"/>
      <c r="E629" s="128">
        <v>80</v>
      </c>
      <c r="F629" s="129">
        <v>12</v>
      </c>
      <c r="G629" s="146" t="str">
        <f>IF(OR(E629&gt;400,F629&gt;240),"EXCEEDS"," ")</f>
        <v xml:space="preserve"> </v>
      </c>
    </row>
    <row r="630" spans="1:7" ht="16.5" thickBot="1">
      <c r="A630" s="117"/>
      <c r="B630" s="118"/>
      <c r="C630" s="119"/>
      <c r="D630" s="269" t="s">
        <v>21</v>
      </c>
      <c r="E630" s="270">
        <f>GEOMEAN(E625:E629)</f>
        <v>63.070484028539603</v>
      </c>
      <c r="F630" s="271">
        <f>GEOMEAN(F625:F629)</f>
        <v>20.775828484069542</v>
      </c>
      <c r="G630" s="48" t="str">
        <f>IF(OR(E630&gt;200,F630&gt;130),"EXCEEDS"," ")</f>
        <v xml:space="preserve"> </v>
      </c>
    </row>
    <row r="631" spans="1:7" ht="15.75">
      <c r="A631" s="117">
        <v>608.70000000000005</v>
      </c>
      <c r="B631" s="118" t="s">
        <v>34</v>
      </c>
      <c r="C631" s="119">
        <v>39265</v>
      </c>
      <c r="D631" s="119"/>
      <c r="E631" s="128">
        <v>66</v>
      </c>
      <c r="F631" s="129">
        <v>32</v>
      </c>
      <c r="G631" s="124" t="str">
        <f>IF(OR(E631&gt;400,F631&gt;240),"EXCEEDS"," ")</f>
        <v xml:space="preserve"> </v>
      </c>
    </row>
    <row r="632" spans="1:7" ht="15.75">
      <c r="A632" s="117">
        <v>608.70000000000005</v>
      </c>
      <c r="B632" s="118" t="s">
        <v>34</v>
      </c>
      <c r="C632" s="119">
        <v>39273</v>
      </c>
      <c r="D632" s="119"/>
      <c r="E632" s="128">
        <v>32</v>
      </c>
      <c r="F632" s="129">
        <v>4</v>
      </c>
      <c r="G632" s="124" t="str">
        <f>IF(OR(E632&gt;400,F632&gt;240),"EXCEEDS"," ")</f>
        <v xml:space="preserve"> </v>
      </c>
    </row>
    <row r="633" spans="1:7" ht="15.75">
      <c r="A633" s="117">
        <v>608.70000000000005</v>
      </c>
      <c r="B633" s="118" t="s">
        <v>34</v>
      </c>
      <c r="C633" s="119">
        <v>39281</v>
      </c>
      <c r="D633" s="119"/>
      <c r="E633" s="128">
        <v>32</v>
      </c>
      <c r="F633" s="129">
        <v>8</v>
      </c>
      <c r="G633" s="124" t="str">
        <f>IF(OR(E633&gt;400,F633&gt;240),"EXCEEDS"," ")</f>
        <v xml:space="preserve"> </v>
      </c>
    </row>
    <row r="634" spans="1:7" ht="15.75">
      <c r="A634" s="117">
        <v>608.70000000000005</v>
      </c>
      <c r="B634" s="118" t="s">
        <v>34</v>
      </c>
      <c r="C634" s="119">
        <v>39287</v>
      </c>
      <c r="D634" s="119"/>
      <c r="E634" s="128">
        <v>37</v>
      </c>
      <c r="F634" s="129">
        <v>16</v>
      </c>
      <c r="G634" s="124" t="str">
        <f>IF(OR(E634&gt;400,F634&gt;240),"EXCEEDS"," ")</f>
        <v xml:space="preserve"> </v>
      </c>
    </row>
    <row r="635" spans="1:7" ht="16.5" thickBot="1">
      <c r="A635" s="117">
        <v>608.70000000000005</v>
      </c>
      <c r="B635" s="118" t="s">
        <v>34</v>
      </c>
      <c r="C635" s="119">
        <v>39294</v>
      </c>
      <c r="D635" s="119"/>
      <c r="E635" s="128">
        <v>700</v>
      </c>
      <c r="F635" s="129">
        <v>40</v>
      </c>
      <c r="G635" s="124" t="str">
        <f>IF(OR(E635&gt;400,F635&gt;240),"EXCEEDS"," ")</f>
        <v>EXCEEDS</v>
      </c>
    </row>
    <row r="636" spans="1:7" ht="16.5" thickBot="1">
      <c r="A636" s="117"/>
      <c r="B636" s="118"/>
      <c r="C636" s="119"/>
      <c r="D636" s="269" t="s">
        <v>21</v>
      </c>
      <c r="E636" s="270">
        <f>GEOMEAN(E631:E635)</f>
        <v>70.571399702786707</v>
      </c>
      <c r="F636" s="271">
        <f>GEOMEAN(F631:F635)</f>
        <v>14.564513624208642</v>
      </c>
      <c r="G636" s="48" t="str">
        <f>IF(OR(E636&gt;200,F636&gt;130),"EXCEEDS"," ")</f>
        <v xml:space="preserve"> </v>
      </c>
    </row>
    <row r="637" spans="1:7" ht="15.75">
      <c r="A637" s="117">
        <v>619.29999999999995</v>
      </c>
      <c r="B637" s="118" t="s">
        <v>34</v>
      </c>
      <c r="C637" s="119">
        <v>39265</v>
      </c>
      <c r="D637" s="119"/>
      <c r="E637" s="128">
        <v>48</v>
      </c>
      <c r="F637" s="129">
        <v>16</v>
      </c>
      <c r="G637" s="146" t="str">
        <f>IF(OR(E637&gt;400,F637&gt;240),"EXCEEDS"," ")</f>
        <v xml:space="preserve"> </v>
      </c>
    </row>
    <row r="638" spans="1:7" ht="15.75">
      <c r="A638" s="117">
        <v>619.29999999999995</v>
      </c>
      <c r="B638" s="118" t="s">
        <v>34</v>
      </c>
      <c r="C638" s="119">
        <v>39273</v>
      </c>
      <c r="D638" s="119"/>
      <c r="E638" s="128">
        <v>36</v>
      </c>
      <c r="F638" s="129">
        <v>8</v>
      </c>
      <c r="G638" s="146" t="str">
        <f>IF(OR(E638&gt;400,F638&gt;240),"EXCEEDS"," ")</f>
        <v xml:space="preserve"> </v>
      </c>
    </row>
    <row r="639" spans="1:7" ht="15.75">
      <c r="A639" s="117">
        <v>619.29999999999995</v>
      </c>
      <c r="B639" s="118" t="s">
        <v>34</v>
      </c>
      <c r="C639" s="119">
        <v>39281</v>
      </c>
      <c r="D639" s="119"/>
      <c r="E639" s="128">
        <v>4900</v>
      </c>
      <c r="F639" s="129">
        <v>4400</v>
      </c>
      <c r="G639" s="146" t="str">
        <f>IF(OR(E639&gt;400,F639&gt;240),"EXCEEDS"," ")</f>
        <v>EXCEEDS</v>
      </c>
    </row>
    <row r="640" spans="1:7" ht="15.75">
      <c r="A640" s="117">
        <v>619.29999999999995</v>
      </c>
      <c r="B640" s="118" t="s">
        <v>34</v>
      </c>
      <c r="C640" s="119">
        <v>39287</v>
      </c>
      <c r="D640" s="119"/>
      <c r="E640" s="128">
        <v>88</v>
      </c>
      <c r="F640" s="129">
        <v>74</v>
      </c>
      <c r="G640" s="146" t="str">
        <f>IF(OR(E640&gt;400,F640&gt;240),"EXCEEDS"," ")</f>
        <v xml:space="preserve"> </v>
      </c>
    </row>
    <row r="641" spans="1:7" ht="16.5" thickBot="1">
      <c r="A641" s="117">
        <v>619.29999999999995</v>
      </c>
      <c r="B641" s="118" t="s">
        <v>34</v>
      </c>
      <c r="C641" s="119">
        <v>39294</v>
      </c>
      <c r="D641" s="119"/>
      <c r="E641" s="128">
        <v>192</v>
      </c>
      <c r="F641" s="129">
        <v>51</v>
      </c>
      <c r="G641" s="146" t="str">
        <f>IF(OR(E641&gt;400,F641&gt;240),"EXCEEDS"," ")</f>
        <v xml:space="preserve"> </v>
      </c>
    </row>
    <row r="642" spans="1:7" ht="16.5" thickBot="1">
      <c r="A642" s="131"/>
      <c r="B642" s="132"/>
      <c r="C642" s="133"/>
      <c r="D642" s="269" t="s">
        <v>21</v>
      </c>
      <c r="E642" s="270">
        <f>GEOMEAN(E637:E641)</f>
        <v>170.25690870881454</v>
      </c>
      <c r="F642" s="271">
        <f>GEOMEAN(F637:F641)</f>
        <v>73.365673441809022</v>
      </c>
      <c r="G642" s="48" t="str">
        <f>IF(OR(E642&gt;200,F642&gt;130),"EXCEEDS"," ")</f>
        <v xml:space="preserve"> </v>
      </c>
    </row>
    <row r="643" spans="1:7" ht="15.75">
      <c r="A643" s="117">
        <v>594</v>
      </c>
      <c r="B643" s="118" t="s">
        <v>34</v>
      </c>
      <c r="C643" s="119">
        <v>39301</v>
      </c>
      <c r="D643" s="119"/>
      <c r="E643" s="128">
        <v>54</v>
      </c>
      <c r="F643" s="129">
        <v>4</v>
      </c>
      <c r="G643" s="146" t="str">
        <f>IF(OR(E643&gt;400,F643&gt;240),"EXCEEDS"," ")</f>
        <v xml:space="preserve"> </v>
      </c>
    </row>
    <row r="644" spans="1:7" ht="15.75">
      <c r="A644" s="117">
        <v>594</v>
      </c>
      <c r="B644" s="118" t="s">
        <v>34</v>
      </c>
      <c r="C644" s="119">
        <v>39308</v>
      </c>
      <c r="D644" s="119"/>
      <c r="E644" s="128">
        <v>37</v>
      </c>
      <c r="F644" s="129">
        <v>4</v>
      </c>
      <c r="G644" s="146" t="str">
        <f>IF(OR(E644&gt;400,F644&gt;240),"EXCEEDS"," ")</f>
        <v xml:space="preserve"> </v>
      </c>
    </row>
    <row r="645" spans="1:7" ht="15.75">
      <c r="A645" s="117">
        <v>594</v>
      </c>
      <c r="B645" s="118" t="s">
        <v>34</v>
      </c>
      <c r="C645" s="119">
        <v>39315</v>
      </c>
      <c r="D645" s="119"/>
      <c r="E645" s="128">
        <v>2100</v>
      </c>
      <c r="F645" s="129">
        <v>200</v>
      </c>
      <c r="G645" s="146" t="str">
        <f>IF(OR(E645&gt;400,F645&gt;240),"EXCEEDS"," ")</f>
        <v>EXCEEDS</v>
      </c>
    </row>
    <row r="646" spans="1:7" ht="15.75">
      <c r="A646" s="117">
        <v>594</v>
      </c>
      <c r="B646" s="118" t="s">
        <v>34</v>
      </c>
      <c r="C646" s="119">
        <v>39317</v>
      </c>
      <c r="D646" s="119"/>
      <c r="E646" s="128">
        <v>148</v>
      </c>
      <c r="F646" s="129">
        <v>32</v>
      </c>
      <c r="G646" s="146" t="str">
        <f>IF(OR(E646&gt;400,F646&gt;240),"EXCEEDS"," ")</f>
        <v xml:space="preserve"> </v>
      </c>
    </row>
    <row r="647" spans="1:7" ht="16.5" thickBot="1">
      <c r="A647" s="117">
        <v>594</v>
      </c>
      <c r="B647" s="118" t="s">
        <v>34</v>
      </c>
      <c r="C647" s="119">
        <v>39322</v>
      </c>
      <c r="D647" s="119"/>
      <c r="E647" s="128">
        <v>24</v>
      </c>
      <c r="F647" s="129">
        <v>8</v>
      </c>
      <c r="G647" s="146" t="str">
        <f>IF(OR(E647&gt;400,F647&gt;240),"EXCEEDS"," ")</f>
        <v xml:space="preserve"> </v>
      </c>
    </row>
    <row r="648" spans="1:7" ht="16.5" thickBot="1">
      <c r="A648" s="117"/>
      <c r="B648" s="118"/>
      <c r="C648" s="119"/>
      <c r="D648" s="269" t="s">
        <v>21</v>
      </c>
      <c r="E648" s="270">
        <f>GEOMEAN(E643:E647)</f>
        <v>108.30725454512691</v>
      </c>
      <c r="F648" s="271">
        <f>GEOMEAN(F643:F647)</f>
        <v>15.229231509727029</v>
      </c>
      <c r="G648" s="48" t="str">
        <f>IF(OR(E648&gt;200,F648&gt;130),"EXCEEDS"," ")</f>
        <v xml:space="preserve"> </v>
      </c>
    </row>
    <row r="649" spans="1:7" ht="15.75">
      <c r="A649" s="117">
        <v>608.70000000000005</v>
      </c>
      <c r="B649" s="118" t="s">
        <v>34</v>
      </c>
      <c r="C649" s="119">
        <v>39301</v>
      </c>
      <c r="D649" s="119"/>
      <c r="E649" s="128">
        <v>257</v>
      </c>
      <c r="F649" s="129">
        <v>28</v>
      </c>
      <c r="G649" s="124" t="str">
        <f>IF(OR(E649&gt;400,F649&gt;240),"EXCEEDS"," ")</f>
        <v xml:space="preserve"> </v>
      </c>
    </row>
    <row r="650" spans="1:7" ht="15.75">
      <c r="A650" s="117">
        <v>608.70000000000005</v>
      </c>
      <c r="B650" s="118" t="s">
        <v>34</v>
      </c>
      <c r="C650" s="119">
        <v>39308</v>
      </c>
      <c r="D650" s="119"/>
      <c r="E650" s="128">
        <v>16</v>
      </c>
      <c r="F650" s="129">
        <v>4</v>
      </c>
      <c r="G650" s="124" t="str">
        <f>IF(OR(E650&gt;400,F650&gt;240),"EXCEEDS"," ")</f>
        <v xml:space="preserve"> </v>
      </c>
    </row>
    <row r="651" spans="1:7" ht="15.75">
      <c r="A651" s="117">
        <v>608.70000000000005</v>
      </c>
      <c r="B651" s="118" t="s">
        <v>34</v>
      </c>
      <c r="C651" s="119">
        <v>39315</v>
      </c>
      <c r="D651" s="119"/>
      <c r="E651" s="128">
        <v>709</v>
      </c>
      <c r="F651" s="129">
        <v>63</v>
      </c>
      <c r="G651" s="124" t="str">
        <f>IF(OR(E651&gt;400,F651&gt;240),"EXCEEDS"," ")</f>
        <v>EXCEEDS</v>
      </c>
    </row>
    <row r="652" spans="1:7" ht="15.75">
      <c r="A652" s="117">
        <v>608.70000000000005</v>
      </c>
      <c r="B652" s="118" t="s">
        <v>34</v>
      </c>
      <c r="C652" s="119">
        <v>39317</v>
      </c>
      <c r="D652" s="119"/>
      <c r="E652" s="128">
        <v>745</v>
      </c>
      <c r="F652" s="129">
        <v>360</v>
      </c>
      <c r="G652" s="124" t="str">
        <f>IF(OR(E652&gt;400,F652&gt;240),"EXCEEDS"," ")</f>
        <v>EXCEEDS</v>
      </c>
    </row>
    <row r="653" spans="1:7" ht="16.5" thickBot="1">
      <c r="A653" s="117">
        <v>608.70000000000005</v>
      </c>
      <c r="B653" s="118" t="s">
        <v>34</v>
      </c>
      <c r="C653" s="119">
        <v>39322</v>
      </c>
      <c r="D653" s="119"/>
      <c r="E653" s="128">
        <v>166</v>
      </c>
      <c r="F653" s="129">
        <v>16</v>
      </c>
      <c r="G653" s="124" t="str">
        <f>IF(OR(E653&gt;400,F653&gt;240),"EXCEEDS"," ")</f>
        <v xml:space="preserve"> </v>
      </c>
    </row>
    <row r="654" spans="1:7" ht="16.5" thickBot="1">
      <c r="A654" s="117"/>
      <c r="B654" s="118"/>
      <c r="C654" s="119"/>
      <c r="D654" s="269" t="s">
        <v>21</v>
      </c>
      <c r="E654" s="270">
        <f>GEOMEAN(E649:E653)</f>
        <v>204.82961108311045</v>
      </c>
      <c r="F654" s="271">
        <f>GEOMEAN(F649:F653)</f>
        <v>33.250349232351226</v>
      </c>
      <c r="G654" s="48" t="str">
        <f>IF(OR(E654&gt;200,F654&gt;130),"EXCEEDS"," ")</f>
        <v>EXCEEDS</v>
      </c>
    </row>
    <row r="655" spans="1:7" ht="15.75">
      <c r="A655" s="117">
        <v>619.29999999999995</v>
      </c>
      <c r="B655" s="118" t="s">
        <v>34</v>
      </c>
      <c r="C655" s="119">
        <v>39301</v>
      </c>
      <c r="D655" s="119"/>
      <c r="E655" s="128">
        <v>590</v>
      </c>
      <c r="F655" s="129">
        <v>84</v>
      </c>
      <c r="G655" s="146" t="str">
        <f>IF(OR(E655&gt;400,F655&gt;240),"EXCEEDS"," ")</f>
        <v>EXCEEDS</v>
      </c>
    </row>
    <row r="656" spans="1:7" ht="15.75">
      <c r="A656" s="117">
        <v>619.29999999999995</v>
      </c>
      <c r="B656" s="118" t="s">
        <v>34</v>
      </c>
      <c r="C656" s="119">
        <v>39308</v>
      </c>
      <c r="D656" s="119"/>
      <c r="E656" s="128">
        <v>200</v>
      </c>
      <c r="F656" s="129">
        <v>32</v>
      </c>
      <c r="G656" s="146" t="str">
        <f>IF(OR(E656&gt;400,F656&gt;240),"EXCEEDS"," ")</f>
        <v xml:space="preserve"> </v>
      </c>
    </row>
    <row r="657" spans="1:7" ht="15.75">
      <c r="A657" s="117">
        <v>619.29999999999995</v>
      </c>
      <c r="B657" s="118" t="s">
        <v>34</v>
      </c>
      <c r="C657" s="119">
        <v>39315</v>
      </c>
      <c r="D657" s="119"/>
      <c r="E657" s="128">
        <v>1100</v>
      </c>
      <c r="F657" s="129">
        <v>600</v>
      </c>
      <c r="G657" s="146" t="str">
        <f>IF(OR(E657&gt;400,F657&gt;240),"EXCEEDS"," ")</f>
        <v>EXCEEDS</v>
      </c>
    </row>
    <row r="658" spans="1:7" ht="15.75">
      <c r="A658" s="117">
        <v>619.29999999999995</v>
      </c>
      <c r="B658" s="118" t="s">
        <v>34</v>
      </c>
      <c r="C658" s="119">
        <v>39317</v>
      </c>
      <c r="D658" s="119"/>
      <c r="E658" s="128">
        <v>1330</v>
      </c>
      <c r="F658" s="129">
        <v>240</v>
      </c>
      <c r="G658" s="146" t="str">
        <f>IF(OR(E658&gt;400,F658&gt;240),"EXCEEDS"," ")</f>
        <v>EXCEEDS</v>
      </c>
    </row>
    <row r="659" spans="1:7" ht="16.5" thickBot="1">
      <c r="A659" s="117">
        <v>619.29999999999995</v>
      </c>
      <c r="B659" s="118" t="s">
        <v>34</v>
      </c>
      <c r="C659" s="119">
        <v>39322</v>
      </c>
      <c r="D659" s="119"/>
      <c r="E659" s="128">
        <v>203</v>
      </c>
      <c r="F659" s="129">
        <v>92</v>
      </c>
      <c r="G659" s="146" t="str">
        <f>IF(OR(E659&gt;400,F659&gt;240),"EXCEEDS"," ")</f>
        <v xml:space="preserve"> </v>
      </c>
    </row>
    <row r="660" spans="1:7" ht="16.5" thickBot="1">
      <c r="A660" s="131"/>
      <c r="B660" s="132"/>
      <c r="C660" s="133"/>
      <c r="D660" s="269" t="s">
        <v>21</v>
      </c>
      <c r="E660" s="270">
        <f>GEOMEAN(E655:E659)</f>
        <v>511.59285954307848</v>
      </c>
      <c r="F660" s="271">
        <f>GEOMEAN(F655:F659)</f>
        <v>128.91869978425848</v>
      </c>
      <c r="G660" s="48" t="str">
        <f>IF(OR(E660&gt;200,F660&gt;130),"EXCEEDS"," ")</f>
        <v>EXCEEDS</v>
      </c>
    </row>
    <row r="661" spans="1:7" ht="15.75">
      <c r="A661" s="117">
        <v>594</v>
      </c>
      <c r="B661" s="118" t="s">
        <v>34</v>
      </c>
      <c r="C661" s="119">
        <v>39329</v>
      </c>
      <c r="D661" s="119"/>
      <c r="E661" s="128">
        <v>12</v>
      </c>
      <c r="F661" s="129">
        <v>4</v>
      </c>
      <c r="G661" s="146" t="str">
        <f>IF(OR(E661&gt;400,F661&gt;240),"EXCEEDS"," ")</f>
        <v xml:space="preserve"> </v>
      </c>
    </row>
    <row r="662" spans="1:7" ht="15.75">
      <c r="A662" s="117">
        <v>594</v>
      </c>
      <c r="B662" s="118" t="s">
        <v>34</v>
      </c>
      <c r="C662" s="119">
        <v>39336</v>
      </c>
      <c r="D662" s="119"/>
      <c r="E662" s="128">
        <v>12</v>
      </c>
      <c r="F662" s="129">
        <v>4</v>
      </c>
      <c r="G662" s="146" t="str">
        <f>IF(OR(E662&gt;400,F662&gt;240),"EXCEEDS"," ")</f>
        <v xml:space="preserve"> </v>
      </c>
    </row>
    <row r="663" spans="1:7" ht="15.75">
      <c r="A663" s="117">
        <v>594</v>
      </c>
      <c r="B663" s="118" t="s">
        <v>34</v>
      </c>
      <c r="C663" s="119">
        <v>39343</v>
      </c>
      <c r="D663" s="119"/>
      <c r="E663" s="128">
        <v>4</v>
      </c>
      <c r="F663" s="129">
        <v>4</v>
      </c>
      <c r="G663" s="146" t="str">
        <f>IF(OR(E663&gt;400,F663&gt;240),"EXCEEDS"," ")</f>
        <v xml:space="preserve"> </v>
      </c>
    </row>
    <row r="664" spans="1:7" ht="15.75">
      <c r="A664" s="117">
        <v>594</v>
      </c>
      <c r="B664" s="118" t="s">
        <v>34</v>
      </c>
      <c r="C664" s="119">
        <v>39350</v>
      </c>
      <c r="D664" s="119"/>
      <c r="E664" s="128">
        <v>8</v>
      </c>
      <c r="F664" s="129">
        <v>8</v>
      </c>
      <c r="G664" s="146" t="str">
        <f>IF(OR(E664&gt;400,F664&gt;240),"EXCEEDS"," ")</f>
        <v xml:space="preserve"> </v>
      </c>
    </row>
    <row r="665" spans="1:7" ht="16.5" thickBot="1">
      <c r="A665" s="117">
        <v>594</v>
      </c>
      <c r="B665" s="118" t="s">
        <v>34</v>
      </c>
      <c r="C665" s="119">
        <v>39352</v>
      </c>
      <c r="D665" s="119"/>
      <c r="E665" s="128">
        <v>80</v>
      </c>
      <c r="F665" s="129">
        <v>44</v>
      </c>
      <c r="G665" s="146" t="str">
        <f>IF(OR(E665&gt;400,F665&gt;240),"EXCEEDS"," ")</f>
        <v xml:space="preserve"> </v>
      </c>
    </row>
    <row r="666" spans="1:7" ht="16.5" thickBot="1">
      <c r="A666" s="117"/>
      <c r="B666" s="118"/>
      <c r="C666" s="119"/>
      <c r="D666" s="269" t="s">
        <v>21</v>
      </c>
      <c r="E666" s="270">
        <f>GEOMEAN(E661:E665)</f>
        <v>12.981368892796835</v>
      </c>
      <c r="F666" s="271">
        <f>GEOMEAN(F661:F665)</f>
        <v>7.4224029450323386</v>
      </c>
      <c r="G666" s="48" t="str">
        <f>IF(OR(E666&gt;200,F666&gt;130),"EXCEEDS"," ")</f>
        <v xml:space="preserve"> </v>
      </c>
    </row>
    <row r="667" spans="1:7" ht="15.75">
      <c r="A667" s="117">
        <v>608.70000000000005</v>
      </c>
      <c r="B667" s="118" t="s">
        <v>34</v>
      </c>
      <c r="C667" s="119">
        <v>39329</v>
      </c>
      <c r="D667" s="119"/>
      <c r="E667" s="128">
        <v>8</v>
      </c>
      <c r="F667" s="129">
        <v>12</v>
      </c>
      <c r="G667" s="124" t="str">
        <f>IF(OR(E667&gt;400,F667&gt;240),"EXCEEDS"," ")</f>
        <v xml:space="preserve"> </v>
      </c>
    </row>
    <row r="668" spans="1:7" ht="15.75">
      <c r="A668" s="117">
        <v>608.70000000000005</v>
      </c>
      <c r="B668" s="118" t="s">
        <v>34</v>
      </c>
      <c r="C668" s="119">
        <v>39336</v>
      </c>
      <c r="D668" s="119"/>
      <c r="E668" s="128">
        <v>148</v>
      </c>
      <c r="F668" s="129">
        <v>83</v>
      </c>
      <c r="G668" s="124" t="str">
        <f>IF(OR(E668&gt;400,F668&gt;240),"EXCEEDS"," ")</f>
        <v xml:space="preserve"> </v>
      </c>
    </row>
    <row r="669" spans="1:7" ht="15.75">
      <c r="A669" s="117">
        <v>608.70000000000005</v>
      </c>
      <c r="B669" s="118" t="s">
        <v>34</v>
      </c>
      <c r="C669" s="119">
        <v>39343</v>
      </c>
      <c r="D669" s="119"/>
      <c r="E669" s="128">
        <v>48</v>
      </c>
      <c r="F669" s="129">
        <v>8</v>
      </c>
      <c r="G669" s="124" t="str">
        <f>IF(OR(E669&gt;400,F669&gt;240),"EXCEEDS"," ")</f>
        <v xml:space="preserve"> </v>
      </c>
    </row>
    <row r="670" spans="1:7" ht="15.75">
      <c r="A670" s="117">
        <v>608.70000000000005</v>
      </c>
      <c r="B670" s="118" t="s">
        <v>34</v>
      </c>
      <c r="C670" s="119">
        <v>39350</v>
      </c>
      <c r="D670" s="119"/>
      <c r="E670" s="128">
        <v>194</v>
      </c>
      <c r="F670" s="129">
        <v>116</v>
      </c>
      <c r="G670" s="124" t="str">
        <f>IF(OR(E670&gt;400,F670&gt;240),"EXCEEDS"," ")</f>
        <v xml:space="preserve"> </v>
      </c>
    </row>
    <row r="671" spans="1:7" ht="16.5" thickBot="1">
      <c r="A671" s="117">
        <v>608.70000000000005</v>
      </c>
      <c r="B671" s="118" t="s">
        <v>34</v>
      </c>
      <c r="C671" s="119">
        <v>39352</v>
      </c>
      <c r="D671" s="119"/>
      <c r="E671" s="128">
        <v>370</v>
      </c>
      <c r="F671" s="129">
        <v>80</v>
      </c>
      <c r="G671" s="124" t="str">
        <f>IF(OR(E671&gt;400,F671&gt;240),"EXCEEDS"," ")</f>
        <v xml:space="preserve"> </v>
      </c>
    </row>
    <row r="672" spans="1:7" ht="16.5" thickBot="1">
      <c r="A672" s="134"/>
      <c r="B672" s="135"/>
      <c r="C672" s="136"/>
      <c r="D672" s="269" t="s">
        <v>21</v>
      </c>
      <c r="E672" s="270">
        <f>GEOMEAN(E667:E671)</f>
        <v>83.583254768108844</v>
      </c>
      <c r="F672" s="271">
        <f>GEOMEAN(F667:F671)</f>
        <v>37.478263503327334</v>
      </c>
      <c r="G672" s="48" t="str">
        <f>IF(OR(E672&gt;200,F672&gt;130),"EXCEEDS"," ")</f>
        <v xml:space="preserve"> </v>
      </c>
    </row>
    <row r="673" spans="1:7" ht="15.75">
      <c r="A673" s="117">
        <v>619.29999999999995</v>
      </c>
      <c r="B673" s="118" t="s">
        <v>34</v>
      </c>
      <c r="C673" s="119">
        <v>39329</v>
      </c>
      <c r="D673" s="119"/>
      <c r="E673" s="128">
        <v>12</v>
      </c>
      <c r="F673" s="129">
        <v>12</v>
      </c>
      <c r="G673" s="146" t="str">
        <f>IF(OR(E673&gt;400,F673&gt;240),"EXCEEDS"," ")</f>
        <v xml:space="preserve"> </v>
      </c>
    </row>
    <row r="674" spans="1:7" ht="15.75">
      <c r="A674" s="117">
        <v>619.29999999999995</v>
      </c>
      <c r="B674" s="118" t="s">
        <v>34</v>
      </c>
      <c r="C674" s="119">
        <v>39336</v>
      </c>
      <c r="D674" s="119"/>
      <c r="E674" s="128">
        <v>350</v>
      </c>
      <c r="F674" s="129">
        <v>340</v>
      </c>
      <c r="G674" s="146" t="str">
        <f>IF(OR(E674&gt;400,F674&gt;240),"EXCEEDS"," ")</f>
        <v>EXCEEDS</v>
      </c>
    </row>
    <row r="675" spans="1:7" ht="15.75">
      <c r="A675" s="117">
        <v>619.29999999999995</v>
      </c>
      <c r="B675" s="118" t="s">
        <v>34</v>
      </c>
      <c r="C675" s="119">
        <v>39343</v>
      </c>
      <c r="D675" s="119"/>
      <c r="E675" s="128">
        <v>32</v>
      </c>
      <c r="F675" s="129">
        <v>16</v>
      </c>
      <c r="G675" s="146" t="str">
        <f>IF(OR(E675&gt;400,F675&gt;240),"EXCEEDS"," ")</f>
        <v xml:space="preserve"> </v>
      </c>
    </row>
    <row r="676" spans="1:7" ht="15.75">
      <c r="A676" s="117">
        <v>619.29999999999995</v>
      </c>
      <c r="B676" s="118" t="s">
        <v>34</v>
      </c>
      <c r="C676" s="119">
        <v>39350</v>
      </c>
      <c r="D676" s="119"/>
      <c r="E676" s="128">
        <v>32</v>
      </c>
      <c r="F676" s="129">
        <v>8</v>
      </c>
      <c r="G676" s="146" t="str">
        <f>IF(OR(E676&gt;400,F676&gt;240),"EXCEEDS"," ")</f>
        <v xml:space="preserve"> </v>
      </c>
    </row>
    <row r="677" spans="1:7" ht="16.5" thickBot="1">
      <c r="A677" s="117">
        <v>619.29999999999995</v>
      </c>
      <c r="B677" s="118" t="s">
        <v>34</v>
      </c>
      <c r="C677" s="119">
        <v>39352</v>
      </c>
      <c r="D677" s="119"/>
      <c r="E677" s="128">
        <v>520</v>
      </c>
      <c r="F677" s="129">
        <v>400</v>
      </c>
      <c r="G677" s="146" t="str">
        <f>IF(OR(E677&gt;400,F677&gt;240),"EXCEEDS"," ")</f>
        <v>EXCEEDS</v>
      </c>
    </row>
    <row r="678" spans="1:7" ht="16.5" thickBot="1">
      <c r="A678" s="131"/>
      <c r="B678" s="132"/>
      <c r="C678" s="133"/>
      <c r="D678" s="269" t="s">
        <v>21</v>
      </c>
      <c r="E678" s="270">
        <f>GEOMEAN(E673:E677)</f>
        <v>74.115751776230553</v>
      </c>
      <c r="F678" s="271">
        <f>GEOMEAN(F673:F677)</f>
        <v>46.130273003472716</v>
      </c>
      <c r="G678" s="48" t="str">
        <f>IF(OR(E678&gt;200,F678&gt;130),"EXCEEDS"," ")</f>
        <v xml:space="preserve"> </v>
      </c>
    </row>
    <row r="679" spans="1:7" ht="15.75">
      <c r="A679" s="117">
        <v>594</v>
      </c>
      <c r="B679" s="118" t="s">
        <v>34</v>
      </c>
      <c r="C679" s="119">
        <v>39357</v>
      </c>
      <c r="D679" s="119"/>
      <c r="E679" s="128">
        <v>4</v>
      </c>
      <c r="F679" s="129">
        <v>4</v>
      </c>
      <c r="G679" s="146" t="str">
        <f t="shared" ref="G679:G693" si="6">IF(OR(E679&gt;400,F679&gt;240),"EXCEEDS"," ")</f>
        <v xml:space="preserve"> </v>
      </c>
    </row>
    <row r="680" spans="1:7" ht="15.75">
      <c r="A680" s="117">
        <v>594</v>
      </c>
      <c r="B680" s="118" t="s">
        <v>34</v>
      </c>
      <c r="C680" s="119">
        <v>39364</v>
      </c>
      <c r="D680" s="119"/>
      <c r="E680" s="128">
        <v>71</v>
      </c>
      <c r="F680" s="129">
        <v>16</v>
      </c>
      <c r="G680" s="146" t="str">
        <f t="shared" si="6"/>
        <v xml:space="preserve"> </v>
      </c>
    </row>
    <row r="681" spans="1:7" ht="15.75">
      <c r="A681" s="117">
        <v>594</v>
      </c>
      <c r="B681" s="118" t="s">
        <v>34</v>
      </c>
      <c r="C681" s="119">
        <v>39371</v>
      </c>
      <c r="D681" s="119"/>
      <c r="E681" s="128">
        <v>460</v>
      </c>
      <c r="F681" s="129">
        <v>330</v>
      </c>
      <c r="G681" s="130" t="str">
        <f t="shared" si="6"/>
        <v>EXCEEDS</v>
      </c>
    </row>
    <row r="682" spans="1:7" ht="15.75">
      <c r="A682" s="117">
        <v>594</v>
      </c>
      <c r="B682" s="118" t="s">
        <v>34</v>
      </c>
      <c r="C682" s="119">
        <v>39377</v>
      </c>
      <c r="D682" s="119"/>
      <c r="E682" s="128">
        <v>8</v>
      </c>
      <c r="F682" s="129">
        <v>12</v>
      </c>
      <c r="G682" s="130" t="str">
        <f>IF(OR(E682&gt;400,F682&gt;240),"EXCEEDS"," ")</f>
        <v xml:space="preserve"> </v>
      </c>
    </row>
    <row r="683" spans="1:7" ht="16.5" thickBot="1">
      <c r="A683" s="117">
        <v>594</v>
      </c>
      <c r="B683" s="118" t="s">
        <v>34</v>
      </c>
      <c r="C683" s="119">
        <v>39385</v>
      </c>
      <c r="D683" s="119"/>
      <c r="E683" s="128">
        <v>460</v>
      </c>
      <c r="F683" s="129">
        <v>340</v>
      </c>
      <c r="G683" s="130" t="str">
        <f>IF(OR(E683&gt;400,F683&gt;240),"EXCEEDS"," ")</f>
        <v>EXCEEDS</v>
      </c>
    </row>
    <row r="684" spans="1:7" ht="16.5" thickBot="1">
      <c r="A684" s="117"/>
      <c r="B684" s="118"/>
      <c r="C684" s="119"/>
      <c r="D684" s="269" t="s">
        <v>21</v>
      </c>
      <c r="E684" s="270">
        <f>GEOMEAN(E679:E683)</f>
        <v>54.498531249819948</v>
      </c>
      <c r="F684" s="271">
        <f>GEOMEAN(F679:F683)</f>
        <v>38.642998259581937</v>
      </c>
      <c r="G684" s="48" t="str">
        <f>IF(OR(E684&gt;200,F684&gt;130),"EXCEEDS"," ")</f>
        <v xml:space="preserve"> </v>
      </c>
    </row>
    <row r="685" spans="1:7" ht="15.75">
      <c r="A685" s="117">
        <v>608.70000000000005</v>
      </c>
      <c r="B685" s="118" t="s">
        <v>34</v>
      </c>
      <c r="C685" s="119">
        <v>39357</v>
      </c>
      <c r="D685" s="119"/>
      <c r="E685" s="128">
        <v>48</v>
      </c>
      <c r="F685" s="129">
        <v>12</v>
      </c>
      <c r="G685" s="124" t="str">
        <f t="shared" si="6"/>
        <v xml:space="preserve"> </v>
      </c>
    </row>
    <row r="686" spans="1:7" ht="15.75">
      <c r="A686" s="117">
        <v>608.70000000000005</v>
      </c>
      <c r="B686" s="118" t="s">
        <v>34</v>
      </c>
      <c r="C686" s="119">
        <v>39364</v>
      </c>
      <c r="D686" s="119"/>
      <c r="E686" s="128">
        <v>63</v>
      </c>
      <c r="F686" s="129">
        <v>32</v>
      </c>
      <c r="G686" s="124" t="str">
        <f t="shared" si="6"/>
        <v xml:space="preserve"> </v>
      </c>
    </row>
    <row r="687" spans="1:7" ht="15.75">
      <c r="A687" s="117">
        <v>608.70000000000005</v>
      </c>
      <c r="B687" s="118" t="s">
        <v>34</v>
      </c>
      <c r="C687" s="119">
        <v>39371</v>
      </c>
      <c r="D687" s="119"/>
      <c r="E687" s="128">
        <v>320</v>
      </c>
      <c r="F687" s="129">
        <v>60</v>
      </c>
      <c r="G687" s="130" t="str">
        <f t="shared" si="6"/>
        <v xml:space="preserve"> </v>
      </c>
    </row>
    <row r="688" spans="1:7" ht="15.75">
      <c r="A688" s="117">
        <v>608.70000000000005</v>
      </c>
      <c r="B688" s="118" t="s">
        <v>34</v>
      </c>
      <c r="C688" s="119">
        <v>39377</v>
      </c>
      <c r="D688" s="119"/>
      <c r="E688" s="128">
        <v>171</v>
      </c>
      <c r="F688" s="129">
        <v>49</v>
      </c>
      <c r="G688" s="130" t="str">
        <f>IF(OR(E688&gt;400,F688&gt;240),"EXCEEDS"," ")</f>
        <v xml:space="preserve"> </v>
      </c>
    </row>
    <row r="689" spans="1:7" ht="16.5" thickBot="1">
      <c r="A689" s="117">
        <v>608.70000000000005</v>
      </c>
      <c r="B689" s="118" t="s">
        <v>34</v>
      </c>
      <c r="C689" s="119">
        <v>39385</v>
      </c>
      <c r="D689" s="119"/>
      <c r="E689" s="128">
        <v>63</v>
      </c>
      <c r="F689" s="129">
        <v>16</v>
      </c>
      <c r="G689" s="130" t="str">
        <f>IF(OR(E689&gt;400,F689&gt;240),"EXCEEDS"," ")</f>
        <v xml:space="preserve"> </v>
      </c>
    </row>
    <row r="690" spans="1:7" ht="16.5" thickBot="1">
      <c r="A690" s="117"/>
      <c r="B690" s="118"/>
      <c r="C690" s="119"/>
      <c r="D690" s="269" t="s">
        <v>21</v>
      </c>
      <c r="E690" s="270">
        <f>GEOMEAN(E685:E689)</f>
        <v>100.83555314256516</v>
      </c>
      <c r="F690" s="271">
        <f>GEOMEAN(F685:F689)</f>
        <v>28.272206710203136</v>
      </c>
      <c r="G690" s="48" t="str">
        <f>IF(OR(E690&gt;200,F690&gt;130),"EXCEEDS"," ")</f>
        <v xml:space="preserve"> </v>
      </c>
    </row>
    <row r="691" spans="1:7" ht="15.75">
      <c r="A691" s="117">
        <v>619.29999999999995</v>
      </c>
      <c r="B691" s="118" t="s">
        <v>34</v>
      </c>
      <c r="C691" s="119">
        <v>39357</v>
      </c>
      <c r="D691" s="119"/>
      <c r="E691" s="128">
        <v>217</v>
      </c>
      <c r="F691" s="129">
        <v>211</v>
      </c>
      <c r="G691" s="146" t="str">
        <f t="shared" si="6"/>
        <v xml:space="preserve"> </v>
      </c>
    </row>
    <row r="692" spans="1:7" ht="15.75">
      <c r="A692" s="117">
        <v>619.29999999999995</v>
      </c>
      <c r="B692" s="118" t="s">
        <v>34</v>
      </c>
      <c r="C692" s="119">
        <v>39364</v>
      </c>
      <c r="D692" s="119"/>
      <c r="E692" s="128">
        <v>460</v>
      </c>
      <c r="F692" s="129">
        <v>69</v>
      </c>
      <c r="G692" s="146" t="str">
        <f t="shared" si="6"/>
        <v>EXCEEDS</v>
      </c>
    </row>
    <row r="693" spans="1:7" ht="15.75">
      <c r="A693" s="117">
        <v>619.29999999999995</v>
      </c>
      <c r="B693" s="118" t="s">
        <v>34</v>
      </c>
      <c r="C693" s="119">
        <v>39371</v>
      </c>
      <c r="D693" s="119"/>
      <c r="E693" s="128">
        <v>80</v>
      </c>
      <c r="F693" s="129">
        <v>104</v>
      </c>
      <c r="G693" s="146" t="str">
        <f t="shared" si="6"/>
        <v xml:space="preserve"> </v>
      </c>
    </row>
    <row r="694" spans="1:7" ht="15.75">
      <c r="A694" s="117">
        <v>619.29999999999995</v>
      </c>
      <c r="B694" s="118" t="s">
        <v>34</v>
      </c>
      <c r="C694" s="119">
        <v>39377</v>
      </c>
      <c r="D694" s="119"/>
      <c r="E694" s="128">
        <v>186</v>
      </c>
      <c r="F694" s="129">
        <v>320</v>
      </c>
      <c r="G694" s="146" t="str">
        <f>IF(OR(E694&gt;400,F694&gt;240),"EXCEEDS"," ")</f>
        <v>EXCEEDS</v>
      </c>
    </row>
    <row r="695" spans="1:7" ht="16.5" thickBot="1">
      <c r="A695" s="117">
        <v>619.29999999999995</v>
      </c>
      <c r="B695" s="118" t="s">
        <v>34</v>
      </c>
      <c r="C695" s="119">
        <v>39385</v>
      </c>
      <c r="D695" s="119"/>
      <c r="E695" s="128">
        <v>68</v>
      </c>
      <c r="F695" s="129">
        <v>32</v>
      </c>
      <c r="G695" s="146" t="str">
        <f>IF(OR(E695&gt;400,F695&gt;240),"EXCEEDS"," ")</f>
        <v xml:space="preserve"> </v>
      </c>
    </row>
    <row r="696" spans="1:7" ht="16.5" thickBot="1">
      <c r="A696" s="134"/>
      <c r="B696" s="135"/>
      <c r="C696" s="139"/>
      <c r="D696" s="269" t="s">
        <v>21</v>
      </c>
      <c r="E696" s="270">
        <f>GEOMEAN(E691:E695)</f>
        <v>158.80562519331505</v>
      </c>
      <c r="F696" s="271">
        <f>GEOMEAN(F691:F695)</f>
        <v>109.16740035149211</v>
      </c>
      <c r="G696" s="48" t="str">
        <f>IF(OR(E696&gt;200,F696&gt;130),"EXCEEDS"," ")</f>
        <v xml:space="preserve"> </v>
      </c>
    </row>
    <row r="697" spans="1:7" ht="15.75">
      <c r="A697" s="117">
        <v>791.5</v>
      </c>
      <c r="B697" s="118" t="s">
        <v>35</v>
      </c>
      <c r="C697" s="119">
        <v>39203</v>
      </c>
      <c r="D697" s="119"/>
      <c r="E697" s="128">
        <v>136</v>
      </c>
      <c r="F697" s="129">
        <v>52</v>
      </c>
      <c r="G697" s="146" t="str">
        <f>IF(OR(E697&gt;400,F697&gt;240),"EXCEEDS"," ")</f>
        <v xml:space="preserve"> </v>
      </c>
    </row>
    <row r="698" spans="1:7" ht="15.75">
      <c r="A698" s="117">
        <v>791.5</v>
      </c>
      <c r="B698" s="118" t="s">
        <v>35</v>
      </c>
      <c r="C698" s="119">
        <v>39210</v>
      </c>
      <c r="D698" s="119"/>
      <c r="E698" s="128">
        <v>70</v>
      </c>
      <c r="F698" s="129">
        <v>16</v>
      </c>
      <c r="G698" s="146" t="str">
        <f>IF(OR(E698&gt;400,F698&gt;240),"EXCEEDS"," ")</f>
        <v xml:space="preserve"> </v>
      </c>
    </row>
    <row r="699" spans="1:7" ht="15.75">
      <c r="A699" s="117">
        <v>791.5</v>
      </c>
      <c r="B699" s="118" t="s">
        <v>35</v>
      </c>
      <c r="C699" s="119">
        <v>39217</v>
      </c>
      <c r="D699" s="119"/>
      <c r="E699" s="128">
        <v>12</v>
      </c>
      <c r="F699" s="129">
        <v>4</v>
      </c>
      <c r="G699" s="146" t="str">
        <f>IF(OR(E699&gt;400,F699&gt;240),"EXCEEDS"," ")</f>
        <v xml:space="preserve"> </v>
      </c>
    </row>
    <row r="700" spans="1:7" ht="15.75">
      <c r="A700" s="117">
        <v>791.5</v>
      </c>
      <c r="B700" s="118" t="s">
        <v>35</v>
      </c>
      <c r="C700" s="119">
        <v>39224</v>
      </c>
      <c r="D700" s="119"/>
      <c r="E700" s="128">
        <v>40</v>
      </c>
      <c r="F700" s="129">
        <v>10</v>
      </c>
      <c r="G700" s="146" t="str">
        <f>IF(OR(E700&gt;400,F700&gt;240),"EXCEEDS"," ")</f>
        <v xml:space="preserve"> </v>
      </c>
    </row>
    <row r="701" spans="1:7" ht="16.5" thickBot="1">
      <c r="A701" s="117">
        <v>791.5</v>
      </c>
      <c r="B701" s="118" t="s">
        <v>35</v>
      </c>
      <c r="C701" s="119">
        <v>39231</v>
      </c>
      <c r="D701" s="119"/>
      <c r="E701" s="128">
        <v>44</v>
      </c>
      <c r="F701" s="129">
        <v>17</v>
      </c>
      <c r="G701" s="146" t="str">
        <f>IF(OR(E701&gt;400,F701&gt;240),"EXCEEDS"," ")</f>
        <v xml:space="preserve"> </v>
      </c>
    </row>
    <row r="702" spans="1:7" ht="16.5" thickBot="1">
      <c r="A702" s="117"/>
      <c r="B702" s="118"/>
      <c r="C702" s="119"/>
      <c r="D702" s="269" t="s">
        <v>21</v>
      </c>
      <c r="E702" s="270">
        <f>GEOMEAN(E697:E701)</f>
        <v>45.77898637777853</v>
      </c>
      <c r="F702" s="271">
        <f>GEOMEAN(F697:F701)</f>
        <v>14.142508479323663</v>
      </c>
      <c r="G702" s="48" t="str">
        <f>IF(OR(E702&gt;200,F702&gt;130),"EXCEEDS"," ")</f>
        <v xml:space="preserve"> </v>
      </c>
    </row>
    <row r="703" spans="1:7" ht="15.75">
      <c r="A703" s="117">
        <v>793.7</v>
      </c>
      <c r="B703" s="118" t="s">
        <v>35</v>
      </c>
      <c r="C703" s="119">
        <v>39203</v>
      </c>
      <c r="D703" s="119"/>
      <c r="E703" s="128">
        <v>137</v>
      </c>
      <c r="F703" s="129">
        <v>4</v>
      </c>
      <c r="G703" s="124" t="str">
        <f>IF(OR(E703&gt;400,F703&gt;240),"EXCEEDS"," ")</f>
        <v xml:space="preserve"> </v>
      </c>
    </row>
    <row r="704" spans="1:7" ht="15.75">
      <c r="A704" s="117">
        <v>793.7</v>
      </c>
      <c r="B704" s="118" t="s">
        <v>35</v>
      </c>
      <c r="C704" s="119">
        <v>39210</v>
      </c>
      <c r="D704" s="119"/>
      <c r="E704" s="128">
        <v>800</v>
      </c>
      <c r="F704" s="129">
        <v>300</v>
      </c>
      <c r="G704" s="124" t="str">
        <f>IF(OR(E704&gt;400,F704&gt;240),"EXCEEDS"," ")</f>
        <v>EXCEEDS</v>
      </c>
    </row>
    <row r="705" spans="1:7" ht="15.75">
      <c r="A705" s="117">
        <v>793.7</v>
      </c>
      <c r="B705" s="118" t="s">
        <v>35</v>
      </c>
      <c r="C705" s="119">
        <v>39217</v>
      </c>
      <c r="D705" s="119"/>
      <c r="E705" s="128">
        <v>43</v>
      </c>
      <c r="F705" s="129">
        <v>30</v>
      </c>
      <c r="G705" s="124" t="str">
        <f>IF(OR(E705&gt;400,F705&gt;240),"EXCEEDS"," ")</f>
        <v xml:space="preserve"> </v>
      </c>
    </row>
    <row r="706" spans="1:7" ht="15.75">
      <c r="A706" s="117">
        <v>793.7</v>
      </c>
      <c r="B706" s="118" t="s">
        <v>35</v>
      </c>
      <c r="C706" s="119">
        <v>39224</v>
      </c>
      <c r="D706" s="119"/>
      <c r="E706" s="128">
        <v>74</v>
      </c>
      <c r="F706" s="129">
        <v>28</v>
      </c>
      <c r="G706" s="124" t="str">
        <f>IF(OR(E706&gt;400,F706&gt;240),"EXCEEDS"," ")</f>
        <v xml:space="preserve"> </v>
      </c>
    </row>
    <row r="707" spans="1:7" ht="16.5" thickBot="1">
      <c r="A707" s="117">
        <v>793.7</v>
      </c>
      <c r="B707" s="118" t="s">
        <v>35</v>
      </c>
      <c r="C707" s="119">
        <v>39231</v>
      </c>
      <c r="D707" s="119"/>
      <c r="E707" s="128">
        <v>340</v>
      </c>
      <c r="F707" s="129">
        <v>234</v>
      </c>
      <c r="G707" s="124" t="str">
        <f>IF(OR(E707&gt;400,F707&gt;240),"EXCEEDS"," ")</f>
        <v xml:space="preserve"> </v>
      </c>
    </row>
    <row r="708" spans="1:7" ht="16.5" thickBot="1">
      <c r="A708" s="117"/>
      <c r="B708" s="118"/>
      <c r="C708" s="119"/>
      <c r="D708" s="269" t="s">
        <v>21</v>
      </c>
      <c r="E708" s="270">
        <f>GEOMEAN(E703:E707)</f>
        <v>163.98266089762598</v>
      </c>
      <c r="F708" s="271">
        <f>GEOMEAN(F703:F707)</f>
        <v>47.264522848851961</v>
      </c>
      <c r="G708" s="48" t="str">
        <f>IF(OR(E708&gt;200,F708&gt;130),"EXCEEDS"," ")</f>
        <v xml:space="preserve"> </v>
      </c>
    </row>
    <row r="709" spans="1:7" ht="15.75">
      <c r="A709" s="117">
        <v>797.3</v>
      </c>
      <c r="B709" s="118" t="s">
        <v>35</v>
      </c>
      <c r="C709" s="119">
        <v>39203</v>
      </c>
      <c r="D709" s="119"/>
      <c r="E709" s="128">
        <v>112</v>
      </c>
      <c r="F709" s="129">
        <v>30</v>
      </c>
      <c r="G709" s="146" t="str">
        <f>IF(OR(E709&gt;400,F709&gt;240),"EXCEEDS"," ")</f>
        <v xml:space="preserve"> </v>
      </c>
    </row>
    <row r="710" spans="1:7" ht="15.75">
      <c r="A710" s="117">
        <v>797.3</v>
      </c>
      <c r="B710" s="118" t="s">
        <v>35</v>
      </c>
      <c r="C710" s="119">
        <v>39210</v>
      </c>
      <c r="D710" s="119"/>
      <c r="E710" s="128">
        <v>156</v>
      </c>
      <c r="F710" s="129">
        <v>48</v>
      </c>
      <c r="G710" s="146" t="str">
        <f>IF(OR(E710&gt;400,F710&gt;240),"EXCEEDS"," ")</f>
        <v xml:space="preserve"> </v>
      </c>
    </row>
    <row r="711" spans="1:7" ht="15.75">
      <c r="A711" s="117">
        <v>797.3</v>
      </c>
      <c r="B711" s="118" t="s">
        <v>35</v>
      </c>
      <c r="C711" s="119">
        <v>39217</v>
      </c>
      <c r="D711" s="119"/>
      <c r="E711" s="128">
        <v>80</v>
      </c>
      <c r="F711" s="129">
        <v>40</v>
      </c>
      <c r="G711" s="146" t="str">
        <f>IF(OR(E711&gt;400,F711&gt;240),"EXCEEDS"," ")</f>
        <v xml:space="preserve"> </v>
      </c>
    </row>
    <row r="712" spans="1:7" ht="15.75">
      <c r="A712" s="117">
        <v>797.3</v>
      </c>
      <c r="B712" s="118" t="s">
        <v>35</v>
      </c>
      <c r="C712" s="119">
        <v>39224</v>
      </c>
      <c r="D712" s="119"/>
      <c r="E712" s="128">
        <v>24</v>
      </c>
      <c r="F712" s="129">
        <v>28</v>
      </c>
      <c r="G712" s="146" t="str">
        <f>IF(OR(E712&gt;400,F712&gt;240),"EXCEEDS"," ")</f>
        <v xml:space="preserve"> </v>
      </c>
    </row>
    <row r="713" spans="1:7" ht="16.5" thickBot="1">
      <c r="A713" s="117">
        <v>797.3</v>
      </c>
      <c r="B713" s="118" t="s">
        <v>35</v>
      </c>
      <c r="C713" s="119">
        <v>39231</v>
      </c>
      <c r="D713" s="119"/>
      <c r="E713" s="128">
        <v>20</v>
      </c>
      <c r="F713" s="129">
        <v>12</v>
      </c>
      <c r="G713" s="146" t="str">
        <f>IF(OR(E713&gt;400,F713&gt;240),"EXCEEDS"," ")</f>
        <v xml:space="preserve"> </v>
      </c>
    </row>
    <row r="714" spans="1:7" ht="16.5" thickBot="1">
      <c r="A714" s="131"/>
      <c r="B714" s="132"/>
      <c r="C714" s="133"/>
      <c r="D714" s="269" t="s">
        <v>21</v>
      </c>
      <c r="E714" s="270">
        <f>GEOMEAN(E709:E713)</f>
        <v>58.255209587430592</v>
      </c>
      <c r="F714" s="271">
        <f>GEOMEAN(F709:F713)</f>
        <v>28.665026800901536</v>
      </c>
      <c r="G714" s="48" t="str">
        <f>IF(OR(E714&gt;200,F714&gt;130),"EXCEEDS"," ")</f>
        <v xml:space="preserve"> </v>
      </c>
    </row>
    <row r="715" spans="1:7" ht="15.75">
      <c r="A715" s="117">
        <v>791.5</v>
      </c>
      <c r="B715" s="118" t="s">
        <v>35</v>
      </c>
      <c r="C715" s="119">
        <v>39238</v>
      </c>
      <c r="D715" s="119"/>
      <c r="E715" s="128">
        <v>16</v>
      </c>
      <c r="F715" s="129">
        <v>4</v>
      </c>
      <c r="G715" s="146" t="str">
        <f>IF(OR(E715&gt;400,F715&gt;240),"EXCEEDS"," ")</f>
        <v xml:space="preserve"> </v>
      </c>
    </row>
    <row r="716" spans="1:7" ht="15.75">
      <c r="A716" s="117">
        <v>791.5</v>
      </c>
      <c r="B716" s="118" t="s">
        <v>35</v>
      </c>
      <c r="C716" s="119">
        <v>39245</v>
      </c>
      <c r="D716" s="119"/>
      <c r="E716" s="128">
        <v>28</v>
      </c>
      <c r="F716" s="129">
        <v>8</v>
      </c>
      <c r="G716" s="146" t="str">
        <f>IF(OR(E716&gt;400,F716&gt;240),"EXCEEDS"," ")</f>
        <v xml:space="preserve"> </v>
      </c>
    </row>
    <row r="717" spans="1:7" ht="15.75">
      <c r="A717" s="117">
        <v>791.5</v>
      </c>
      <c r="B717" s="118" t="s">
        <v>35</v>
      </c>
      <c r="C717" s="119">
        <v>39252</v>
      </c>
      <c r="D717" s="119"/>
      <c r="E717" s="128">
        <v>12</v>
      </c>
      <c r="F717" s="129">
        <v>4</v>
      </c>
      <c r="G717" s="146" t="str">
        <f>IF(OR(E717&gt;400,F717&gt;240),"EXCEEDS"," ")</f>
        <v xml:space="preserve"> </v>
      </c>
    </row>
    <row r="718" spans="1:7" ht="15.75">
      <c r="A718" s="117">
        <v>791.5</v>
      </c>
      <c r="B718" s="118" t="s">
        <v>35</v>
      </c>
      <c r="C718" s="119">
        <v>39254</v>
      </c>
      <c r="D718" s="119"/>
      <c r="E718" s="128">
        <v>88</v>
      </c>
      <c r="F718" s="129">
        <v>100</v>
      </c>
      <c r="G718" s="146" t="str">
        <f>IF(OR(E718&gt;400,F718&gt;240),"EXCEEDS"," ")</f>
        <v xml:space="preserve"> </v>
      </c>
    </row>
    <row r="719" spans="1:7" ht="16.5" thickBot="1">
      <c r="A719" s="117">
        <v>791.5</v>
      </c>
      <c r="B719" s="118" t="s">
        <v>35</v>
      </c>
      <c r="C719" s="119">
        <v>39259</v>
      </c>
      <c r="D719" s="119"/>
      <c r="E719" s="128">
        <v>40</v>
      </c>
      <c r="F719" s="129">
        <v>4</v>
      </c>
      <c r="G719" s="146" t="str">
        <f>IF(OR(E719&gt;400,F719&gt;240),"EXCEEDS"," ")</f>
        <v xml:space="preserve"> </v>
      </c>
    </row>
    <row r="720" spans="1:7" ht="16.5" thickBot="1">
      <c r="A720" s="117"/>
      <c r="B720" s="118"/>
      <c r="C720" s="119"/>
      <c r="D720" s="269" t="s">
        <v>21</v>
      </c>
      <c r="E720" s="270">
        <f>GEOMEAN(E715:E719)</f>
        <v>28.536478898093542</v>
      </c>
      <c r="F720" s="271">
        <f>GEOMEAN(F715:F719)</f>
        <v>8.7468965915462249</v>
      </c>
      <c r="G720" s="48" t="str">
        <f>IF(OR(E720&gt;200,F720&gt;130),"EXCEEDS"," ")</f>
        <v xml:space="preserve"> </v>
      </c>
    </row>
    <row r="721" spans="1:7" ht="15.75">
      <c r="A721" s="117">
        <v>793.7</v>
      </c>
      <c r="B721" s="118" t="s">
        <v>35</v>
      </c>
      <c r="C721" s="119">
        <v>39238</v>
      </c>
      <c r="D721" s="119"/>
      <c r="E721" s="128">
        <v>240</v>
      </c>
      <c r="F721" s="129">
        <v>40</v>
      </c>
      <c r="G721" s="124" t="str">
        <f>IF(OR(E721&gt;400,F721&gt;240),"EXCEEDS"," ")</f>
        <v xml:space="preserve"> </v>
      </c>
    </row>
    <row r="722" spans="1:7" ht="15.75">
      <c r="A722" s="117">
        <v>793.7</v>
      </c>
      <c r="B722" s="118" t="s">
        <v>35</v>
      </c>
      <c r="C722" s="119">
        <v>39245</v>
      </c>
      <c r="D722" s="119"/>
      <c r="E722" s="128">
        <v>216</v>
      </c>
      <c r="F722" s="129">
        <v>34</v>
      </c>
      <c r="G722" s="124" t="str">
        <f>IF(OR(E722&gt;400,F722&gt;240),"EXCEEDS"," ")</f>
        <v xml:space="preserve"> </v>
      </c>
    </row>
    <row r="723" spans="1:7" ht="15.75">
      <c r="A723" s="117">
        <v>793.7</v>
      </c>
      <c r="B723" s="118" t="s">
        <v>35</v>
      </c>
      <c r="C723" s="119">
        <v>39252</v>
      </c>
      <c r="D723" s="119"/>
      <c r="E723" s="128">
        <v>650</v>
      </c>
      <c r="F723" s="129">
        <v>51</v>
      </c>
      <c r="G723" s="124" t="str">
        <f>IF(OR(E723&gt;400,F723&gt;240),"EXCEEDS"," ")</f>
        <v>EXCEEDS</v>
      </c>
    </row>
    <row r="724" spans="1:7" ht="15.75">
      <c r="A724" s="117">
        <v>793.7</v>
      </c>
      <c r="B724" s="118" t="s">
        <v>35</v>
      </c>
      <c r="C724" s="119">
        <v>39254</v>
      </c>
      <c r="D724" s="119"/>
      <c r="E724" s="128">
        <v>68</v>
      </c>
      <c r="F724" s="129">
        <v>12</v>
      </c>
      <c r="G724" s="124" t="str">
        <f>IF(OR(E724&gt;400,F724&gt;240),"EXCEEDS"," ")</f>
        <v xml:space="preserve"> </v>
      </c>
    </row>
    <row r="725" spans="1:7" ht="16.5" thickBot="1">
      <c r="A725" s="117">
        <v>793.7</v>
      </c>
      <c r="B725" s="118" t="s">
        <v>35</v>
      </c>
      <c r="C725" s="119">
        <v>39259</v>
      </c>
      <c r="D725" s="119"/>
      <c r="E725" s="128">
        <v>460</v>
      </c>
      <c r="F725" s="129">
        <v>183</v>
      </c>
      <c r="G725" s="124" t="str">
        <f>IF(OR(E725&gt;400,F725&gt;240),"EXCEEDS"," ")</f>
        <v>EXCEEDS</v>
      </c>
    </row>
    <row r="726" spans="1:7" ht="16.5" thickBot="1">
      <c r="A726" s="117"/>
      <c r="B726" s="118"/>
      <c r="C726" s="119"/>
      <c r="D726" s="269" t="s">
        <v>21</v>
      </c>
      <c r="E726" s="270">
        <f>GEOMEAN(E721:E725)</f>
        <v>253.84523688492862</v>
      </c>
      <c r="F726" s="271">
        <f>GEOMEAN(F721:F725)</f>
        <v>43.306021188707312</v>
      </c>
      <c r="G726" s="48" t="str">
        <f>IF(OR(E726&gt;200,F726&gt;130),"EXCEEDS"," ")</f>
        <v>EXCEEDS</v>
      </c>
    </row>
    <row r="727" spans="1:7" ht="15.75">
      <c r="A727" s="117">
        <v>797.3</v>
      </c>
      <c r="B727" s="118" t="s">
        <v>35</v>
      </c>
      <c r="C727" s="119">
        <v>39238</v>
      </c>
      <c r="D727" s="119"/>
      <c r="E727" s="128">
        <v>310</v>
      </c>
      <c r="F727" s="129">
        <v>32</v>
      </c>
      <c r="G727" s="146" t="str">
        <f>IF(OR(E727&gt;400,F727&gt;240),"EXCEEDS"," ")</f>
        <v xml:space="preserve"> </v>
      </c>
    </row>
    <row r="728" spans="1:7" ht="15.75">
      <c r="A728" s="117">
        <v>797.3</v>
      </c>
      <c r="B728" s="118" t="s">
        <v>35</v>
      </c>
      <c r="C728" s="119">
        <v>39245</v>
      </c>
      <c r="D728" s="119"/>
      <c r="E728" s="128">
        <v>16</v>
      </c>
      <c r="F728" s="129">
        <v>12</v>
      </c>
      <c r="G728" s="146" t="str">
        <f>IF(OR(E728&gt;400,F728&gt;240),"EXCEEDS"," ")</f>
        <v xml:space="preserve"> </v>
      </c>
    </row>
    <row r="729" spans="1:7" ht="15.75">
      <c r="A729" s="117">
        <v>797.3</v>
      </c>
      <c r="B729" s="118" t="s">
        <v>35</v>
      </c>
      <c r="C729" s="119">
        <v>39252</v>
      </c>
      <c r="D729" s="119"/>
      <c r="E729" s="128">
        <v>66</v>
      </c>
      <c r="F729" s="129">
        <v>16</v>
      </c>
      <c r="G729" s="146" t="str">
        <f>IF(OR(E729&gt;400,F729&gt;240),"EXCEEDS"," ")</f>
        <v xml:space="preserve"> </v>
      </c>
    </row>
    <row r="730" spans="1:7" ht="15.75">
      <c r="A730" s="117">
        <v>797.3</v>
      </c>
      <c r="B730" s="118" t="s">
        <v>35</v>
      </c>
      <c r="C730" s="119">
        <v>39254</v>
      </c>
      <c r="D730" s="119"/>
      <c r="E730" s="128">
        <v>30</v>
      </c>
      <c r="F730" s="129">
        <v>4</v>
      </c>
      <c r="G730" s="146" t="str">
        <f>IF(OR(E730&gt;400,F730&gt;240),"EXCEEDS"," ")</f>
        <v xml:space="preserve"> </v>
      </c>
    </row>
    <row r="731" spans="1:7" ht="16.5" thickBot="1">
      <c r="A731" s="117">
        <v>797.3</v>
      </c>
      <c r="B731" s="118" t="s">
        <v>35</v>
      </c>
      <c r="C731" s="119">
        <v>39259</v>
      </c>
      <c r="D731" s="119"/>
      <c r="E731" s="128">
        <v>88</v>
      </c>
      <c r="F731" s="129">
        <v>20</v>
      </c>
      <c r="G731" s="146" t="str">
        <f>IF(OR(E731&gt;400,F731&gt;240),"EXCEEDS"," ")</f>
        <v xml:space="preserve"> </v>
      </c>
    </row>
    <row r="732" spans="1:7" ht="16.5" thickBot="1">
      <c r="A732" s="134"/>
      <c r="B732" s="135"/>
      <c r="C732" s="136"/>
      <c r="D732" s="269" t="s">
        <v>21</v>
      </c>
      <c r="E732" s="270">
        <f>GEOMEAN(E727:E731)</f>
        <v>61.281009053661926</v>
      </c>
      <c r="F732" s="271">
        <f>GEOMEAN(F727:F731)</f>
        <v>13.750175420699831</v>
      </c>
      <c r="G732" s="48" t="str">
        <f>IF(OR(E732&gt;200,F732&gt;130),"EXCEEDS"," ")</f>
        <v xml:space="preserve"> </v>
      </c>
    </row>
    <row r="733" spans="1:7" ht="15.75">
      <c r="A733" s="117">
        <v>791.5</v>
      </c>
      <c r="B733" s="118" t="s">
        <v>35</v>
      </c>
      <c r="C733" s="119">
        <v>39265</v>
      </c>
      <c r="D733" s="119"/>
      <c r="E733" s="128">
        <v>8</v>
      </c>
      <c r="F733" s="129">
        <v>4</v>
      </c>
      <c r="G733" s="146" t="str">
        <f>IF(OR(E733&gt;400,F733&gt;240),"EXCEEDS"," ")</f>
        <v xml:space="preserve"> </v>
      </c>
    </row>
    <row r="734" spans="1:7" ht="15.75">
      <c r="A734" s="117">
        <v>791.5</v>
      </c>
      <c r="B734" s="118" t="s">
        <v>35</v>
      </c>
      <c r="C734" s="119">
        <v>39273</v>
      </c>
      <c r="D734" s="119"/>
      <c r="E734" s="128">
        <v>12</v>
      </c>
      <c r="F734" s="129">
        <v>8</v>
      </c>
      <c r="G734" s="146" t="str">
        <f>IF(OR(E734&gt;400,F734&gt;240),"EXCEEDS"," ")</f>
        <v xml:space="preserve"> </v>
      </c>
    </row>
    <row r="735" spans="1:7" ht="15.75">
      <c r="A735" s="117">
        <v>791.5</v>
      </c>
      <c r="B735" s="118" t="s">
        <v>35</v>
      </c>
      <c r="C735" s="119">
        <v>39280</v>
      </c>
      <c r="D735" s="119"/>
      <c r="E735" s="128">
        <v>8</v>
      </c>
      <c r="F735" s="129">
        <v>4</v>
      </c>
      <c r="G735" s="146" t="str">
        <f>IF(OR(E735&gt;400,F735&gt;240),"EXCEEDS"," ")</f>
        <v xml:space="preserve"> </v>
      </c>
    </row>
    <row r="736" spans="1:7" ht="15.75">
      <c r="A736" s="117">
        <v>791.5</v>
      </c>
      <c r="B736" s="118" t="s">
        <v>35</v>
      </c>
      <c r="C736" s="119">
        <v>39287</v>
      </c>
      <c r="D736" s="119"/>
      <c r="E736" s="128">
        <v>20</v>
      </c>
      <c r="F736" s="129">
        <v>8</v>
      </c>
      <c r="G736" s="146" t="str">
        <f>IF(OR(E736&gt;400,F736&gt;240),"EXCEEDS"," ")</f>
        <v xml:space="preserve"> </v>
      </c>
    </row>
    <row r="737" spans="1:7" ht="16.5" thickBot="1">
      <c r="A737" s="117">
        <v>791.5</v>
      </c>
      <c r="B737" s="118" t="s">
        <v>35</v>
      </c>
      <c r="C737" s="119">
        <v>39294</v>
      </c>
      <c r="D737" s="119"/>
      <c r="E737" s="128">
        <v>16</v>
      </c>
      <c r="F737" s="129">
        <v>12</v>
      </c>
      <c r="G737" s="146" t="str">
        <f>IF(OR(E737&gt;400,F737&gt;240),"EXCEEDS"," ")</f>
        <v xml:space="preserve"> </v>
      </c>
    </row>
    <row r="738" spans="1:7" ht="16.5" thickBot="1">
      <c r="A738" s="117"/>
      <c r="B738" s="118"/>
      <c r="C738" s="119"/>
      <c r="D738" s="269" t="s">
        <v>21</v>
      </c>
      <c r="E738" s="270">
        <f>GEOMEAN(E733:E737)</f>
        <v>11.970222957910758</v>
      </c>
      <c r="F738" s="271">
        <f>GEOMEAN(F733:F737)</f>
        <v>6.575007318068903</v>
      </c>
      <c r="G738" s="48" t="str">
        <f>IF(OR(E738&gt;200,F738&gt;130),"EXCEEDS"," ")</f>
        <v xml:space="preserve"> </v>
      </c>
    </row>
    <row r="739" spans="1:7" ht="15.75">
      <c r="A739" s="117">
        <v>793.7</v>
      </c>
      <c r="B739" s="118" t="s">
        <v>35</v>
      </c>
      <c r="C739" s="119">
        <v>39265</v>
      </c>
      <c r="D739" s="119"/>
      <c r="E739" s="128">
        <v>300</v>
      </c>
      <c r="F739" s="129">
        <v>80</v>
      </c>
      <c r="G739" s="124" t="str">
        <f>IF(OR(E739&gt;400,F739&gt;240),"EXCEEDS"," ")</f>
        <v xml:space="preserve"> </v>
      </c>
    </row>
    <row r="740" spans="1:7" ht="15.75">
      <c r="A740" s="117">
        <v>793.7</v>
      </c>
      <c r="B740" s="118" t="s">
        <v>35</v>
      </c>
      <c r="C740" s="119">
        <v>39273</v>
      </c>
      <c r="D740" s="119"/>
      <c r="E740" s="128">
        <v>28</v>
      </c>
      <c r="F740" s="129">
        <v>12</v>
      </c>
      <c r="G740" s="124" t="str">
        <f>IF(OR(E740&gt;400,F740&gt;240),"EXCEEDS"," ")</f>
        <v xml:space="preserve"> </v>
      </c>
    </row>
    <row r="741" spans="1:7" ht="15.75">
      <c r="A741" s="117">
        <v>793.7</v>
      </c>
      <c r="B741" s="118" t="s">
        <v>35</v>
      </c>
      <c r="C741" s="119">
        <v>39280</v>
      </c>
      <c r="D741" s="119"/>
      <c r="E741" s="128">
        <v>4</v>
      </c>
      <c r="F741" s="129">
        <v>4</v>
      </c>
      <c r="G741" s="124" t="str">
        <f>IF(OR(E741&gt;400,F741&gt;240),"EXCEEDS"," ")</f>
        <v xml:space="preserve"> </v>
      </c>
    </row>
    <row r="742" spans="1:7" ht="15.75">
      <c r="A742" s="117">
        <v>793.7</v>
      </c>
      <c r="B742" s="118" t="s">
        <v>35</v>
      </c>
      <c r="C742" s="119">
        <v>39287</v>
      </c>
      <c r="D742" s="119"/>
      <c r="E742" s="128">
        <v>470</v>
      </c>
      <c r="F742" s="129">
        <v>224</v>
      </c>
      <c r="G742" s="124" t="str">
        <f>IF(OR(E742&gt;400,F742&gt;240),"EXCEEDS"," ")</f>
        <v>EXCEEDS</v>
      </c>
    </row>
    <row r="743" spans="1:7" ht="16.5" thickBot="1">
      <c r="A743" s="117">
        <v>793.7</v>
      </c>
      <c r="B743" s="118" t="s">
        <v>35</v>
      </c>
      <c r="C743" s="119">
        <v>39294</v>
      </c>
      <c r="D743" s="119"/>
      <c r="E743" s="128">
        <v>410</v>
      </c>
      <c r="F743" s="129">
        <v>144</v>
      </c>
      <c r="G743" s="124" t="str">
        <f>IF(OR(E743&gt;400,F743&gt;240),"EXCEEDS"," ")</f>
        <v>EXCEEDS</v>
      </c>
    </row>
    <row r="744" spans="1:7" ht="16.5" thickBot="1">
      <c r="A744" s="117"/>
      <c r="B744" s="118"/>
      <c r="C744" s="119"/>
      <c r="D744" s="269" t="s">
        <v>21</v>
      </c>
      <c r="E744" s="270">
        <f>GEOMEAN(E739:E743)</f>
        <v>91.673581442417699</v>
      </c>
      <c r="F744" s="271">
        <f>GEOMEAN(F739:F743)</f>
        <v>41.551656968139085</v>
      </c>
      <c r="G744" s="48" t="str">
        <f>IF(OR(E744&gt;200,F744&gt;130),"EXCEEDS"," ")</f>
        <v xml:space="preserve"> </v>
      </c>
    </row>
    <row r="745" spans="1:7" ht="15.75">
      <c r="A745" s="117">
        <v>797.3</v>
      </c>
      <c r="B745" s="118" t="s">
        <v>35</v>
      </c>
      <c r="C745" s="119">
        <v>39265</v>
      </c>
      <c r="D745" s="119"/>
      <c r="E745" s="128">
        <v>100</v>
      </c>
      <c r="F745" s="129">
        <v>30</v>
      </c>
      <c r="G745" s="146" t="str">
        <f>IF(OR(E745&gt;400,F745&gt;240),"EXCEEDS"," ")</f>
        <v xml:space="preserve"> </v>
      </c>
    </row>
    <row r="746" spans="1:7" ht="15.75">
      <c r="A746" s="117">
        <v>797.3</v>
      </c>
      <c r="B746" s="118" t="s">
        <v>35</v>
      </c>
      <c r="C746" s="119">
        <v>39273</v>
      </c>
      <c r="D746" s="119"/>
      <c r="E746" s="128">
        <v>16</v>
      </c>
      <c r="F746" s="129">
        <v>16</v>
      </c>
      <c r="G746" s="146" t="str">
        <f>IF(OR(E746&gt;400,F746&gt;240),"EXCEEDS"," ")</f>
        <v xml:space="preserve"> </v>
      </c>
    </row>
    <row r="747" spans="1:7" ht="15.75">
      <c r="A747" s="117">
        <v>797.3</v>
      </c>
      <c r="B747" s="118" t="s">
        <v>35</v>
      </c>
      <c r="C747" s="119">
        <v>39280</v>
      </c>
      <c r="D747" s="119"/>
      <c r="E747" s="128">
        <v>44</v>
      </c>
      <c r="F747" s="129">
        <v>8</v>
      </c>
      <c r="G747" s="146" t="str">
        <f>IF(OR(E747&gt;400,F747&gt;240),"EXCEEDS"," ")</f>
        <v xml:space="preserve"> </v>
      </c>
    </row>
    <row r="748" spans="1:7" ht="15.75">
      <c r="A748" s="117">
        <v>797.3</v>
      </c>
      <c r="B748" s="118" t="s">
        <v>35</v>
      </c>
      <c r="C748" s="119">
        <v>39287</v>
      </c>
      <c r="D748" s="119"/>
      <c r="E748" s="128">
        <v>12</v>
      </c>
      <c r="F748" s="129">
        <v>4</v>
      </c>
      <c r="G748" s="146" t="str">
        <f>IF(OR(E748&gt;400,F748&gt;240),"EXCEEDS"," ")</f>
        <v xml:space="preserve"> </v>
      </c>
    </row>
    <row r="749" spans="1:7" ht="16.5" thickBot="1">
      <c r="A749" s="117">
        <v>797.3</v>
      </c>
      <c r="B749" s="118" t="s">
        <v>35</v>
      </c>
      <c r="C749" s="119">
        <v>39294</v>
      </c>
      <c r="D749" s="119"/>
      <c r="E749" s="128">
        <v>40</v>
      </c>
      <c r="F749" s="129">
        <v>28</v>
      </c>
      <c r="G749" s="146" t="str">
        <f>IF(OR(E749&gt;400,F749&gt;240),"EXCEEDS"," ")</f>
        <v xml:space="preserve"> </v>
      </c>
    </row>
    <row r="750" spans="1:7" ht="16.5" thickBot="1">
      <c r="A750" s="131"/>
      <c r="B750" s="275"/>
      <c r="C750" s="276"/>
      <c r="D750" s="269" t="s">
        <v>21</v>
      </c>
      <c r="E750" s="270">
        <f>GEOMEAN(E745:E749)</f>
        <v>32.045184716033347</v>
      </c>
      <c r="F750" s="271">
        <f>GEOMEAN(F745:F749)</f>
        <v>13.387819531328374</v>
      </c>
      <c r="G750" s="48" t="str">
        <f>IF(OR(E750&gt;200,F750&gt;130),"EXCEEDS"," ")</f>
        <v xml:space="preserve"> </v>
      </c>
    </row>
    <row r="751" spans="1:7" ht="15.75">
      <c r="A751" s="147">
        <v>791.5</v>
      </c>
      <c r="B751" s="118" t="s">
        <v>35</v>
      </c>
      <c r="C751" s="119">
        <v>39301</v>
      </c>
      <c r="D751" s="119"/>
      <c r="E751" s="128">
        <v>8</v>
      </c>
      <c r="F751" s="129">
        <v>4</v>
      </c>
      <c r="G751" s="146" t="str">
        <f>IF(OR(E751&gt;400,F751&gt;240),"EXCEEDS"," ")</f>
        <v xml:space="preserve"> </v>
      </c>
    </row>
    <row r="752" spans="1:7" ht="15.75">
      <c r="A752" s="117">
        <v>791.5</v>
      </c>
      <c r="B752" s="118" t="s">
        <v>35</v>
      </c>
      <c r="C752" s="119">
        <v>39308</v>
      </c>
      <c r="D752" s="119"/>
      <c r="E752" s="128">
        <v>7</v>
      </c>
      <c r="F752" s="129">
        <v>4</v>
      </c>
      <c r="G752" s="146" t="str">
        <f>IF(OR(E752&gt;400,F752&gt;240),"EXCEEDS"," ")</f>
        <v xml:space="preserve"> </v>
      </c>
    </row>
    <row r="753" spans="1:7" ht="15.75">
      <c r="A753" s="117">
        <v>791.5</v>
      </c>
      <c r="B753" s="118" t="s">
        <v>35</v>
      </c>
      <c r="C753" s="119">
        <v>39315</v>
      </c>
      <c r="D753" s="119"/>
      <c r="E753" s="128">
        <v>4</v>
      </c>
      <c r="F753" s="129">
        <v>4</v>
      </c>
      <c r="G753" s="146" t="str">
        <f>IF(OR(E753&gt;400,F753&gt;240),"EXCEEDS"," ")</f>
        <v xml:space="preserve"> </v>
      </c>
    </row>
    <row r="754" spans="1:7" ht="15.75">
      <c r="A754" s="117">
        <v>791.5</v>
      </c>
      <c r="B754" s="118" t="s">
        <v>35</v>
      </c>
      <c r="C754" s="119">
        <v>39317</v>
      </c>
      <c r="D754" s="119"/>
      <c r="E754" s="128">
        <v>470</v>
      </c>
      <c r="F754" s="129">
        <v>24</v>
      </c>
      <c r="G754" s="146" t="str">
        <f>IF(OR(E754&gt;400,F754&gt;240),"EXCEEDS"," ")</f>
        <v>EXCEEDS</v>
      </c>
    </row>
    <row r="755" spans="1:7" ht="16.5" thickBot="1">
      <c r="A755" s="117">
        <v>791.5</v>
      </c>
      <c r="B755" s="118" t="s">
        <v>35</v>
      </c>
      <c r="C755" s="119">
        <v>39322</v>
      </c>
      <c r="D755" s="119"/>
      <c r="E755" s="128">
        <v>500</v>
      </c>
      <c r="F755" s="129">
        <v>71</v>
      </c>
      <c r="G755" s="146" t="str">
        <f>IF(OR(E755&gt;400,F755&gt;240),"EXCEEDS"," ")</f>
        <v>EXCEEDS</v>
      </c>
    </row>
    <row r="756" spans="1:7" ht="16.5" thickBot="1">
      <c r="A756" s="117"/>
      <c r="B756" s="118"/>
      <c r="C756" s="119"/>
      <c r="D756" s="269" t="s">
        <v>21</v>
      </c>
      <c r="E756" s="270">
        <f>GEOMEAN(E751:E755)</f>
        <v>35.015729296120668</v>
      </c>
      <c r="F756" s="271">
        <f>GEOMEAN(F751:F755)</f>
        <v>10.174894453452405</v>
      </c>
      <c r="G756" s="48" t="str">
        <f>IF(OR(E756&gt;200,F756&gt;130),"EXCEEDS"," ")</f>
        <v xml:space="preserve"> </v>
      </c>
    </row>
    <row r="757" spans="1:7" ht="15.75">
      <c r="A757" s="117">
        <v>793.7</v>
      </c>
      <c r="B757" s="118" t="s">
        <v>35</v>
      </c>
      <c r="C757" s="119">
        <v>39301</v>
      </c>
      <c r="D757" s="119"/>
      <c r="E757" s="128">
        <v>600</v>
      </c>
      <c r="F757" s="129">
        <v>191</v>
      </c>
      <c r="G757" s="124" t="str">
        <f>IF(OR(E757&gt;400,F757&gt;240),"EXCEEDS"," ")</f>
        <v>EXCEEDS</v>
      </c>
    </row>
    <row r="758" spans="1:7" ht="15.75">
      <c r="A758" s="117">
        <v>793.7</v>
      </c>
      <c r="B758" s="118" t="s">
        <v>35</v>
      </c>
      <c r="C758" s="119">
        <v>39308</v>
      </c>
      <c r="D758" s="119"/>
      <c r="E758" s="128">
        <v>230</v>
      </c>
      <c r="F758" s="129">
        <v>180</v>
      </c>
      <c r="G758" s="124" t="str">
        <f>IF(OR(E758&gt;400,F758&gt;240),"EXCEEDS"," ")</f>
        <v xml:space="preserve"> </v>
      </c>
    </row>
    <row r="759" spans="1:7" ht="15.75">
      <c r="A759" s="117">
        <v>793.7</v>
      </c>
      <c r="B759" s="118" t="s">
        <v>35</v>
      </c>
      <c r="C759" s="119">
        <v>39315</v>
      </c>
      <c r="D759" s="119"/>
      <c r="E759" s="128">
        <v>650</v>
      </c>
      <c r="F759" s="129">
        <v>280</v>
      </c>
      <c r="G759" s="124" t="str">
        <f>IF(OR(E759&gt;400,F759&gt;240),"EXCEEDS"," ")</f>
        <v>EXCEEDS</v>
      </c>
    </row>
    <row r="760" spans="1:7" ht="15.75">
      <c r="A760" s="117">
        <v>793.7</v>
      </c>
      <c r="B760" s="118" t="s">
        <v>35</v>
      </c>
      <c r="C760" s="119">
        <v>39317</v>
      </c>
      <c r="D760" s="119"/>
      <c r="E760" s="128">
        <v>1040</v>
      </c>
      <c r="F760" s="129">
        <v>92</v>
      </c>
      <c r="G760" s="124" t="str">
        <f>IF(OR(E760&gt;400,F760&gt;240),"EXCEEDS"," ")</f>
        <v>EXCEEDS</v>
      </c>
    </row>
    <row r="761" spans="1:7" ht="16.5" thickBot="1">
      <c r="A761" s="117">
        <v>793.7</v>
      </c>
      <c r="B761" s="118" t="s">
        <v>35</v>
      </c>
      <c r="C761" s="119">
        <v>39322</v>
      </c>
      <c r="D761" s="119"/>
      <c r="E761" s="128">
        <v>457</v>
      </c>
      <c r="F761" s="129">
        <v>136</v>
      </c>
      <c r="G761" s="124" t="str">
        <f>IF(OR(E761&gt;400,F761&gt;240),"EXCEEDS"," ")</f>
        <v>EXCEEDS</v>
      </c>
    </row>
    <row r="762" spans="1:7" ht="16.5" thickBot="1">
      <c r="A762" s="117"/>
      <c r="B762" s="118"/>
      <c r="C762" s="119"/>
      <c r="D762" s="269" t="s">
        <v>21</v>
      </c>
      <c r="E762" s="270">
        <f>GEOMEAN(E757:E761)</f>
        <v>532.04503712671487</v>
      </c>
      <c r="F762" s="271">
        <f>GEOMEAN(F757:F761)</f>
        <v>164.49705527448441</v>
      </c>
      <c r="G762" s="48" t="str">
        <f>IF(OR(E762&gt;200,F762&gt;130),"EXCEEDS"," ")</f>
        <v>EXCEEDS</v>
      </c>
    </row>
    <row r="763" spans="1:7" ht="15.75">
      <c r="A763" s="117">
        <v>797.3</v>
      </c>
      <c r="B763" s="118" t="s">
        <v>35</v>
      </c>
      <c r="C763" s="119">
        <v>39301</v>
      </c>
      <c r="D763" s="119"/>
      <c r="E763" s="128">
        <v>28</v>
      </c>
      <c r="F763" s="129">
        <v>8</v>
      </c>
      <c r="G763" s="146" t="str">
        <f>IF(OR(E763&gt;400,F763&gt;240),"EXCEEDS"," ")</f>
        <v xml:space="preserve"> </v>
      </c>
    </row>
    <row r="764" spans="1:7" ht="15.75">
      <c r="A764" s="117">
        <v>797.3</v>
      </c>
      <c r="B764" s="118" t="s">
        <v>35</v>
      </c>
      <c r="C764" s="119">
        <v>39308</v>
      </c>
      <c r="D764" s="119"/>
      <c r="E764" s="128">
        <v>12</v>
      </c>
      <c r="F764" s="129">
        <v>4</v>
      </c>
      <c r="G764" s="146" t="str">
        <f>IF(OR(E764&gt;400,F764&gt;240),"EXCEEDS"," ")</f>
        <v xml:space="preserve"> </v>
      </c>
    </row>
    <row r="765" spans="1:7" ht="15.75">
      <c r="A765" s="117">
        <v>797.3</v>
      </c>
      <c r="B765" s="118" t="s">
        <v>35</v>
      </c>
      <c r="C765" s="119">
        <v>39315</v>
      </c>
      <c r="D765" s="119"/>
      <c r="E765" s="128">
        <v>390</v>
      </c>
      <c r="F765" s="129">
        <v>24</v>
      </c>
      <c r="G765" s="146" t="str">
        <f>IF(OR(E765&gt;400,F765&gt;240),"EXCEEDS"," ")</f>
        <v xml:space="preserve"> </v>
      </c>
    </row>
    <row r="766" spans="1:7" ht="15.75">
      <c r="A766" s="117">
        <v>797.3</v>
      </c>
      <c r="B766" s="118" t="s">
        <v>35</v>
      </c>
      <c r="C766" s="119">
        <v>39317</v>
      </c>
      <c r="D766" s="119"/>
      <c r="E766" s="128">
        <v>230</v>
      </c>
      <c r="F766" s="129">
        <v>37</v>
      </c>
      <c r="G766" s="146" t="str">
        <f>IF(OR(E766&gt;400,F766&gt;240),"EXCEEDS"," ")</f>
        <v xml:space="preserve"> </v>
      </c>
    </row>
    <row r="767" spans="1:7" ht="16.5" thickBot="1">
      <c r="A767" s="117">
        <v>797.3</v>
      </c>
      <c r="B767" s="118" t="s">
        <v>35</v>
      </c>
      <c r="C767" s="119">
        <v>39322</v>
      </c>
      <c r="D767" s="119"/>
      <c r="E767" s="128">
        <v>210</v>
      </c>
      <c r="F767" s="129">
        <v>36</v>
      </c>
      <c r="G767" s="146" t="str">
        <f>IF(OR(E767&gt;400,F767&gt;240),"EXCEEDS"," ")</f>
        <v xml:space="preserve"> </v>
      </c>
    </row>
    <row r="768" spans="1:7" ht="16.5" thickBot="1">
      <c r="A768" s="277"/>
      <c r="B768" s="52"/>
      <c r="C768" s="278"/>
      <c r="D768" s="269" t="s">
        <v>21</v>
      </c>
      <c r="E768" s="270">
        <f>GEOMEAN(E763:E767)</f>
        <v>91.257843756666986</v>
      </c>
      <c r="F768" s="271">
        <f>GEOMEAN(F763:F767)</f>
        <v>15.921100690067615</v>
      </c>
      <c r="G768" s="48" t="str">
        <f>IF(OR(E768&gt;200,F768&gt;130),"EXCEEDS"," ")</f>
        <v xml:space="preserve"> </v>
      </c>
    </row>
    <row r="769" spans="1:7" ht="15.75">
      <c r="A769" s="117">
        <v>791.5</v>
      </c>
      <c r="B769" s="118" t="s">
        <v>35</v>
      </c>
      <c r="C769" s="119">
        <v>39329</v>
      </c>
      <c r="D769" s="119"/>
      <c r="E769" s="128">
        <v>10</v>
      </c>
      <c r="F769" s="129">
        <v>28</v>
      </c>
      <c r="G769" s="146" t="str">
        <f>IF(OR(E769&gt;400,F769&gt;240),"EXCEEDS"," ")</f>
        <v xml:space="preserve"> </v>
      </c>
    </row>
    <row r="770" spans="1:7" ht="15.75">
      <c r="A770" s="117">
        <v>791.5</v>
      </c>
      <c r="B770" s="118" t="s">
        <v>35</v>
      </c>
      <c r="C770" s="119">
        <v>39336</v>
      </c>
      <c r="D770" s="119"/>
      <c r="E770" s="128">
        <v>24</v>
      </c>
      <c r="F770" s="129">
        <v>4</v>
      </c>
      <c r="G770" s="146" t="str">
        <f>IF(OR(E770&gt;400,F770&gt;240),"EXCEEDS"," ")</f>
        <v xml:space="preserve"> </v>
      </c>
    </row>
    <row r="771" spans="1:7" ht="15.75">
      <c r="A771" s="117">
        <v>791.5</v>
      </c>
      <c r="B771" s="118" t="s">
        <v>35</v>
      </c>
      <c r="C771" s="119">
        <v>39343</v>
      </c>
      <c r="D771" s="119"/>
      <c r="E771" s="128">
        <v>4</v>
      </c>
      <c r="F771" s="129">
        <v>10</v>
      </c>
      <c r="G771" s="146" t="str">
        <f>IF(OR(E771&gt;400,F771&gt;240),"EXCEEDS"," ")</f>
        <v xml:space="preserve"> </v>
      </c>
    </row>
    <row r="772" spans="1:7" ht="15.75">
      <c r="A772" s="117">
        <v>791.5</v>
      </c>
      <c r="B772" s="118" t="s">
        <v>35</v>
      </c>
      <c r="C772" s="119">
        <v>39345</v>
      </c>
      <c r="D772" s="119"/>
      <c r="E772" s="128">
        <v>4</v>
      </c>
      <c r="F772" s="129">
        <v>4</v>
      </c>
      <c r="G772" s="146" t="str">
        <f>IF(OR(E772&gt;400,F772&gt;240),"EXCEEDS"," ")</f>
        <v xml:space="preserve"> </v>
      </c>
    </row>
    <row r="773" spans="1:7" ht="16.5" thickBot="1">
      <c r="A773" s="117">
        <v>791.5</v>
      </c>
      <c r="B773" s="118" t="s">
        <v>35</v>
      </c>
      <c r="C773" s="119">
        <v>39350</v>
      </c>
      <c r="D773" s="119"/>
      <c r="E773" s="128">
        <v>20</v>
      </c>
      <c r="F773" s="129">
        <v>4</v>
      </c>
      <c r="G773" s="146" t="str">
        <f>IF(OR(E773&gt;400,F773&gt;240),"EXCEEDS"," ")</f>
        <v xml:space="preserve"> </v>
      </c>
    </row>
    <row r="774" spans="1:7" ht="16.5" thickBot="1">
      <c r="A774" s="117"/>
      <c r="B774" s="118"/>
      <c r="C774" s="119"/>
      <c r="D774" s="269" t="s">
        <v>21</v>
      </c>
      <c r="E774" s="270">
        <f>GEOMEAN(E769:E773)</f>
        <v>9.4857624391172468</v>
      </c>
      <c r="F774" s="271">
        <f>GEOMEAN(F769:F773)</f>
        <v>7.0903488136209747</v>
      </c>
      <c r="G774" s="48" t="str">
        <f>IF(OR(E774&gt;200,F774&gt;130),"EXCEEDS"," ")</f>
        <v xml:space="preserve"> </v>
      </c>
    </row>
    <row r="775" spans="1:7" ht="15.75">
      <c r="A775" s="117">
        <v>793.7</v>
      </c>
      <c r="B775" s="118" t="s">
        <v>35</v>
      </c>
      <c r="C775" s="119">
        <v>39329</v>
      </c>
      <c r="D775" s="119"/>
      <c r="E775" s="128">
        <v>520</v>
      </c>
      <c r="F775" s="129">
        <v>160</v>
      </c>
      <c r="G775" s="124" t="str">
        <f>IF(OR(E775&gt;400,F775&gt;240),"EXCEEDS"," ")</f>
        <v>EXCEEDS</v>
      </c>
    </row>
    <row r="776" spans="1:7" ht="15.75">
      <c r="A776" s="117">
        <v>793.7</v>
      </c>
      <c r="B776" s="118" t="s">
        <v>35</v>
      </c>
      <c r="C776" s="119">
        <v>39336</v>
      </c>
      <c r="D776" s="119"/>
      <c r="E776" s="128">
        <v>470</v>
      </c>
      <c r="F776" s="129">
        <v>191</v>
      </c>
      <c r="G776" s="124" t="str">
        <f>IF(OR(E776&gt;400,F776&gt;240),"EXCEEDS"," ")</f>
        <v>EXCEEDS</v>
      </c>
    </row>
    <row r="777" spans="1:7" ht="15.75">
      <c r="A777" s="117">
        <v>793.7</v>
      </c>
      <c r="B777" s="118" t="s">
        <v>35</v>
      </c>
      <c r="C777" s="119">
        <v>39343</v>
      </c>
      <c r="D777" s="119"/>
      <c r="E777" s="128">
        <v>300</v>
      </c>
      <c r="F777" s="129">
        <v>108</v>
      </c>
      <c r="G777" s="124" t="str">
        <f>IF(OR(E777&gt;400,F777&gt;240),"EXCEEDS"," ")</f>
        <v xml:space="preserve"> </v>
      </c>
    </row>
    <row r="778" spans="1:7" ht="15.75">
      <c r="A778" s="117">
        <v>793.7</v>
      </c>
      <c r="B778" s="118" t="s">
        <v>35</v>
      </c>
      <c r="C778" s="119">
        <v>39345</v>
      </c>
      <c r="D778" s="119"/>
      <c r="E778" s="128">
        <v>216</v>
      </c>
      <c r="F778" s="129">
        <v>120</v>
      </c>
      <c r="G778" s="124" t="str">
        <f>IF(OR(E778&gt;400,F778&gt;240),"EXCEEDS"," ")</f>
        <v xml:space="preserve"> </v>
      </c>
    </row>
    <row r="779" spans="1:7" ht="16.5" thickBot="1">
      <c r="A779" s="117">
        <v>793.7</v>
      </c>
      <c r="B779" s="118" t="s">
        <v>35</v>
      </c>
      <c r="C779" s="119">
        <v>39350</v>
      </c>
      <c r="D779" s="119"/>
      <c r="E779" s="128">
        <v>10100</v>
      </c>
      <c r="F779" s="129">
        <v>84</v>
      </c>
      <c r="G779" s="124" t="str">
        <f>IF(OR(E779&gt;400,F779&gt;240),"EXCEEDS"," ")</f>
        <v>EXCEEDS</v>
      </c>
    </row>
    <row r="780" spans="1:7" ht="16.5" thickBot="1">
      <c r="A780" s="117"/>
      <c r="B780" s="118"/>
      <c r="C780" s="119"/>
      <c r="D780" s="269" t="s">
        <v>21</v>
      </c>
      <c r="E780" s="270">
        <f>GEOMEAN(E775:E779)</f>
        <v>693.10577310756219</v>
      </c>
      <c r="F780" s="271">
        <f>GEOMEAN(F775:F779)</f>
        <v>127.17669292635651</v>
      </c>
      <c r="G780" s="48" t="str">
        <f>IF(OR(E780&gt;200,F780&gt;130),"EXCEEDS"," ")</f>
        <v>EXCEEDS</v>
      </c>
    </row>
    <row r="781" spans="1:7" ht="15.75">
      <c r="A781" s="117">
        <v>797.3</v>
      </c>
      <c r="B781" s="118" t="s">
        <v>35</v>
      </c>
      <c r="C781" s="119">
        <v>39329</v>
      </c>
      <c r="D781" s="119"/>
      <c r="E781" s="128">
        <v>92</v>
      </c>
      <c r="F781" s="129">
        <v>12</v>
      </c>
      <c r="G781" s="146" t="str">
        <f>IF(OR(E781&gt;400,F781&gt;240),"EXCEEDS"," ")</f>
        <v xml:space="preserve"> </v>
      </c>
    </row>
    <row r="782" spans="1:7" ht="15.75">
      <c r="A782" s="117">
        <v>797.3</v>
      </c>
      <c r="B782" s="118" t="s">
        <v>35</v>
      </c>
      <c r="C782" s="119">
        <v>39336</v>
      </c>
      <c r="D782" s="119"/>
      <c r="E782" s="128">
        <v>60</v>
      </c>
      <c r="F782" s="129">
        <v>40</v>
      </c>
      <c r="G782" s="146" t="str">
        <f>IF(OR(E782&gt;400,F782&gt;240),"EXCEEDS"," ")</f>
        <v xml:space="preserve"> </v>
      </c>
    </row>
    <row r="783" spans="1:7" ht="15.75">
      <c r="A783" s="117">
        <v>797.3</v>
      </c>
      <c r="B783" s="118" t="s">
        <v>35</v>
      </c>
      <c r="C783" s="119">
        <v>39343</v>
      </c>
      <c r="D783" s="119"/>
      <c r="E783" s="128">
        <v>32</v>
      </c>
      <c r="F783" s="129">
        <v>4</v>
      </c>
      <c r="G783" s="146" t="str">
        <f>IF(OR(E783&gt;400,F783&gt;240),"EXCEEDS"," ")</f>
        <v xml:space="preserve"> </v>
      </c>
    </row>
    <row r="784" spans="1:7" ht="15.75">
      <c r="A784" s="117">
        <v>797.3</v>
      </c>
      <c r="B784" s="118" t="s">
        <v>35</v>
      </c>
      <c r="C784" s="119">
        <v>39345</v>
      </c>
      <c r="D784" s="119"/>
      <c r="E784" s="128">
        <v>4</v>
      </c>
      <c r="F784" s="129">
        <v>8</v>
      </c>
      <c r="G784" s="146" t="str">
        <f>IF(OR(E784&gt;400,F784&gt;240),"EXCEEDS"," ")</f>
        <v xml:space="preserve"> </v>
      </c>
    </row>
    <row r="785" spans="1:7" ht="16.5" thickBot="1">
      <c r="A785" s="117">
        <v>797.3</v>
      </c>
      <c r="B785" s="118" t="s">
        <v>35</v>
      </c>
      <c r="C785" s="119">
        <v>39350</v>
      </c>
      <c r="D785" s="119"/>
      <c r="E785" s="128">
        <v>6200</v>
      </c>
      <c r="F785" s="129">
        <v>16</v>
      </c>
      <c r="G785" s="146" t="str">
        <f>IF(OR(E785&gt;400,F785&gt;240),"EXCEEDS"," ")</f>
        <v>EXCEEDS</v>
      </c>
    </row>
    <row r="786" spans="1:7" ht="16.5" thickBot="1">
      <c r="A786" s="277"/>
      <c r="B786" s="52"/>
      <c r="C786" s="278"/>
      <c r="D786" s="269" t="s">
        <v>21</v>
      </c>
      <c r="E786" s="270">
        <f>GEOMEAN(E781:E785)</f>
        <v>84.782876542661512</v>
      </c>
      <c r="F786" s="271">
        <f>GEOMEAN(F781:F785)</f>
        <v>11.970222957910758</v>
      </c>
      <c r="G786" s="48" t="str">
        <f>IF(OR(E786&gt;200,F786&gt;130),"EXCEEDS"," ")</f>
        <v xml:space="preserve"> </v>
      </c>
    </row>
    <row r="787" spans="1:7" ht="15.75">
      <c r="A787" s="117">
        <v>791.5</v>
      </c>
      <c r="B787" s="118" t="s">
        <v>35</v>
      </c>
      <c r="C787" s="119">
        <v>39357</v>
      </c>
      <c r="D787" s="119"/>
      <c r="E787" s="128">
        <v>12</v>
      </c>
      <c r="F787" s="129">
        <v>8</v>
      </c>
      <c r="G787" s="146" t="str">
        <f>IF(OR(E787&gt;400,F787&gt;240),"EXCEEDS"," ")</f>
        <v xml:space="preserve"> </v>
      </c>
    </row>
    <row r="788" spans="1:7" ht="15.75">
      <c r="A788" s="117">
        <v>791.5</v>
      </c>
      <c r="B788" s="118" t="s">
        <v>35</v>
      </c>
      <c r="C788" s="119">
        <v>39364</v>
      </c>
      <c r="D788" s="119"/>
      <c r="E788" s="128">
        <v>24</v>
      </c>
      <c r="F788" s="129">
        <v>10</v>
      </c>
      <c r="G788" s="146" t="str">
        <f>IF(OR(E788&gt;400,F788&gt;240),"EXCEEDS"," ")</f>
        <v xml:space="preserve"> </v>
      </c>
    </row>
    <row r="789" spans="1:7" ht="15.75">
      <c r="A789" s="117">
        <v>791.5</v>
      </c>
      <c r="B789" s="118" t="s">
        <v>35</v>
      </c>
      <c r="C789" s="119">
        <v>39371</v>
      </c>
      <c r="D789" s="119"/>
      <c r="E789" s="128">
        <v>8</v>
      </c>
      <c r="F789" s="129">
        <v>4</v>
      </c>
      <c r="G789" s="146" t="str">
        <f>IF(OR(E789&gt;400,F789&gt;240),"EXCEEDS"," ")</f>
        <v xml:space="preserve"> </v>
      </c>
    </row>
    <row r="790" spans="1:7" ht="15.75">
      <c r="A790" s="117">
        <v>791.5</v>
      </c>
      <c r="B790" s="118" t="s">
        <v>35</v>
      </c>
      <c r="C790" s="119">
        <v>39378</v>
      </c>
      <c r="D790" s="119"/>
      <c r="E790" s="128">
        <v>192</v>
      </c>
      <c r="F790" s="129">
        <v>60</v>
      </c>
      <c r="G790" s="146" t="str">
        <f>IF(OR(E790&gt;400,F790&gt;240),"EXCEEDS"," ")</f>
        <v xml:space="preserve"> </v>
      </c>
    </row>
    <row r="791" spans="1:7" ht="16.5" thickBot="1">
      <c r="A791" s="117">
        <v>791.5</v>
      </c>
      <c r="B791" s="118" t="s">
        <v>35</v>
      </c>
      <c r="C791" s="119">
        <v>39385</v>
      </c>
      <c r="D791" s="119"/>
      <c r="E791" s="128">
        <v>130</v>
      </c>
      <c r="F791" s="129">
        <v>24</v>
      </c>
      <c r="G791" s="130" t="str">
        <f>IF(OR(E791&gt;400,F791&gt;240),"EXCEEDS"," ")</f>
        <v xml:space="preserve"> </v>
      </c>
    </row>
    <row r="792" spans="1:7" ht="16.5" thickBot="1">
      <c r="A792" s="134"/>
      <c r="B792" s="135"/>
      <c r="C792" s="136"/>
      <c r="D792" s="269" t="s">
        <v>21</v>
      </c>
      <c r="E792" s="270">
        <f>GEOMEAN(E787:E791)</f>
        <v>35.64063319503208</v>
      </c>
      <c r="F792" s="271">
        <f>GEOMEAN(F787:F791)</f>
        <v>13.573832761086354</v>
      </c>
      <c r="G792" s="48" t="str">
        <f>IF(OR(E792&gt;200,F792&gt;130),"EXCEEDS"," ")</f>
        <v xml:space="preserve"> </v>
      </c>
    </row>
    <row r="793" spans="1:7" ht="15.75">
      <c r="A793" s="117">
        <v>793.7</v>
      </c>
      <c r="B793" s="118" t="s">
        <v>35</v>
      </c>
      <c r="C793" s="119">
        <v>39357</v>
      </c>
      <c r="D793" s="119"/>
      <c r="E793" s="128">
        <v>600</v>
      </c>
      <c r="F793" s="129">
        <v>560</v>
      </c>
      <c r="G793" s="124" t="str">
        <f>IF(OR(E793&gt;400,F793&gt;240),"EXCEEDS"," ")</f>
        <v>EXCEEDS</v>
      </c>
    </row>
    <row r="794" spans="1:7" ht="15.75">
      <c r="A794" s="117">
        <v>793.7</v>
      </c>
      <c r="B794" s="118" t="s">
        <v>35</v>
      </c>
      <c r="C794" s="119">
        <v>39364</v>
      </c>
      <c r="D794" s="119"/>
      <c r="E794" s="128">
        <v>192</v>
      </c>
      <c r="F794" s="129">
        <v>84</v>
      </c>
      <c r="G794" s="124" t="str">
        <f>IF(OR(E794&gt;400,F794&gt;240),"EXCEEDS"," ")</f>
        <v xml:space="preserve"> </v>
      </c>
    </row>
    <row r="795" spans="1:7" ht="15.75">
      <c r="A795" s="117">
        <v>793.7</v>
      </c>
      <c r="B795" s="118" t="s">
        <v>35</v>
      </c>
      <c r="C795" s="119">
        <v>39371</v>
      </c>
      <c r="D795" s="119"/>
      <c r="E795" s="128">
        <v>500</v>
      </c>
      <c r="F795" s="129">
        <v>223</v>
      </c>
      <c r="G795" s="124" t="str">
        <f>IF(OR(E795&gt;400,F795&gt;240),"EXCEEDS"," ")</f>
        <v>EXCEEDS</v>
      </c>
    </row>
    <row r="796" spans="1:7" ht="15.75">
      <c r="A796" s="117">
        <v>793.7</v>
      </c>
      <c r="B796" s="118" t="s">
        <v>35</v>
      </c>
      <c r="C796" s="119">
        <v>39378</v>
      </c>
      <c r="D796" s="119"/>
      <c r="E796" s="128">
        <v>12400</v>
      </c>
      <c r="F796" s="129">
        <v>7500</v>
      </c>
      <c r="G796" s="124" t="str">
        <f>IF(OR(E796&gt;400,F796&gt;240),"EXCEEDS"," ")</f>
        <v>EXCEEDS</v>
      </c>
    </row>
    <row r="797" spans="1:7" ht="16.5" thickBot="1">
      <c r="A797" s="117">
        <v>793.7</v>
      </c>
      <c r="B797" s="118" t="s">
        <v>35</v>
      </c>
      <c r="C797" s="119">
        <v>39385</v>
      </c>
      <c r="D797" s="119"/>
      <c r="E797" s="128">
        <v>156</v>
      </c>
      <c r="F797" s="129">
        <v>57</v>
      </c>
      <c r="G797" s="130" t="str">
        <f>IF(OR(E797&gt;400,F797&gt;240),"EXCEEDS"," ")</f>
        <v xml:space="preserve"> </v>
      </c>
    </row>
    <row r="798" spans="1:7" ht="16.5" thickBot="1">
      <c r="A798" s="117"/>
      <c r="B798" s="118"/>
      <c r="C798" s="119"/>
      <c r="D798" s="269" t="s">
        <v>21</v>
      </c>
      <c r="E798" s="270">
        <f>GEOMEAN(E793:E797)</f>
        <v>644.7535668573264</v>
      </c>
      <c r="F798" s="271">
        <f>GEOMEAN(F793:F797)</f>
        <v>339.11082938117175</v>
      </c>
      <c r="G798" s="48" t="str">
        <f>IF(OR(E798&gt;200,F798&gt;130),"EXCEEDS"," ")</f>
        <v>EXCEEDS</v>
      </c>
    </row>
    <row r="799" spans="1:7" ht="15.75">
      <c r="A799" s="117">
        <v>797.3</v>
      </c>
      <c r="B799" s="118" t="s">
        <v>35</v>
      </c>
      <c r="C799" s="119">
        <v>39357</v>
      </c>
      <c r="D799" s="119"/>
      <c r="E799" s="128">
        <v>52</v>
      </c>
      <c r="F799" s="129">
        <v>20</v>
      </c>
      <c r="G799" s="146" t="str">
        <f>IF(OR(E799&gt;400,F799&gt;240),"EXCEEDS"," ")</f>
        <v xml:space="preserve"> </v>
      </c>
    </row>
    <row r="800" spans="1:7" ht="15.75">
      <c r="A800" s="117">
        <v>797.3</v>
      </c>
      <c r="B800" s="118" t="s">
        <v>35</v>
      </c>
      <c r="C800" s="119">
        <v>39364</v>
      </c>
      <c r="D800" s="119"/>
      <c r="E800" s="128">
        <v>56</v>
      </c>
      <c r="F800" s="129">
        <v>20</v>
      </c>
      <c r="G800" s="146" t="str">
        <f>IF(OR(E800&gt;400,F800&gt;240),"EXCEEDS"," ")</f>
        <v xml:space="preserve"> </v>
      </c>
    </row>
    <row r="801" spans="1:7" ht="15.75">
      <c r="A801" s="117">
        <v>797.3</v>
      </c>
      <c r="B801" s="118" t="s">
        <v>35</v>
      </c>
      <c r="C801" s="119">
        <v>39371</v>
      </c>
      <c r="D801" s="119"/>
      <c r="E801" s="128">
        <v>60</v>
      </c>
      <c r="F801" s="129">
        <v>50</v>
      </c>
      <c r="G801" s="146" t="str">
        <f>IF(OR(E801&gt;400,F801&gt;240),"EXCEEDS"," ")</f>
        <v xml:space="preserve"> </v>
      </c>
    </row>
    <row r="802" spans="1:7" ht="15.75">
      <c r="A802" s="117">
        <v>797.3</v>
      </c>
      <c r="B802" s="118" t="s">
        <v>35</v>
      </c>
      <c r="C802" s="119">
        <v>39378</v>
      </c>
      <c r="D802" s="119"/>
      <c r="E802" s="128">
        <v>80</v>
      </c>
      <c r="F802" s="129">
        <v>32</v>
      </c>
      <c r="G802" s="146" t="str">
        <f>IF(OR(E802&gt;400,F802&gt;240),"EXCEEDS"," ")</f>
        <v xml:space="preserve"> </v>
      </c>
    </row>
    <row r="803" spans="1:7" ht="16.5" thickBot="1">
      <c r="A803" s="117">
        <v>797.3</v>
      </c>
      <c r="B803" s="118" t="s">
        <v>35</v>
      </c>
      <c r="C803" s="119">
        <v>39385</v>
      </c>
      <c r="D803" s="119"/>
      <c r="E803" s="128">
        <v>136</v>
      </c>
      <c r="F803" s="129">
        <v>57</v>
      </c>
      <c r="G803" s="130" t="str">
        <f>IF(OR(E803&gt;400,F803&gt;240),"EXCEEDS"," ")</f>
        <v xml:space="preserve"> </v>
      </c>
    </row>
    <row r="804" spans="1:7" ht="16.5" thickBot="1">
      <c r="A804" s="279"/>
      <c r="B804" s="37"/>
      <c r="C804" s="37"/>
      <c r="D804" s="269" t="s">
        <v>21</v>
      </c>
      <c r="E804" s="270">
        <f>GEOMEAN(E799:E803)</f>
        <v>71.745439983972204</v>
      </c>
      <c r="F804" s="271">
        <f>GEOMEAN(F799:F803)</f>
        <v>32.539506789855217</v>
      </c>
      <c r="G804" s="48" t="str">
        <f>IF(OR(E804&gt;200,F804&gt;130),"EXCEEDS"," ")</f>
        <v xml:space="preserve"> </v>
      </c>
    </row>
    <row r="805" spans="1:7">
      <c r="A805" s="105" t="s">
        <v>36</v>
      </c>
      <c r="B805" s="106" t="s">
        <v>37</v>
      </c>
      <c r="C805" s="107"/>
      <c r="D805" s="107"/>
      <c r="E805" s="108"/>
      <c r="F805" s="103"/>
      <c r="G805" s="104"/>
    </row>
    <row r="806" spans="1:7">
      <c r="A806" s="109"/>
      <c r="B806" s="106" t="s">
        <v>38</v>
      </c>
      <c r="C806" s="107"/>
      <c r="D806" s="107"/>
      <c r="E806" s="108"/>
      <c r="F806" s="103"/>
      <c r="G806" s="104"/>
    </row>
    <row r="807" spans="1:7">
      <c r="A807" s="105" t="s">
        <v>39</v>
      </c>
      <c r="B807" s="106" t="s">
        <v>40</v>
      </c>
      <c r="C807" s="107"/>
      <c r="D807" s="107"/>
      <c r="E807" s="108"/>
      <c r="F807" s="103"/>
      <c r="G807" s="104"/>
    </row>
    <row r="808" spans="1:7">
      <c r="A808" s="105"/>
      <c r="B808" s="106" t="s">
        <v>41</v>
      </c>
      <c r="C808" s="107"/>
      <c r="D808" s="107"/>
      <c r="E808" s="110"/>
      <c r="F808" s="103"/>
      <c r="G808" s="104"/>
    </row>
  </sheetData>
  <mergeCells count="2">
    <mergeCell ref="A1:G1"/>
    <mergeCell ref="A2:G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6"/>
  <sheetViews>
    <sheetView workbookViewId="0">
      <selection activeCell="C5" sqref="C5"/>
    </sheetView>
  </sheetViews>
  <sheetFormatPr defaultRowHeight="15"/>
  <cols>
    <col min="1" max="1" width="13.85546875" bestFit="1" customWidth="1"/>
    <col min="2" max="2" width="27.42578125" bestFit="1" customWidth="1"/>
    <col min="3" max="3" width="12.7109375" bestFit="1" customWidth="1"/>
    <col min="4" max="4" width="25.28515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01" t="s">
        <v>42</v>
      </c>
      <c r="B1" s="301"/>
      <c r="C1" s="301"/>
      <c r="D1" s="301"/>
      <c r="E1" s="301"/>
      <c r="F1" s="301"/>
      <c r="G1" s="301"/>
    </row>
    <row r="2" spans="1:7" ht="23.25">
      <c r="A2" s="302" t="s">
        <v>61</v>
      </c>
      <c r="B2" s="303"/>
      <c r="C2" s="303"/>
      <c r="D2" s="303"/>
      <c r="E2" s="303"/>
      <c r="F2" s="303"/>
      <c r="G2" s="303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6.5" thickBot="1">
      <c r="A4" s="111" t="s">
        <v>0</v>
      </c>
      <c r="B4" s="112" t="s">
        <v>1</v>
      </c>
      <c r="C4" s="113" t="s">
        <v>2</v>
      </c>
      <c r="D4" s="113"/>
      <c r="E4" s="114" t="s">
        <v>3</v>
      </c>
      <c r="F4" s="115" t="s">
        <v>4</v>
      </c>
      <c r="G4" s="116"/>
    </row>
    <row r="5" spans="1:7" ht="15.75">
      <c r="A5" s="117" t="s">
        <v>5</v>
      </c>
      <c r="B5" s="118" t="s">
        <v>20</v>
      </c>
      <c r="C5" s="119">
        <v>39574</v>
      </c>
      <c r="D5" s="119"/>
      <c r="E5" s="120">
        <v>120</v>
      </c>
      <c r="F5" s="121">
        <v>30</v>
      </c>
      <c r="G5" s="122" t="str">
        <f>IF(OR(E5&gt;400,F5&gt;240),"EXCEEDS"," ")</f>
        <v xml:space="preserve"> </v>
      </c>
    </row>
    <row r="6" spans="1:7" ht="15.75">
      <c r="A6" s="117" t="s">
        <v>5</v>
      </c>
      <c r="B6" s="118" t="s">
        <v>20</v>
      </c>
      <c r="C6" s="119">
        <v>39581</v>
      </c>
      <c r="D6" s="119"/>
      <c r="E6" s="120">
        <v>2300</v>
      </c>
      <c r="F6" s="123">
        <v>1000</v>
      </c>
      <c r="G6" s="124" t="str">
        <f>IF(OR(E6&gt;400,F6&gt;240),"EXCEEDS"," ")</f>
        <v>EXCEEDS</v>
      </c>
    </row>
    <row r="7" spans="1:7" ht="15.75">
      <c r="A7" s="117" t="s">
        <v>5</v>
      </c>
      <c r="B7" s="118" t="s">
        <v>20</v>
      </c>
      <c r="C7" s="119">
        <v>39588</v>
      </c>
      <c r="D7" s="119"/>
      <c r="E7" s="120">
        <v>1000</v>
      </c>
      <c r="F7" s="123">
        <v>350</v>
      </c>
      <c r="G7" s="124" t="str">
        <f>IF(OR(E7&gt;400,F7&gt;240),"EXCEEDS"," ")</f>
        <v>EXCEEDS</v>
      </c>
    </row>
    <row r="8" spans="1:7" ht="15.75">
      <c r="A8" s="117" t="s">
        <v>5</v>
      </c>
      <c r="B8" s="118" t="s">
        <v>20</v>
      </c>
      <c r="C8" s="119">
        <v>39590</v>
      </c>
      <c r="D8" s="119"/>
      <c r="E8" s="120">
        <v>1300</v>
      </c>
      <c r="F8" s="123">
        <v>300</v>
      </c>
      <c r="G8" s="124" t="str">
        <f>IF(OR(E8&gt;400,F8&gt;240),"EXCEEDS"," ")</f>
        <v>EXCEEDS</v>
      </c>
    </row>
    <row r="9" spans="1:7" ht="16.5" thickBot="1">
      <c r="A9" s="117" t="s">
        <v>5</v>
      </c>
      <c r="B9" s="118" t="s">
        <v>20</v>
      </c>
      <c r="C9" s="119">
        <v>39595</v>
      </c>
      <c r="D9" s="119"/>
      <c r="E9" s="120">
        <v>270</v>
      </c>
      <c r="F9" s="123">
        <v>100</v>
      </c>
      <c r="G9" s="124" t="str">
        <f>IF(OR(E9&gt;400,F9&gt;240),"EXCEEDS"," ")</f>
        <v xml:space="preserve"> </v>
      </c>
    </row>
    <row r="10" spans="1:7" ht="21" thickBot="1">
      <c r="A10" s="117"/>
      <c r="B10" s="118"/>
      <c r="C10" s="119"/>
      <c r="D10" s="125" t="s">
        <v>21</v>
      </c>
      <c r="E10" s="126">
        <f>GEOMEAN(E5:E9)</f>
        <v>626.96491694134147</v>
      </c>
      <c r="F10" s="127">
        <f>GEOMEAN(F5:F9)</f>
        <v>199.37105672354636</v>
      </c>
      <c r="G10" s="48" t="str">
        <f>IF(OR(E10&gt;200,F10&gt;130),"EXCEEDS"," ")</f>
        <v>EXCEEDS</v>
      </c>
    </row>
    <row r="11" spans="1:7" ht="15.75">
      <c r="A11" s="117" t="s">
        <v>10</v>
      </c>
      <c r="B11" s="118" t="s">
        <v>20</v>
      </c>
      <c r="C11" s="119">
        <v>39574</v>
      </c>
      <c r="D11" s="119"/>
      <c r="E11" s="128">
        <v>450</v>
      </c>
      <c r="F11" s="123">
        <v>60</v>
      </c>
      <c r="G11" s="124" t="str">
        <f>IF(OR(E11&gt;400,F11&gt;240),"EXCEEDS"," ")</f>
        <v>EXCEEDS</v>
      </c>
    </row>
    <row r="12" spans="1:7" ht="15.75">
      <c r="A12" s="117" t="s">
        <v>10</v>
      </c>
      <c r="B12" s="118" t="s">
        <v>20</v>
      </c>
      <c r="C12" s="119">
        <v>39581</v>
      </c>
      <c r="D12" s="119"/>
      <c r="E12" s="128">
        <v>1800</v>
      </c>
      <c r="F12" s="123">
        <v>1900</v>
      </c>
      <c r="G12" s="124" t="str">
        <f>IF(OR(E12&gt;400,F12&gt;240),"EXCEEDS"," ")</f>
        <v>EXCEEDS</v>
      </c>
    </row>
    <row r="13" spans="1:7" ht="15.75">
      <c r="A13" s="117" t="s">
        <v>10</v>
      </c>
      <c r="B13" s="118" t="s">
        <v>20</v>
      </c>
      <c r="C13" s="119">
        <v>39588</v>
      </c>
      <c r="D13" s="119"/>
      <c r="E13" s="128">
        <v>1000</v>
      </c>
      <c r="F13" s="123">
        <v>400</v>
      </c>
      <c r="G13" s="124" t="str">
        <f>IF(OR(E13&gt;400,F13&gt;240),"EXCEEDS"," ")</f>
        <v>EXCEEDS</v>
      </c>
    </row>
    <row r="14" spans="1:7" ht="15.75">
      <c r="A14" s="117" t="s">
        <v>10</v>
      </c>
      <c r="B14" s="118" t="s">
        <v>20</v>
      </c>
      <c r="C14" s="119">
        <v>39590</v>
      </c>
      <c r="D14" s="119"/>
      <c r="E14" s="128">
        <v>709</v>
      </c>
      <c r="F14" s="123">
        <v>500</v>
      </c>
      <c r="G14" s="124" t="str">
        <f>IF(OR(E14&gt;400,F14&gt;240),"EXCEEDS"," ")</f>
        <v>EXCEEDS</v>
      </c>
    </row>
    <row r="15" spans="1:7" ht="16.5" thickBot="1">
      <c r="A15" s="117" t="s">
        <v>10</v>
      </c>
      <c r="B15" s="118" t="s">
        <v>20</v>
      </c>
      <c r="C15" s="119">
        <v>39595</v>
      </c>
      <c r="D15" s="119"/>
      <c r="E15" s="128">
        <v>673</v>
      </c>
      <c r="F15" s="123">
        <v>90</v>
      </c>
      <c r="G15" s="124" t="str">
        <f>IF(OR(E15&gt;400,F15&gt;240),"EXCEEDS"," ")</f>
        <v>EXCEEDS</v>
      </c>
    </row>
    <row r="16" spans="1:7" ht="21" thickBot="1">
      <c r="A16" s="117"/>
      <c r="B16" s="118"/>
      <c r="C16" s="119"/>
      <c r="D16" s="125" t="s">
        <v>21</v>
      </c>
      <c r="E16" s="126">
        <f>GEOMEAN(E11:E15)</f>
        <v>826.8548224226405</v>
      </c>
      <c r="F16" s="127">
        <f>GEOMEAN(F11:F15)</f>
        <v>290.02502392298686</v>
      </c>
      <c r="G16" s="48" t="str">
        <f>IF(OR(E16&gt;200,F16&gt;130),"EXCEEDS"," ")</f>
        <v>EXCEEDS</v>
      </c>
    </row>
    <row r="17" spans="1:7" ht="15.75">
      <c r="A17" s="117" t="s">
        <v>11</v>
      </c>
      <c r="B17" s="118" t="s">
        <v>20</v>
      </c>
      <c r="C17" s="119">
        <v>39574</v>
      </c>
      <c r="D17" s="119"/>
      <c r="E17" s="128">
        <v>240</v>
      </c>
      <c r="F17" s="123">
        <v>92</v>
      </c>
      <c r="G17" s="124" t="str">
        <f>IF(OR(E17&gt;400,F17&gt;240),"EXCEEDS"," ")</f>
        <v xml:space="preserve"> </v>
      </c>
    </row>
    <row r="18" spans="1:7" ht="15.75">
      <c r="A18" s="117" t="s">
        <v>11</v>
      </c>
      <c r="B18" s="118" t="s">
        <v>20</v>
      </c>
      <c r="C18" s="119">
        <v>39581</v>
      </c>
      <c r="D18" s="119"/>
      <c r="E18" s="128">
        <v>2800</v>
      </c>
      <c r="F18" s="123">
        <v>1100</v>
      </c>
      <c r="G18" s="124" t="str">
        <f>IF(OR(E18&gt;400,F18&gt;240),"EXCEEDS"," ")</f>
        <v>EXCEEDS</v>
      </c>
    </row>
    <row r="19" spans="1:7" ht="15.75">
      <c r="A19" s="117" t="s">
        <v>11</v>
      </c>
      <c r="B19" s="118" t="s">
        <v>20</v>
      </c>
      <c r="C19" s="119">
        <v>39588</v>
      </c>
      <c r="D19" s="119"/>
      <c r="E19" s="128">
        <v>1273</v>
      </c>
      <c r="F19" s="123">
        <v>300</v>
      </c>
      <c r="G19" s="124" t="str">
        <f>IF(OR(E19&gt;400,F19&gt;240),"EXCEEDS"," ")</f>
        <v>EXCEEDS</v>
      </c>
    </row>
    <row r="20" spans="1:7" ht="15.75">
      <c r="A20" s="117" t="s">
        <v>11</v>
      </c>
      <c r="B20" s="118" t="s">
        <v>20</v>
      </c>
      <c r="C20" s="119">
        <v>39590</v>
      </c>
      <c r="D20" s="119"/>
      <c r="E20" s="128">
        <v>400</v>
      </c>
      <c r="F20" s="123">
        <v>400</v>
      </c>
      <c r="G20" s="124" t="str">
        <f>IF(OR(E20&gt;400,F20&gt;240),"EXCEEDS"," ")</f>
        <v>EXCEEDS</v>
      </c>
    </row>
    <row r="21" spans="1:7" ht="16.5" thickBot="1">
      <c r="A21" s="117" t="s">
        <v>11</v>
      </c>
      <c r="B21" s="118" t="s">
        <v>20</v>
      </c>
      <c r="C21" s="119">
        <v>39595</v>
      </c>
      <c r="D21" s="119"/>
      <c r="E21" s="128">
        <v>300</v>
      </c>
      <c r="F21" s="123">
        <v>88</v>
      </c>
      <c r="G21" s="124" t="str">
        <f>IF(OR(E21&gt;400,F21&gt;240),"EXCEEDS"," ")</f>
        <v xml:space="preserve"> </v>
      </c>
    </row>
    <row r="22" spans="1:7" ht="21" thickBot="1">
      <c r="A22" s="117"/>
      <c r="B22" s="118"/>
      <c r="C22" s="119"/>
      <c r="D22" s="125" t="s">
        <v>21</v>
      </c>
      <c r="E22" s="126">
        <f>GEOMEAN(E17:E21)</f>
        <v>634.27235738052616</v>
      </c>
      <c r="F22" s="127">
        <f>GEOMEAN(F17:F21)</f>
        <v>254.54752936680416</v>
      </c>
      <c r="G22" s="48" t="str">
        <f>IF(OR(E22&gt;200,F22&gt;130),"EXCEEDS"," ")</f>
        <v>EXCEEDS</v>
      </c>
    </row>
    <row r="23" spans="1:7" ht="15.75">
      <c r="A23" s="117">
        <v>4.3</v>
      </c>
      <c r="B23" s="118" t="s">
        <v>20</v>
      </c>
      <c r="C23" s="119">
        <v>39574</v>
      </c>
      <c r="D23" s="119"/>
      <c r="E23" s="128">
        <v>430</v>
      </c>
      <c r="F23" s="129">
        <v>60</v>
      </c>
      <c r="G23" s="130" t="str">
        <f>IF(OR(E23&gt;400,F23&gt;240),"EXCEEDS"," ")</f>
        <v>EXCEEDS</v>
      </c>
    </row>
    <row r="24" spans="1:7" ht="15.75">
      <c r="A24" s="117">
        <v>4.3</v>
      </c>
      <c r="B24" s="118" t="s">
        <v>20</v>
      </c>
      <c r="C24" s="119">
        <v>39581</v>
      </c>
      <c r="D24" s="119"/>
      <c r="E24" s="128">
        <v>3300</v>
      </c>
      <c r="F24" s="129">
        <v>1100</v>
      </c>
      <c r="G24" s="130" t="str">
        <f>IF(OR(E24&gt;400,F24&gt;240),"EXCEEDS"," ")</f>
        <v>EXCEEDS</v>
      </c>
    </row>
    <row r="25" spans="1:7" ht="15.75">
      <c r="A25" s="117">
        <v>4.3</v>
      </c>
      <c r="B25" s="118" t="s">
        <v>20</v>
      </c>
      <c r="C25" s="119">
        <v>39588</v>
      </c>
      <c r="D25" s="119"/>
      <c r="E25" s="128">
        <v>800</v>
      </c>
      <c r="F25" s="129">
        <v>200</v>
      </c>
      <c r="G25" s="130" t="str">
        <f>IF(OR(E25&gt;400,F25&gt;240),"EXCEEDS"," ")</f>
        <v>EXCEEDS</v>
      </c>
    </row>
    <row r="26" spans="1:7" ht="15.75">
      <c r="A26" s="117">
        <v>4.3</v>
      </c>
      <c r="B26" s="118" t="s">
        <v>20</v>
      </c>
      <c r="C26" s="119">
        <v>39590</v>
      </c>
      <c r="D26" s="119"/>
      <c r="E26" s="128">
        <v>750</v>
      </c>
      <c r="F26" s="129">
        <v>80</v>
      </c>
      <c r="G26" s="130" t="str">
        <f>IF(OR(E26&gt;400,F26&gt;240),"EXCEEDS"," ")</f>
        <v>EXCEEDS</v>
      </c>
    </row>
    <row r="27" spans="1:7" ht="16.5" thickBot="1">
      <c r="A27" s="117">
        <v>4.3</v>
      </c>
      <c r="B27" s="118" t="s">
        <v>20</v>
      </c>
      <c r="C27" s="119">
        <v>39595</v>
      </c>
      <c r="D27" s="119"/>
      <c r="E27" s="128">
        <v>230</v>
      </c>
      <c r="F27" s="129">
        <v>71</v>
      </c>
      <c r="G27" s="130" t="str">
        <f>IF(OR(E27&gt;400,F27&gt;240),"EXCEEDS"," ")</f>
        <v xml:space="preserve"> </v>
      </c>
    </row>
    <row r="28" spans="1:7" ht="21" thickBot="1">
      <c r="A28" s="131"/>
      <c r="B28" s="132"/>
      <c r="C28" s="133"/>
      <c r="D28" s="125" t="s">
        <v>21</v>
      </c>
      <c r="E28" s="126">
        <f>GEOMEAN(E23:E27)</f>
        <v>721.72590933232641</v>
      </c>
      <c r="F28" s="127">
        <f>GEOMEAN(F23:F27)</f>
        <v>149.61820956953193</v>
      </c>
      <c r="G28" s="48" t="str">
        <f>IF(OR(E28&gt;200,F28&gt;130),"EXCEEDS"," ")</f>
        <v>EXCEEDS</v>
      </c>
    </row>
    <row r="29" spans="1:7" ht="15.75">
      <c r="A29" s="117" t="s">
        <v>5</v>
      </c>
      <c r="B29" s="118" t="s">
        <v>20</v>
      </c>
      <c r="C29" s="119">
        <v>39602</v>
      </c>
      <c r="D29" s="119"/>
      <c r="E29" s="120">
        <v>1136</v>
      </c>
      <c r="F29" s="123">
        <v>400</v>
      </c>
      <c r="G29" s="124" t="str">
        <f>IF(OR(E29&gt;400,F29&gt;240),"EXCEEDS"," ")</f>
        <v>EXCEEDS</v>
      </c>
    </row>
    <row r="30" spans="1:7" ht="15.75">
      <c r="A30" s="117" t="s">
        <v>5</v>
      </c>
      <c r="B30" s="118" t="s">
        <v>20</v>
      </c>
      <c r="C30" s="119">
        <v>39609</v>
      </c>
      <c r="D30" s="119"/>
      <c r="E30" s="120">
        <v>570</v>
      </c>
      <c r="F30" s="123">
        <v>300</v>
      </c>
      <c r="G30" s="124" t="str">
        <f>IF(OR(E30&gt;400,F30&gt;240),"EXCEEDS"," ")</f>
        <v>EXCEEDS</v>
      </c>
    </row>
    <row r="31" spans="1:7" ht="15.75">
      <c r="A31" s="117" t="s">
        <v>5</v>
      </c>
      <c r="B31" s="118" t="s">
        <v>20</v>
      </c>
      <c r="C31" s="119">
        <v>39616</v>
      </c>
      <c r="D31" s="119"/>
      <c r="E31" s="120">
        <v>1500</v>
      </c>
      <c r="F31" s="123">
        <v>700</v>
      </c>
      <c r="G31" s="124" t="str">
        <f>IF(OR(E31&gt;400,F31&gt;240),"EXCEEDS"," ")</f>
        <v>EXCEEDS</v>
      </c>
    </row>
    <row r="32" spans="1:7" ht="15.75">
      <c r="A32" s="117" t="s">
        <v>5</v>
      </c>
      <c r="B32" s="118" t="s">
        <v>20</v>
      </c>
      <c r="C32" s="119">
        <v>39618</v>
      </c>
      <c r="D32" s="119"/>
      <c r="E32" s="120">
        <v>900</v>
      </c>
      <c r="F32" s="123">
        <v>60</v>
      </c>
      <c r="G32" s="124" t="str">
        <f>IF(OR(E32&gt;400,F32&gt;240),"EXCEEDS"," ")</f>
        <v>EXCEEDS</v>
      </c>
    </row>
    <row r="33" spans="1:7" ht="16.5" thickBot="1">
      <c r="A33" s="117" t="s">
        <v>5</v>
      </c>
      <c r="B33" s="118" t="s">
        <v>20</v>
      </c>
      <c r="C33" s="119">
        <v>39623</v>
      </c>
      <c r="D33" s="119"/>
      <c r="E33" s="120">
        <v>3300</v>
      </c>
      <c r="F33" s="123">
        <v>1700</v>
      </c>
      <c r="G33" s="124" t="str">
        <f>IF(OR(E33&gt;400,F33&gt;240),"EXCEEDS"," ")</f>
        <v>EXCEEDS</v>
      </c>
    </row>
    <row r="34" spans="1:7" ht="21" thickBot="1">
      <c r="A34" s="117"/>
      <c r="B34" s="118"/>
      <c r="C34" s="119"/>
      <c r="D34" s="125" t="s">
        <v>21</v>
      </c>
      <c r="E34" s="126">
        <f>GEOMEAN(E29:E33)</f>
        <v>1236.0048619121424</v>
      </c>
      <c r="F34" s="127">
        <f>GEOMEAN(F29:F33)</f>
        <v>385.98985618837628</v>
      </c>
      <c r="G34" s="48" t="str">
        <f>IF(OR(E34&gt;200,F34&gt;130),"EXCEEDS"," ")</f>
        <v>EXCEEDS</v>
      </c>
    </row>
    <row r="35" spans="1:7" ht="15.75">
      <c r="A35" s="117" t="s">
        <v>10</v>
      </c>
      <c r="B35" s="118" t="s">
        <v>20</v>
      </c>
      <c r="C35" s="119">
        <v>39602</v>
      </c>
      <c r="D35" s="119"/>
      <c r="E35" s="128">
        <v>1091</v>
      </c>
      <c r="F35" s="123">
        <v>400</v>
      </c>
      <c r="G35" s="124" t="str">
        <f>IF(OR(E35&gt;400,F35&gt;240),"EXCEEDS"," ")</f>
        <v>EXCEEDS</v>
      </c>
    </row>
    <row r="36" spans="1:7" ht="15.75">
      <c r="A36" s="117" t="s">
        <v>10</v>
      </c>
      <c r="B36" s="118" t="s">
        <v>20</v>
      </c>
      <c r="C36" s="119">
        <v>39609</v>
      </c>
      <c r="D36" s="119"/>
      <c r="E36" s="128">
        <v>400</v>
      </c>
      <c r="F36" s="123">
        <v>140</v>
      </c>
      <c r="G36" s="124" t="str">
        <f>IF(OR(E36&gt;400,F36&gt;240),"EXCEEDS"," ")</f>
        <v xml:space="preserve"> </v>
      </c>
    </row>
    <row r="37" spans="1:7" ht="15.75">
      <c r="A37" s="117" t="s">
        <v>10</v>
      </c>
      <c r="B37" s="118" t="s">
        <v>20</v>
      </c>
      <c r="C37" s="119">
        <v>39616</v>
      </c>
      <c r="D37" s="119"/>
      <c r="E37" s="128">
        <v>2100</v>
      </c>
      <c r="F37" s="123">
        <v>900</v>
      </c>
      <c r="G37" s="124" t="str">
        <f>IF(OR(E37&gt;400,F37&gt;240),"EXCEEDS"," ")</f>
        <v>EXCEEDS</v>
      </c>
    </row>
    <row r="38" spans="1:7" ht="15.75">
      <c r="A38" s="117" t="s">
        <v>10</v>
      </c>
      <c r="B38" s="118" t="s">
        <v>20</v>
      </c>
      <c r="C38" s="119">
        <v>39618</v>
      </c>
      <c r="D38" s="119"/>
      <c r="E38" s="128">
        <v>1000</v>
      </c>
      <c r="F38" s="123">
        <v>340</v>
      </c>
      <c r="G38" s="124" t="str">
        <f>IF(OR(E38&gt;400,F38&gt;240),"EXCEEDS"," ")</f>
        <v>EXCEEDS</v>
      </c>
    </row>
    <row r="39" spans="1:7" ht="16.5" thickBot="1">
      <c r="A39" s="117" t="s">
        <v>10</v>
      </c>
      <c r="B39" s="118" t="s">
        <v>20</v>
      </c>
      <c r="C39" s="119">
        <v>39623</v>
      </c>
      <c r="D39" s="119"/>
      <c r="E39" s="128">
        <v>2900</v>
      </c>
      <c r="F39" s="123">
        <v>500</v>
      </c>
      <c r="G39" s="124" t="str">
        <f>IF(OR(E39&gt;400,F39&gt;240),"EXCEEDS"," ")</f>
        <v>EXCEEDS</v>
      </c>
    </row>
    <row r="40" spans="1:7" ht="21" thickBot="1">
      <c r="A40" s="117"/>
      <c r="B40" s="118"/>
      <c r="C40" s="119"/>
      <c r="D40" s="125" t="s">
        <v>21</v>
      </c>
      <c r="E40" s="126">
        <f>GEOMEAN(E35:E39)</f>
        <v>1215.9071349458213</v>
      </c>
      <c r="F40" s="127">
        <f>GEOMEAN(F35:F39)</f>
        <v>385.98985618837628</v>
      </c>
      <c r="G40" s="48" t="str">
        <f>IF(OR(E40&gt;200,F40&gt;130),"EXCEEDS"," ")</f>
        <v>EXCEEDS</v>
      </c>
    </row>
    <row r="41" spans="1:7" ht="15.75">
      <c r="A41" s="117" t="s">
        <v>11</v>
      </c>
      <c r="B41" s="118" t="s">
        <v>20</v>
      </c>
      <c r="C41" s="119">
        <v>39602</v>
      </c>
      <c r="D41" s="119"/>
      <c r="E41" s="128">
        <v>1000</v>
      </c>
      <c r="F41" s="123">
        <v>800</v>
      </c>
      <c r="G41" s="124" t="str">
        <f>IF(OR(E41&gt;400,F41&gt;240),"EXCEEDS"," ")</f>
        <v>EXCEEDS</v>
      </c>
    </row>
    <row r="42" spans="1:7" ht="15.75">
      <c r="A42" s="117" t="s">
        <v>11</v>
      </c>
      <c r="B42" s="118" t="s">
        <v>20</v>
      </c>
      <c r="C42" s="119">
        <v>39609</v>
      </c>
      <c r="D42" s="119"/>
      <c r="E42" s="128">
        <v>550</v>
      </c>
      <c r="F42" s="123">
        <v>260</v>
      </c>
      <c r="G42" s="124" t="str">
        <f>IF(OR(E42&gt;400,F42&gt;240),"EXCEEDS"," ")</f>
        <v>EXCEEDS</v>
      </c>
    </row>
    <row r="43" spans="1:7" ht="15.75">
      <c r="A43" s="117" t="s">
        <v>11</v>
      </c>
      <c r="B43" s="118" t="s">
        <v>20</v>
      </c>
      <c r="C43" s="119">
        <v>39616</v>
      </c>
      <c r="D43" s="119"/>
      <c r="E43" s="128">
        <v>1800</v>
      </c>
      <c r="F43" s="123">
        <v>1100</v>
      </c>
      <c r="G43" s="124" t="str">
        <f>IF(OR(E43&gt;400,F43&gt;240),"EXCEEDS"," ")</f>
        <v>EXCEEDS</v>
      </c>
    </row>
    <row r="44" spans="1:7" ht="15.75">
      <c r="A44" s="117" t="s">
        <v>11</v>
      </c>
      <c r="B44" s="118" t="s">
        <v>20</v>
      </c>
      <c r="C44" s="119">
        <v>39618</v>
      </c>
      <c r="D44" s="119"/>
      <c r="E44" s="128">
        <v>1000</v>
      </c>
      <c r="F44" s="123">
        <v>360</v>
      </c>
      <c r="G44" s="124" t="str">
        <f>IF(OR(E44&gt;400,F44&gt;240),"EXCEEDS"," ")</f>
        <v>EXCEEDS</v>
      </c>
    </row>
    <row r="45" spans="1:7" ht="16.5" thickBot="1">
      <c r="A45" s="117" t="s">
        <v>11</v>
      </c>
      <c r="B45" s="118" t="s">
        <v>20</v>
      </c>
      <c r="C45" s="119">
        <v>39623</v>
      </c>
      <c r="D45" s="119"/>
      <c r="E45" s="128">
        <v>3100</v>
      </c>
      <c r="F45" s="123">
        <v>1200</v>
      </c>
      <c r="G45" s="124" t="str">
        <f>IF(OR(E45&gt;400,F45&gt;240),"EXCEEDS"," ")</f>
        <v>EXCEEDS</v>
      </c>
    </row>
    <row r="46" spans="1:7" ht="21" thickBot="1">
      <c r="A46" s="117"/>
      <c r="B46" s="118"/>
      <c r="C46" s="119"/>
      <c r="D46" s="125" t="s">
        <v>21</v>
      </c>
      <c r="E46" s="126">
        <f>GEOMEAN(E41:E45)</f>
        <v>1251.4092986190526</v>
      </c>
      <c r="F46" s="127">
        <f>GEOMEAN(F41:F45)</f>
        <v>629.48872163585111</v>
      </c>
      <c r="G46" s="48" t="str">
        <f>IF(OR(E46&gt;200,F46&gt;130),"EXCEEDS"," ")</f>
        <v>EXCEEDS</v>
      </c>
    </row>
    <row r="47" spans="1:7" ht="15.75">
      <c r="A47" s="117">
        <v>4.3</v>
      </c>
      <c r="B47" s="118" t="s">
        <v>20</v>
      </c>
      <c r="C47" s="119">
        <v>39602</v>
      </c>
      <c r="D47" s="119"/>
      <c r="E47" s="128">
        <v>973</v>
      </c>
      <c r="F47" s="129">
        <v>600</v>
      </c>
      <c r="G47" s="130" t="str">
        <f>IF(OR(E47&gt;400,F47&gt;240),"EXCEEDS"," ")</f>
        <v>EXCEEDS</v>
      </c>
    </row>
    <row r="48" spans="1:7" ht="15.75">
      <c r="A48" s="117">
        <v>4.3</v>
      </c>
      <c r="B48" s="118" t="s">
        <v>20</v>
      </c>
      <c r="C48" s="119">
        <v>39609</v>
      </c>
      <c r="D48" s="119"/>
      <c r="E48" s="128">
        <v>500</v>
      </c>
      <c r="F48" s="129">
        <v>130</v>
      </c>
      <c r="G48" s="130" t="str">
        <f>IF(OR(E48&gt;400,F48&gt;240),"EXCEEDS"," ")</f>
        <v>EXCEEDS</v>
      </c>
    </row>
    <row r="49" spans="1:7" ht="15.75">
      <c r="A49" s="117">
        <v>4.3</v>
      </c>
      <c r="B49" s="118" t="s">
        <v>20</v>
      </c>
      <c r="C49" s="119">
        <v>39616</v>
      </c>
      <c r="D49" s="119"/>
      <c r="E49" s="128">
        <v>2300</v>
      </c>
      <c r="F49" s="129">
        <v>1300</v>
      </c>
      <c r="G49" s="130" t="str">
        <f>IF(OR(E49&gt;400,F49&gt;240),"EXCEEDS"," ")</f>
        <v>EXCEEDS</v>
      </c>
    </row>
    <row r="50" spans="1:7" ht="15.75">
      <c r="A50" s="117">
        <v>4.3</v>
      </c>
      <c r="B50" s="118" t="s">
        <v>20</v>
      </c>
      <c r="C50" s="119">
        <v>39618</v>
      </c>
      <c r="D50" s="119"/>
      <c r="E50" s="128">
        <v>1500</v>
      </c>
      <c r="F50" s="129">
        <v>450</v>
      </c>
      <c r="G50" s="130" t="str">
        <f>IF(OR(E50&gt;400,F50&gt;240),"EXCEEDS"," ")</f>
        <v>EXCEEDS</v>
      </c>
    </row>
    <row r="51" spans="1:7" ht="16.5" thickBot="1">
      <c r="A51" s="117">
        <v>4.3</v>
      </c>
      <c r="B51" s="118" t="s">
        <v>20</v>
      </c>
      <c r="C51" s="119">
        <v>39623</v>
      </c>
      <c r="D51" s="119"/>
      <c r="E51" s="128">
        <v>3500</v>
      </c>
      <c r="F51" s="129">
        <v>900</v>
      </c>
      <c r="G51" s="130" t="str">
        <f>IF(OR(E51&gt;400,F51&gt;240),"EXCEEDS"," ")</f>
        <v>EXCEEDS</v>
      </c>
    </row>
    <row r="52" spans="1:7" ht="21" thickBot="1">
      <c r="A52" s="131"/>
      <c r="B52" s="132"/>
      <c r="C52" s="133"/>
      <c r="D52" s="125" t="s">
        <v>21</v>
      </c>
      <c r="E52" s="126">
        <f>GEOMEAN(E47:E51)</f>
        <v>1424.9315314151011</v>
      </c>
      <c r="F52" s="127">
        <f>GEOMEAN(F47:F51)</f>
        <v>528.07863315196926</v>
      </c>
      <c r="G52" s="48" t="str">
        <f>IF(OR(E52&gt;200,F52&gt;130),"EXCEEDS"," ")</f>
        <v>EXCEEDS</v>
      </c>
    </row>
    <row r="53" spans="1:7" ht="15.75">
      <c r="A53" s="117" t="s">
        <v>5</v>
      </c>
      <c r="B53" s="118" t="s">
        <v>20</v>
      </c>
      <c r="C53" s="119">
        <v>39630</v>
      </c>
      <c r="D53" s="119"/>
      <c r="E53" s="120">
        <v>6500</v>
      </c>
      <c r="F53" s="123">
        <v>800</v>
      </c>
      <c r="G53" s="124" t="str">
        <f>IF(OR(E53&gt;400,F53&gt;240),"EXCEEDS"," ")</f>
        <v>EXCEEDS</v>
      </c>
    </row>
    <row r="54" spans="1:7" ht="15.75">
      <c r="A54" s="117" t="s">
        <v>5</v>
      </c>
      <c r="B54" s="118" t="s">
        <v>20</v>
      </c>
      <c r="C54" s="119">
        <v>39637</v>
      </c>
      <c r="D54" s="119"/>
      <c r="E54" s="120">
        <v>7400</v>
      </c>
      <c r="F54" s="123">
        <v>1300</v>
      </c>
      <c r="G54" s="124" t="str">
        <f>IF(OR(E54&gt;400,F54&gt;240),"EXCEEDS"," ")</f>
        <v>EXCEEDS</v>
      </c>
    </row>
    <row r="55" spans="1:7" ht="15.75">
      <c r="A55" s="117" t="s">
        <v>5</v>
      </c>
      <c r="B55" s="118" t="s">
        <v>20</v>
      </c>
      <c r="C55" s="119">
        <v>39644</v>
      </c>
      <c r="D55" s="119"/>
      <c r="E55" s="120">
        <v>310</v>
      </c>
      <c r="F55" s="123">
        <v>200</v>
      </c>
      <c r="G55" s="124" t="str">
        <f>IF(OR(E55&gt;400,F55&gt;240),"EXCEEDS"," ")</f>
        <v xml:space="preserve"> </v>
      </c>
    </row>
    <row r="56" spans="1:7" ht="15.75">
      <c r="A56" s="117" t="s">
        <v>5</v>
      </c>
      <c r="B56" s="118" t="s">
        <v>20</v>
      </c>
      <c r="C56" s="119">
        <v>39651</v>
      </c>
      <c r="D56" s="119"/>
      <c r="E56" s="120">
        <v>3500</v>
      </c>
      <c r="F56" s="123">
        <v>800</v>
      </c>
      <c r="G56" s="124" t="str">
        <f>IF(OR(E56&gt;400,F56&gt;240),"EXCEEDS"," ")</f>
        <v>EXCEEDS</v>
      </c>
    </row>
    <row r="57" spans="1:7" ht="16.5" thickBot="1">
      <c r="A57" s="117" t="s">
        <v>5</v>
      </c>
      <c r="B57" s="118" t="s">
        <v>20</v>
      </c>
      <c r="C57" s="119">
        <v>39658</v>
      </c>
      <c r="D57" s="119"/>
      <c r="E57" s="120">
        <v>210</v>
      </c>
      <c r="F57" s="123">
        <v>40</v>
      </c>
      <c r="G57" s="124" t="str">
        <f>IF(OR(E57&gt;400,F57&gt;240),"EXCEEDS"," ")</f>
        <v xml:space="preserve"> </v>
      </c>
    </row>
    <row r="58" spans="1:7" ht="21" thickBot="1">
      <c r="A58" s="117"/>
      <c r="B58" s="118"/>
      <c r="C58" s="119"/>
      <c r="D58" s="125" t="s">
        <v>21</v>
      </c>
      <c r="E58" s="126">
        <f>GEOMEAN(E53:E57)</f>
        <v>1614.2054967796621</v>
      </c>
      <c r="F58" s="127">
        <f>GEOMEAN(F53:F57)</f>
        <v>366.98022504419924</v>
      </c>
      <c r="G58" s="48" t="str">
        <f>IF(OR(E58&gt;200,F58&gt;130),"EXCEEDS"," ")</f>
        <v>EXCEEDS</v>
      </c>
    </row>
    <row r="59" spans="1:7" ht="15.75">
      <c r="A59" s="117" t="s">
        <v>10</v>
      </c>
      <c r="B59" s="118" t="s">
        <v>20</v>
      </c>
      <c r="C59" s="119">
        <v>39630</v>
      </c>
      <c r="D59" s="119"/>
      <c r="E59" s="128">
        <v>3500</v>
      </c>
      <c r="F59" s="123">
        <v>700</v>
      </c>
      <c r="G59" s="124" t="str">
        <f>IF(OR(E59&gt;400,F59&gt;240),"EXCEEDS"," ")</f>
        <v>EXCEEDS</v>
      </c>
    </row>
    <row r="60" spans="1:7" ht="15.75">
      <c r="A60" s="117" t="s">
        <v>10</v>
      </c>
      <c r="B60" s="118" t="s">
        <v>20</v>
      </c>
      <c r="C60" s="119">
        <v>39637</v>
      </c>
      <c r="D60" s="119"/>
      <c r="E60" s="128">
        <v>8300</v>
      </c>
      <c r="F60" s="123">
        <v>1200</v>
      </c>
      <c r="G60" s="124" t="str">
        <f>IF(OR(E60&gt;400,F60&gt;240),"EXCEEDS"," ")</f>
        <v>EXCEEDS</v>
      </c>
    </row>
    <row r="61" spans="1:7" ht="15.75">
      <c r="A61" s="117" t="s">
        <v>10</v>
      </c>
      <c r="B61" s="118" t="s">
        <v>20</v>
      </c>
      <c r="C61" s="119">
        <v>39644</v>
      </c>
      <c r="D61" s="119"/>
      <c r="E61" s="128">
        <v>236</v>
      </c>
      <c r="F61" s="123">
        <v>82</v>
      </c>
      <c r="G61" s="124" t="str">
        <f>IF(OR(E61&gt;400,F61&gt;240),"EXCEEDS"," ")</f>
        <v xml:space="preserve"> </v>
      </c>
    </row>
    <row r="62" spans="1:7" ht="15.75">
      <c r="A62" s="117" t="s">
        <v>10</v>
      </c>
      <c r="B62" s="118" t="s">
        <v>20</v>
      </c>
      <c r="C62" s="119">
        <v>39651</v>
      </c>
      <c r="D62" s="119"/>
      <c r="E62" s="128">
        <v>2600</v>
      </c>
      <c r="F62" s="123">
        <v>600</v>
      </c>
      <c r="G62" s="124" t="str">
        <f>IF(OR(E62&gt;400,F62&gt;240),"EXCEEDS"," ")</f>
        <v>EXCEEDS</v>
      </c>
    </row>
    <row r="63" spans="1:7" ht="16.5" thickBot="1">
      <c r="A63" s="117" t="s">
        <v>10</v>
      </c>
      <c r="B63" s="118" t="s">
        <v>20</v>
      </c>
      <c r="C63" s="119">
        <v>39658</v>
      </c>
      <c r="D63" s="119"/>
      <c r="E63" s="128">
        <v>230</v>
      </c>
      <c r="F63" s="123">
        <v>30</v>
      </c>
      <c r="G63" s="124" t="str">
        <f>IF(OR(E63&gt;400,F63&gt;240),"EXCEEDS"," ")</f>
        <v xml:space="preserve"> </v>
      </c>
    </row>
    <row r="64" spans="1:7" ht="21" thickBot="1">
      <c r="A64" s="117"/>
      <c r="B64" s="118"/>
      <c r="C64" s="119"/>
      <c r="D64" s="125" t="s">
        <v>21</v>
      </c>
      <c r="E64" s="126">
        <f>GEOMEAN(E59:E63)</f>
        <v>1326.0254662048947</v>
      </c>
      <c r="F64" s="127">
        <f>GEOMEAN(F59:F63)</f>
        <v>262.224417112428</v>
      </c>
      <c r="G64" s="48" t="str">
        <f>IF(OR(E64&gt;200,F64&gt;130),"EXCEEDS"," ")</f>
        <v>EXCEEDS</v>
      </c>
    </row>
    <row r="65" spans="1:7" ht="15.75">
      <c r="A65" s="117" t="s">
        <v>11</v>
      </c>
      <c r="B65" s="118" t="s">
        <v>20</v>
      </c>
      <c r="C65" s="119">
        <v>39630</v>
      </c>
      <c r="D65" s="119"/>
      <c r="E65" s="128">
        <v>5600</v>
      </c>
      <c r="F65" s="123">
        <v>500</v>
      </c>
      <c r="G65" s="124" t="str">
        <f>IF(OR(E65&gt;400,F65&gt;240),"EXCEEDS"," ")</f>
        <v>EXCEEDS</v>
      </c>
    </row>
    <row r="66" spans="1:7" ht="15.75">
      <c r="A66" s="117" t="s">
        <v>11</v>
      </c>
      <c r="B66" s="118" t="s">
        <v>20</v>
      </c>
      <c r="C66" s="119">
        <v>39637</v>
      </c>
      <c r="D66" s="119"/>
      <c r="E66" s="128">
        <v>8900</v>
      </c>
      <c r="F66" s="123">
        <v>1200</v>
      </c>
      <c r="G66" s="124" t="str">
        <f>IF(OR(E66&gt;400,F66&gt;240),"EXCEEDS"," ")</f>
        <v>EXCEEDS</v>
      </c>
    </row>
    <row r="67" spans="1:7" ht="15.75">
      <c r="A67" s="117" t="s">
        <v>11</v>
      </c>
      <c r="B67" s="118" t="s">
        <v>20</v>
      </c>
      <c r="C67" s="119">
        <v>39644</v>
      </c>
      <c r="D67" s="119"/>
      <c r="E67" s="128">
        <v>170</v>
      </c>
      <c r="F67" s="123">
        <v>73</v>
      </c>
      <c r="G67" s="124" t="str">
        <f>IF(OR(E67&gt;400,F67&gt;240),"EXCEEDS"," ")</f>
        <v xml:space="preserve"> </v>
      </c>
    </row>
    <row r="68" spans="1:7" ht="15.75">
      <c r="A68" s="117" t="s">
        <v>11</v>
      </c>
      <c r="B68" s="118" t="s">
        <v>20</v>
      </c>
      <c r="C68" s="119">
        <v>39651</v>
      </c>
      <c r="D68" s="119"/>
      <c r="E68" s="128">
        <v>4500</v>
      </c>
      <c r="F68" s="123">
        <v>600</v>
      </c>
      <c r="G68" s="124" t="str">
        <f>IF(OR(E68&gt;400,F68&gt;240),"EXCEEDS"," ")</f>
        <v>EXCEEDS</v>
      </c>
    </row>
    <row r="69" spans="1:7" ht="16.5" thickBot="1">
      <c r="A69" s="117" t="s">
        <v>11</v>
      </c>
      <c r="B69" s="118" t="s">
        <v>20</v>
      </c>
      <c r="C69" s="119">
        <v>39658</v>
      </c>
      <c r="D69" s="119"/>
      <c r="E69" s="128">
        <v>191</v>
      </c>
      <c r="F69" s="123">
        <v>50</v>
      </c>
      <c r="G69" s="124" t="str">
        <f>IF(OR(E69&gt;400,F69&gt;240),"EXCEEDS"," ")</f>
        <v xml:space="preserve"> </v>
      </c>
    </row>
    <row r="70" spans="1:7" ht="21" thickBot="1">
      <c r="A70" s="117"/>
      <c r="B70" s="118"/>
      <c r="C70" s="119"/>
      <c r="D70" s="125" t="s">
        <v>21</v>
      </c>
      <c r="E70" s="126">
        <f>GEOMEAN(E65:E69)</f>
        <v>1487.4917551673052</v>
      </c>
      <c r="F70" s="127">
        <f>GEOMEAN(F65:F69)</f>
        <v>265.28889638062549</v>
      </c>
      <c r="G70" s="48" t="str">
        <f>IF(OR(E70&gt;200,F70&gt;130),"EXCEEDS"," ")</f>
        <v>EXCEEDS</v>
      </c>
    </row>
    <row r="71" spans="1:7" ht="15.75">
      <c r="A71" s="117">
        <v>4.3</v>
      </c>
      <c r="B71" s="118" t="s">
        <v>20</v>
      </c>
      <c r="C71" s="119">
        <v>39630</v>
      </c>
      <c r="D71" s="119"/>
      <c r="E71" s="128">
        <v>5000</v>
      </c>
      <c r="F71" s="129">
        <v>500</v>
      </c>
      <c r="G71" s="130" t="str">
        <f>IF(OR(E71&gt;400,F71&gt;240),"EXCEEDS"," ")</f>
        <v>EXCEEDS</v>
      </c>
    </row>
    <row r="72" spans="1:7" ht="15.75">
      <c r="A72" s="117">
        <v>4.3</v>
      </c>
      <c r="B72" s="118" t="s">
        <v>20</v>
      </c>
      <c r="C72" s="119">
        <v>39637</v>
      </c>
      <c r="D72" s="119"/>
      <c r="E72" s="128">
        <v>7000</v>
      </c>
      <c r="F72" s="129">
        <v>1000</v>
      </c>
      <c r="G72" s="130" t="str">
        <f>IF(OR(E72&gt;400,F72&gt;240),"EXCEEDS"," ")</f>
        <v>EXCEEDS</v>
      </c>
    </row>
    <row r="73" spans="1:7" ht="15.75">
      <c r="A73" s="117">
        <v>4.3</v>
      </c>
      <c r="B73" s="118" t="s">
        <v>20</v>
      </c>
      <c r="C73" s="119">
        <v>39644</v>
      </c>
      <c r="D73" s="119"/>
      <c r="E73" s="128">
        <v>200</v>
      </c>
      <c r="F73" s="129">
        <v>600</v>
      </c>
      <c r="G73" s="130" t="str">
        <f>IF(OR(E73&gt;400,F73&gt;240),"EXCEEDS"," ")</f>
        <v>EXCEEDS</v>
      </c>
    </row>
    <row r="74" spans="1:7" ht="15.75">
      <c r="A74" s="117">
        <v>4.3</v>
      </c>
      <c r="B74" s="118" t="s">
        <v>20</v>
      </c>
      <c r="C74" s="119">
        <v>39651</v>
      </c>
      <c r="D74" s="119"/>
      <c r="E74" s="128">
        <v>3800</v>
      </c>
      <c r="F74" s="129">
        <v>1100</v>
      </c>
      <c r="G74" s="130" t="str">
        <f>IF(OR(E74&gt;400,F74&gt;240),"EXCEEDS"," ")</f>
        <v>EXCEEDS</v>
      </c>
    </row>
    <row r="75" spans="1:7" ht="16.5" thickBot="1">
      <c r="A75" s="117">
        <v>4.3</v>
      </c>
      <c r="B75" s="118" t="s">
        <v>20</v>
      </c>
      <c r="C75" s="119">
        <v>39658</v>
      </c>
      <c r="D75" s="119"/>
      <c r="E75" s="128">
        <v>130</v>
      </c>
      <c r="F75" s="129">
        <v>4</v>
      </c>
      <c r="G75" s="130" t="str">
        <f>IF(OR(E75&gt;400,F75&gt;240),"EXCEEDS"," ")</f>
        <v xml:space="preserve"> </v>
      </c>
    </row>
    <row r="76" spans="1:7" ht="21" thickBot="1">
      <c r="A76" s="134"/>
      <c r="B76" s="135"/>
      <c r="C76" s="136"/>
      <c r="D76" s="125" t="s">
        <v>21</v>
      </c>
      <c r="E76" s="126">
        <f>GEOMEAN(E71:E75)</f>
        <v>1281.6368851329046</v>
      </c>
      <c r="F76" s="127">
        <f>GEOMEAN(F71:F75)</f>
        <v>265.53072804614663</v>
      </c>
      <c r="G76" s="48" t="str">
        <f>IF(OR(E76&gt;200,F76&gt;130),"EXCEEDS"," ")</f>
        <v>EXCEEDS</v>
      </c>
    </row>
    <row r="77" spans="1:7" ht="15.75">
      <c r="A77" s="117" t="s">
        <v>5</v>
      </c>
      <c r="B77" s="118" t="s">
        <v>20</v>
      </c>
      <c r="C77" s="119">
        <v>39665</v>
      </c>
      <c r="D77" s="119"/>
      <c r="E77" s="137">
        <v>1200</v>
      </c>
      <c r="F77" s="137">
        <v>400</v>
      </c>
      <c r="G77" s="124" t="str">
        <f t="shared" ref="G77:G98" si="0">IF(OR(E77&gt;400,F77&gt;240),"EXCEEDS"," ")</f>
        <v>EXCEEDS</v>
      </c>
    </row>
    <row r="78" spans="1:7" ht="15.75">
      <c r="A78" s="117" t="s">
        <v>5</v>
      </c>
      <c r="B78" s="118" t="s">
        <v>20</v>
      </c>
      <c r="C78" s="119">
        <v>39672</v>
      </c>
      <c r="D78" s="119"/>
      <c r="E78" s="138">
        <v>270</v>
      </c>
      <c r="F78" s="138">
        <v>90</v>
      </c>
      <c r="G78" s="124" t="str">
        <f t="shared" si="0"/>
        <v xml:space="preserve"> </v>
      </c>
    </row>
    <row r="79" spans="1:7" ht="15.75">
      <c r="A79" s="117" t="s">
        <v>5</v>
      </c>
      <c r="B79" s="118" t="s">
        <v>20</v>
      </c>
      <c r="C79" s="119">
        <v>39681</v>
      </c>
      <c r="D79" s="119"/>
      <c r="E79" s="138">
        <v>189</v>
      </c>
      <c r="F79" s="138">
        <v>40</v>
      </c>
      <c r="G79" s="124" t="str">
        <f t="shared" si="0"/>
        <v xml:space="preserve"> </v>
      </c>
    </row>
    <row r="80" spans="1:7" ht="15.75">
      <c r="A80" s="117" t="s">
        <v>5</v>
      </c>
      <c r="B80" s="118" t="s">
        <v>20</v>
      </c>
      <c r="C80" s="119">
        <v>39686</v>
      </c>
      <c r="D80" s="119"/>
      <c r="E80" s="138">
        <v>270</v>
      </c>
      <c r="F80" s="138">
        <v>80</v>
      </c>
      <c r="G80" s="124" t="str">
        <f t="shared" si="0"/>
        <v xml:space="preserve"> </v>
      </c>
    </row>
    <row r="81" spans="1:7" ht="16.5" thickBot="1">
      <c r="A81" s="117" t="s">
        <v>5</v>
      </c>
      <c r="B81" s="118" t="s">
        <v>20</v>
      </c>
      <c r="C81" s="119">
        <v>39688</v>
      </c>
      <c r="D81" s="119"/>
      <c r="E81" s="138">
        <v>4500</v>
      </c>
      <c r="F81" s="138">
        <v>1700</v>
      </c>
      <c r="G81" s="124" t="str">
        <f>IF(OR(E81&gt;400,F81&gt;240),"EXCEEDS"," ")</f>
        <v>EXCEEDS</v>
      </c>
    </row>
    <row r="82" spans="1:7" ht="21" thickBot="1">
      <c r="A82" s="117"/>
      <c r="B82" s="118"/>
      <c r="C82" s="119"/>
      <c r="D82" s="125" t="s">
        <v>21</v>
      </c>
      <c r="E82" s="126">
        <f>GEOMEAN(E77:E81)</f>
        <v>594.72557990880898</v>
      </c>
      <c r="F82" s="127">
        <f>GEOMEAN(F77:F81)</f>
        <v>181.29268460072072</v>
      </c>
      <c r="G82" s="48" t="str">
        <f>IF(OR(E82&gt;200,F82&gt;130),"EXCEEDS"," ")</f>
        <v>EXCEEDS</v>
      </c>
    </row>
    <row r="83" spans="1:7" ht="15.75">
      <c r="A83" s="117" t="s">
        <v>10</v>
      </c>
      <c r="B83" s="118" t="s">
        <v>20</v>
      </c>
      <c r="C83" s="119">
        <v>39665</v>
      </c>
      <c r="D83" s="119"/>
      <c r="E83" s="138">
        <v>5900</v>
      </c>
      <c r="F83" s="138">
        <v>1000</v>
      </c>
      <c r="G83" s="124" t="str">
        <f t="shared" si="0"/>
        <v>EXCEEDS</v>
      </c>
    </row>
    <row r="84" spans="1:7" ht="15.75">
      <c r="A84" s="117" t="s">
        <v>10</v>
      </c>
      <c r="B84" s="118" t="s">
        <v>20</v>
      </c>
      <c r="C84" s="119">
        <v>39672</v>
      </c>
      <c r="D84" s="119"/>
      <c r="E84" s="138">
        <v>220</v>
      </c>
      <c r="F84" s="138">
        <v>60</v>
      </c>
      <c r="G84" s="124" t="str">
        <f t="shared" si="0"/>
        <v xml:space="preserve"> </v>
      </c>
    </row>
    <row r="85" spans="1:7" ht="15.75">
      <c r="A85" s="117" t="s">
        <v>10</v>
      </c>
      <c r="B85" s="118" t="s">
        <v>20</v>
      </c>
      <c r="C85" s="119">
        <v>39681</v>
      </c>
      <c r="D85" s="119"/>
      <c r="E85" s="138">
        <v>171</v>
      </c>
      <c r="F85" s="138">
        <v>80</v>
      </c>
      <c r="G85" s="124" t="str">
        <f t="shared" si="0"/>
        <v xml:space="preserve"> </v>
      </c>
    </row>
    <row r="86" spans="1:7" ht="15.75">
      <c r="A86" s="117" t="s">
        <v>10</v>
      </c>
      <c r="B86" s="118" t="s">
        <v>20</v>
      </c>
      <c r="C86" s="119">
        <v>39686</v>
      </c>
      <c r="D86" s="119"/>
      <c r="E86" s="138">
        <v>152</v>
      </c>
      <c r="F86" s="138">
        <v>60</v>
      </c>
      <c r="G86" s="124" t="str">
        <f t="shared" si="0"/>
        <v xml:space="preserve"> </v>
      </c>
    </row>
    <row r="87" spans="1:7" ht="16.5" thickBot="1">
      <c r="A87" s="117" t="s">
        <v>10</v>
      </c>
      <c r="B87" s="118" t="s">
        <v>20</v>
      </c>
      <c r="C87" s="119">
        <v>39688</v>
      </c>
      <c r="D87" s="119"/>
      <c r="E87" s="138">
        <v>4600</v>
      </c>
      <c r="F87" s="138">
        <v>1600</v>
      </c>
      <c r="G87" s="124" t="str">
        <f>IF(OR(E87&gt;400,F87&gt;240),"EXCEEDS"," ")</f>
        <v>EXCEEDS</v>
      </c>
    </row>
    <row r="88" spans="1:7" ht="21" thickBot="1">
      <c r="A88" s="117"/>
      <c r="B88" s="118"/>
      <c r="C88" s="119"/>
      <c r="D88" s="125" t="s">
        <v>21</v>
      </c>
      <c r="E88" s="126">
        <f>GEOMEAN(E83:E87)</f>
        <v>688.92896514439622</v>
      </c>
      <c r="F88" s="127">
        <f>GEOMEAN(F83:F87)</f>
        <v>215.13075138651402</v>
      </c>
      <c r="G88" s="48" t="str">
        <f>IF(OR(E88&gt;200,F88&gt;130),"EXCEEDS"," ")</f>
        <v>EXCEEDS</v>
      </c>
    </row>
    <row r="89" spans="1:7" ht="15.75">
      <c r="A89" s="117" t="s">
        <v>11</v>
      </c>
      <c r="B89" s="118" t="s">
        <v>20</v>
      </c>
      <c r="C89" s="119">
        <v>39665</v>
      </c>
      <c r="D89" s="119"/>
      <c r="E89" s="138">
        <v>500</v>
      </c>
      <c r="F89" s="138">
        <v>200</v>
      </c>
      <c r="G89" s="124" t="str">
        <f t="shared" si="0"/>
        <v>EXCEEDS</v>
      </c>
    </row>
    <row r="90" spans="1:7" ht="15.75">
      <c r="A90" s="117" t="s">
        <v>11</v>
      </c>
      <c r="B90" s="118" t="s">
        <v>20</v>
      </c>
      <c r="C90" s="119">
        <v>39672</v>
      </c>
      <c r="D90" s="119"/>
      <c r="E90" s="138">
        <v>190</v>
      </c>
      <c r="F90" s="138">
        <v>70</v>
      </c>
      <c r="G90" s="124" t="str">
        <f t="shared" si="0"/>
        <v xml:space="preserve"> </v>
      </c>
    </row>
    <row r="91" spans="1:7" ht="15.75">
      <c r="A91" s="117" t="s">
        <v>11</v>
      </c>
      <c r="B91" s="118" t="s">
        <v>20</v>
      </c>
      <c r="C91" s="119">
        <v>39681</v>
      </c>
      <c r="D91" s="119"/>
      <c r="E91" s="138">
        <v>420</v>
      </c>
      <c r="F91" s="138">
        <v>100</v>
      </c>
      <c r="G91" s="124" t="str">
        <f t="shared" si="0"/>
        <v>EXCEEDS</v>
      </c>
    </row>
    <row r="92" spans="1:7" ht="15.75">
      <c r="A92" s="117" t="s">
        <v>11</v>
      </c>
      <c r="B92" s="118" t="s">
        <v>20</v>
      </c>
      <c r="C92" s="119">
        <v>39686</v>
      </c>
      <c r="D92" s="119"/>
      <c r="E92" s="138">
        <v>150</v>
      </c>
      <c r="F92" s="138">
        <v>80</v>
      </c>
      <c r="G92" s="124" t="str">
        <f t="shared" si="0"/>
        <v xml:space="preserve"> </v>
      </c>
    </row>
    <row r="93" spans="1:7" ht="16.5" thickBot="1">
      <c r="A93" s="117" t="s">
        <v>11</v>
      </c>
      <c r="B93" s="118" t="s">
        <v>20</v>
      </c>
      <c r="C93" s="119">
        <v>39688</v>
      </c>
      <c r="D93" s="119"/>
      <c r="E93" s="138">
        <v>2000</v>
      </c>
      <c r="F93" s="138">
        <v>700</v>
      </c>
      <c r="G93" s="124" t="str">
        <f>IF(OR(E93&gt;400,F93&gt;240),"EXCEEDS"," ")</f>
        <v>EXCEEDS</v>
      </c>
    </row>
    <row r="94" spans="1:7" ht="21" thickBot="1">
      <c r="A94" s="117"/>
      <c r="B94" s="118"/>
      <c r="C94" s="119"/>
      <c r="D94" s="125" t="s">
        <v>21</v>
      </c>
      <c r="E94" s="126">
        <f>GEOMEAN(E89:E93)</f>
        <v>412.68513908136248</v>
      </c>
      <c r="F94" s="127">
        <f>GEOMEAN(F89:F93)</f>
        <v>150.96046070047021</v>
      </c>
      <c r="G94" s="48" t="str">
        <f>IF(OR(E94&gt;200,F94&gt;130),"EXCEEDS"," ")</f>
        <v>EXCEEDS</v>
      </c>
    </row>
    <row r="95" spans="1:7" ht="15.75">
      <c r="A95" s="117">
        <v>4.3</v>
      </c>
      <c r="B95" s="118" t="s">
        <v>20</v>
      </c>
      <c r="C95" s="119">
        <v>39665</v>
      </c>
      <c r="D95" s="119"/>
      <c r="E95" s="138">
        <v>209</v>
      </c>
      <c r="F95" s="138">
        <v>60</v>
      </c>
      <c r="G95" s="130" t="str">
        <f t="shared" si="0"/>
        <v xml:space="preserve"> </v>
      </c>
    </row>
    <row r="96" spans="1:7" ht="15.75">
      <c r="A96" s="117">
        <v>4.3</v>
      </c>
      <c r="B96" s="118" t="s">
        <v>20</v>
      </c>
      <c r="C96" s="119">
        <v>39672</v>
      </c>
      <c r="D96" s="119"/>
      <c r="E96" s="138">
        <v>210</v>
      </c>
      <c r="F96" s="138">
        <v>100</v>
      </c>
      <c r="G96" s="130" t="str">
        <f t="shared" si="0"/>
        <v xml:space="preserve"> </v>
      </c>
    </row>
    <row r="97" spans="1:7" ht="15.75">
      <c r="A97" s="117">
        <v>4.3</v>
      </c>
      <c r="B97" s="118" t="s">
        <v>20</v>
      </c>
      <c r="C97" s="119">
        <v>39681</v>
      </c>
      <c r="D97" s="119"/>
      <c r="E97" s="138">
        <v>92</v>
      </c>
      <c r="F97" s="138">
        <v>30</v>
      </c>
      <c r="G97" s="130" t="str">
        <f t="shared" si="0"/>
        <v xml:space="preserve"> </v>
      </c>
    </row>
    <row r="98" spans="1:7" ht="15.75">
      <c r="A98" s="117">
        <v>4.3</v>
      </c>
      <c r="B98" s="118" t="s">
        <v>20</v>
      </c>
      <c r="C98" s="119">
        <v>39686</v>
      </c>
      <c r="D98" s="119"/>
      <c r="E98" s="138">
        <v>190</v>
      </c>
      <c r="F98" s="138">
        <v>80</v>
      </c>
      <c r="G98" s="130" t="str">
        <f t="shared" si="0"/>
        <v xml:space="preserve"> </v>
      </c>
    </row>
    <row r="99" spans="1:7" ht="16.5" thickBot="1">
      <c r="A99" s="117">
        <v>4.3</v>
      </c>
      <c r="B99" s="118" t="s">
        <v>20</v>
      </c>
      <c r="C99" s="119">
        <v>39688</v>
      </c>
      <c r="D99" s="119"/>
      <c r="E99" s="138">
        <v>2200</v>
      </c>
      <c r="F99" s="138">
        <v>500</v>
      </c>
      <c r="G99" s="130" t="str">
        <f>IF(OR(E99&gt;400,F99&gt;240),"EXCEEDS"," ")</f>
        <v>EXCEEDS</v>
      </c>
    </row>
    <row r="100" spans="1:7" ht="21" thickBot="1">
      <c r="A100" s="134"/>
      <c r="B100" s="135"/>
      <c r="C100" s="139"/>
      <c r="D100" s="125" t="s">
        <v>21</v>
      </c>
      <c r="E100" s="126">
        <f>GEOMEAN(E95:E99)</f>
        <v>278.91118958485964</v>
      </c>
      <c r="F100" s="127">
        <f>GEOMEAN(F95:F99)</f>
        <v>93.641098400924108</v>
      </c>
      <c r="G100" s="48" t="str">
        <f>IF(OR(E100&gt;200,F100&gt;130),"EXCEEDS"," ")</f>
        <v>EXCEEDS</v>
      </c>
    </row>
    <row r="101" spans="1:7" ht="15.75">
      <c r="A101" s="117" t="s">
        <v>5</v>
      </c>
      <c r="B101" s="118" t="s">
        <v>20</v>
      </c>
      <c r="C101" s="119">
        <v>39693</v>
      </c>
      <c r="D101" s="119"/>
      <c r="E101" s="138">
        <v>3600</v>
      </c>
      <c r="F101" s="138">
        <v>600</v>
      </c>
      <c r="G101" s="124" t="str">
        <f>IF(OR(E101&gt;400,F101&gt;240),"EXCEEDS"," ")</f>
        <v>EXCEEDS</v>
      </c>
    </row>
    <row r="102" spans="1:7" ht="15.75">
      <c r="A102" s="117" t="s">
        <v>5</v>
      </c>
      <c r="B102" s="118" t="s">
        <v>20</v>
      </c>
      <c r="C102" s="119">
        <v>39700</v>
      </c>
      <c r="D102" s="119"/>
      <c r="E102" s="138">
        <v>174</v>
      </c>
      <c r="F102" s="138">
        <v>4</v>
      </c>
      <c r="G102" s="124" t="str">
        <f>IF(OR(E102&gt;400,F102&gt;240),"EXCEEDS"," ")</f>
        <v xml:space="preserve"> </v>
      </c>
    </row>
    <row r="103" spans="1:7" ht="15.75">
      <c r="A103" s="117" t="s">
        <v>5</v>
      </c>
      <c r="B103" s="118" t="s">
        <v>20</v>
      </c>
      <c r="C103" s="119">
        <v>39707</v>
      </c>
      <c r="D103" s="119"/>
      <c r="E103" s="138">
        <v>800</v>
      </c>
      <c r="F103" s="138">
        <v>250</v>
      </c>
      <c r="G103" s="124" t="str">
        <f>IF(OR(E103&gt;400,F103&gt;240),"EXCEEDS"," ")</f>
        <v>EXCEEDS</v>
      </c>
    </row>
    <row r="104" spans="1:7" ht="15.75">
      <c r="A104" s="117" t="s">
        <v>5</v>
      </c>
      <c r="B104" s="118" t="s">
        <v>20</v>
      </c>
      <c r="C104" s="119">
        <v>39714</v>
      </c>
      <c r="D104" s="119"/>
      <c r="E104" s="138">
        <v>269</v>
      </c>
      <c r="F104" s="138">
        <v>60</v>
      </c>
      <c r="G104" s="124" t="str">
        <f>IF(OR(E104&gt;400,F104&gt;240),"EXCEEDS"," ")</f>
        <v xml:space="preserve"> </v>
      </c>
    </row>
    <row r="105" spans="1:7" ht="16.5" thickBot="1">
      <c r="A105" s="117" t="s">
        <v>5</v>
      </c>
      <c r="B105" s="118" t="s">
        <v>20</v>
      </c>
      <c r="C105" s="119">
        <v>39721</v>
      </c>
      <c r="D105" s="119"/>
      <c r="E105" s="138">
        <v>270</v>
      </c>
      <c r="F105" s="138">
        <v>30</v>
      </c>
      <c r="G105" s="124" t="str">
        <f>IF(OR(E105&gt;400,F105&gt;240),"EXCEEDS"," ")</f>
        <v xml:space="preserve"> </v>
      </c>
    </row>
    <row r="106" spans="1:7" ht="21" thickBot="1">
      <c r="A106" s="117"/>
      <c r="B106" s="118"/>
      <c r="C106" s="119"/>
      <c r="D106" s="125" t="s">
        <v>21</v>
      </c>
      <c r="E106" s="126">
        <f>GEOMEAN(E101:E105)</f>
        <v>515.4796868795961</v>
      </c>
      <c r="F106" s="127">
        <f>GEOMEAN(F101:F105)</f>
        <v>64.074429950736118</v>
      </c>
      <c r="G106" s="48" t="str">
        <f>IF(OR(E106&gt;200,F106&gt;130),"EXCEEDS"," ")</f>
        <v>EXCEEDS</v>
      </c>
    </row>
    <row r="107" spans="1:7" ht="15.75">
      <c r="A107" s="117" t="s">
        <v>10</v>
      </c>
      <c r="B107" s="118" t="s">
        <v>20</v>
      </c>
      <c r="C107" s="119">
        <v>39693</v>
      </c>
      <c r="D107" s="119"/>
      <c r="E107" s="138">
        <v>2400</v>
      </c>
      <c r="F107" s="138">
        <v>1000</v>
      </c>
      <c r="G107" s="124" t="str">
        <f>IF(OR(E107&gt;400,F107&gt;240),"EXCEEDS"," ")</f>
        <v>EXCEEDS</v>
      </c>
    </row>
    <row r="108" spans="1:7" ht="15.75">
      <c r="A108" s="117" t="s">
        <v>10</v>
      </c>
      <c r="B108" s="118" t="s">
        <v>20</v>
      </c>
      <c r="C108" s="119">
        <v>39700</v>
      </c>
      <c r="D108" s="119"/>
      <c r="E108" s="138">
        <v>163</v>
      </c>
      <c r="F108" s="138">
        <v>4</v>
      </c>
      <c r="G108" s="124" t="str">
        <f>IF(OR(E108&gt;400,F108&gt;240),"EXCEEDS"," ")</f>
        <v xml:space="preserve"> </v>
      </c>
    </row>
    <row r="109" spans="1:7" ht="15.75">
      <c r="A109" s="117" t="s">
        <v>10</v>
      </c>
      <c r="B109" s="118" t="s">
        <v>20</v>
      </c>
      <c r="C109" s="119">
        <v>39707</v>
      </c>
      <c r="D109" s="119"/>
      <c r="E109" s="138">
        <v>680</v>
      </c>
      <c r="F109" s="138">
        <v>220</v>
      </c>
      <c r="G109" s="124" t="str">
        <f>IF(OR(E109&gt;400,F109&gt;240),"EXCEEDS"," ")</f>
        <v>EXCEEDS</v>
      </c>
    </row>
    <row r="110" spans="1:7" ht="15.75">
      <c r="A110" s="117" t="s">
        <v>10</v>
      </c>
      <c r="B110" s="118" t="s">
        <v>20</v>
      </c>
      <c r="C110" s="119">
        <v>39714</v>
      </c>
      <c r="D110" s="119"/>
      <c r="E110" s="138">
        <v>217</v>
      </c>
      <c r="F110" s="138">
        <v>80</v>
      </c>
      <c r="G110" s="124" t="str">
        <f>IF(OR(E110&gt;400,F110&gt;240),"EXCEEDS"," ")</f>
        <v xml:space="preserve"> </v>
      </c>
    </row>
    <row r="111" spans="1:7" ht="16.5" thickBot="1">
      <c r="A111" s="117" t="s">
        <v>10</v>
      </c>
      <c r="B111" s="118" t="s">
        <v>20</v>
      </c>
      <c r="C111" s="119">
        <v>39721</v>
      </c>
      <c r="D111" s="119"/>
      <c r="E111" s="138">
        <v>270</v>
      </c>
      <c r="F111" s="138">
        <v>4</v>
      </c>
      <c r="G111" s="124" t="str">
        <f>IF(OR(E111&gt;400,F111&gt;240),"EXCEEDS"," ")</f>
        <v xml:space="preserve"> </v>
      </c>
    </row>
    <row r="112" spans="1:7" ht="21" thickBot="1">
      <c r="A112" s="117"/>
      <c r="B112" s="118"/>
      <c r="C112" s="119"/>
      <c r="D112" s="125" t="s">
        <v>21</v>
      </c>
      <c r="E112" s="126">
        <f>GEOMEAN(E107:E111)</f>
        <v>435.05709074558308</v>
      </c>
      <c r="F112" s="127">
        <f>GEOMEAN(F107:F111)</f>
        <v>48.969597014570986</v>
      </c>
      <c r="G112" s="48" t="str">
        <f>IF(OR(E112&gt;200,F112&gt;130),"EXCEEDS"," ")</f>
        <v>EXCEEDS</v>
      </c>
    </row>
    <row r="113" spans="1:7" ht="15.75">
      <c r="A113" s="117" t="s">
        <v>11</v>
      </c>
      <c r="B113" s="118" t="s">
        <v>20</v>
      </c>
      <c r="C113" s="119">
        <v>39693</v>
      </c>
      <c r="D113" s="119"/>
      <c r="E113" s="138">
        <v>3500</v>
      </c>
      <c r="F113" s="138">
        <v>500</v>
      </c>
      <c r="G113" s="124" t="str">
        <f>IF(OR(E113&gt;400,F113&gt;240),"EXCEEDS"," ")</f>
        <v>EXCEEDS</v>
      </c>
    </row>
    <row r="114" spans="1:7" ht="15.75">
      <c r="A114" s="117" t="s">
        <v>11</v>
      </c>
      <c r="B114" s="118" t="s">
        <v>20</v>
      </c>
      <c r="C114" s="119">
        <v>39700</v>
      </c>
      <c r="D114" s="119"/>
      <c r="E114" s="138">
        <v>152</v>
      </c>
      <c r="F114" s="138">
        <v>4</v>
      </c>
      <c r="G114" s="124" t="str">
        <f>IF(OR(E114&gt;400,F114&gt;240),"EXCEEDS"," ")</f>
        <v xml:space="preserve"> </v>
      </c>
    </row>
    <row r="115" spans="1:7" ht="15.75">
      <c r="A115" s="117" t="s">
        <v>11</v>
      </c>
      <c r="B115" s="118" t="s">
        <v>20</v>
      </c>
      <c r="C115" s="119">
        <v>39707</v>
      </c>
      <c r="D115" s="119"/>
      <c r="E115" s="138">
        <v>818</v>
      </c>
      <c r="F115" s="138">
        <v>200</v>
      </c>
      <c r="G115" s="124" t="str">
        <f>IF(OR(E115&gt;400,F115&gt;240),"EXCEEDS"," ")</f>
        <v>EXCEEDS</v>
      </c>
    </row>
    <row r="116" spans="1:7" ht="15.75">
      <c r="A116" s="117" t="s">
        <v>11</v>
      </c>
      <c r="B116" s="118" t="s">
        <v>20</v>
      </c>
      <c r="C116" s="119">
        <v>39714</v>
      </c>
      <c r="D116" s="119"/>
      <c r="E116" s="138">
        <v>205</v>
      </c>
      <c r="F116" s="138">
        <v>100</v>
      </c>
      <c r="G116" s="124" t="str">
        <f>IF(OR(E116&gt;400,F116&gt;240),"EXCEEDS"," ")</f>
        <v xml:space="preserve"> </v>
      </c>
    </row>
    <row r="117" spans="1:7" ht="16.5" thickBot="1">
      <c r="A117" s="117" t="s">
        <v>11</v>
      </c>
      <c r="B117" s="118" t="s">
        <v>20</v>
      </c>
      <c r="C117" s="119">
        <v>39721</v>
      </c>
      <c r="D117" s="119"/>
      <c r="E117" s="138">
        <v>230</v>
      </c>
      <c r="F117" s="138">
        <v>30</v>
      </c>
      <c r="G117" s="124" t="str">
        <f>IF(OR(E117&gt;400,F117&gt;240),"EXCEEDS"," ")</f>
        <v xml:space="preserve"> </v>
      </c>
    </row>
    <row r="118" spans="1:7" ht="21" thickBot="1">
      <c r="A118" s="117"/>
      <c r="B118" s="118"/>
      <c r="C118" s="119"/>
      <c r="D118" s="125" t="s">
        <v>21</v>
      </c>
      <c r="E118" s="126">
        <f>GEOMEAN(E113:E117)</f>
        <v>459.65218255569783</v>
      </c>
      <c r="F118" s="127">
        <f>GEOMEAN(F113:F117)</f>
        <v>65.438938994123731</v>
      </c>
      <c r="G118" s="48" t="str">
        <f>IF(OR(E118&gt;200,F118&gt;130),"EXCEEDS"," ")</f>
        <v>EXCEEDS</v>
      </c>
    </row>
    <row r="119" spans="1:7" ht="15.75">
      <c r="A119" s="117">
        <v>4.3</v>
      </c>
      <c r="B119" s="118" t="s">
        <v>20</v>
      </c>
      <c r="C119" s="119">
        <v>39693</v>
      </c>
      <c r="D119" s="119"/>
      <c r="E119" s="138">
        <v>110</v>
      </c>
      <c r="F119" s="138">
        <v>4</v>
      </c>
      <c r="G119" s="130" t="str">
        <f>IF(OR(E119&gt;400,F119&gt;240),"EXCEEDS"," ")</f>
        <v xml:space="preserve"> </v>
      </c>
    </row>
    <row r="120" spans="1:7" ht="15.75">
      <c r="A120" s="117">
        <v>4.3</v>
      </c>
      <c r="B120" s="118" t="s">
        <v>20</v>
      </c>
      <c r="C120" s="119">
        <v>39700</v>
      </c>
      <c r="D120" s="119"/>
      <c r="E120" s="138">
        <v>92</v>
      </c>
      <c r="F120" s="138">
        <v>16</v>
      </c>
      <c r="G120" s="130" t="str">
        <f>IF(OR(E120&gt;400,F120&gt;240),"EXCEEDS"," ")</f>
        <v xml:space="preserve"> </v>
      </c>
    </row>
    <row r="121" spans="1:7" ht="15.75">
      <c r="A121" s="117">
        <v>4.3</v>
      </c>
      <c r="B121" s="118" t="s">
        <v>20</v>
      </c>
      <c r="C121" s="119">
        <v>39707</v>
      </c>
      <c r="D121" s="119"/>
      <c r="E121" s="138">
        <v>618</v>
      </c>
      <c r="F121" s="138">
        <v>50</v>
      </c>
      <c r="G121" s="130" t="str">
        <f>IF(OR(E121&gt;400,F121&gt;240),"EXCEEDS"," ")</f>
        <v>EXCEEDS</v>
      </c>
    </row>
    <row r="122" spans="1:7" ht="15.75">
      <c r="A122" s="117">
        <v>4.3</v>
      </c>
      <c r="B122" s="118" t="s">
        <v>20</v>
      </c>
      <c r="C122" s="119">
        <v>39714</v>
      </c>
      <c r="D122" s="119"/>
      <c r="E122" s="138">
        <v>190</v>
      </c>
      <c r="F122" s="138">
        <v>80</v>
      </c>
      <c r="G122" s="130" t="str">
        <f>IF(OR(E122&gt;400,F122&gt;240),"EXCEEDS"," ")</f>
        <v xml:space="preserve"> </v>
      </c>
    </row>
    <row r="123" spans="1:7" ht="16.5" thickBot="1">
      <c r="A123" s="117">
        <v>4.3</v>
      </c>
      <c r="B123" s="118" t="s">
        <v>20</v>
      </c>
      <c r="C123" s="119">
        <v>39721</v>
      </c>
      <c r="D123" s="119"/>
      <c r="E123" s="138">
        <v>120</v>
      </c>
      <c r="F123" s="138">
        <v>80</v>
      </c>
      <c r="G123" s="130" t="str">
        <f>IF(OR(E123&gt;400,F123&gt;240),"EXCEEDS"," ")</f>
        <v xml:space="preserve"> </v>
      </c>
    </row>
    <row r="124" spans="1:7" ht="21" thickBot="1">
      <c r="A124" s="134"/>
      <c r="B124" s="135"/>
      <c r="C124" s="139"/>
      <c r="D124" s="125" t="s">
        <v>21</v>
      </c>
      <c r="E124" s="126">
        <f>GEOMEAN(E119:E123)</f>
        <v>170.14561735000098</v>
      </c>
      <c r="F124" s="127">
        <f>GEOMEAN(F119:F123)</f>
        <v>28.991186547107823</v>
      </c>
      <c r="G124" s="48" t="str">
        <f>IF(OR(E124&gt;200,F124&gt;130),"EXCEEDS"," ")</f>
        <v xml:space="preserve"> </v>
      </c>
    </row>
    <row r="125" spans="1:7" ht="15.75">
      <c r="A125" s="117" t="s">
        <v>5</v>
      </c>
      <c r="B125" s="118" t="s">
        <v>20</v>
      </c>
      <c r="C125" s="119">
        <v>39728</v>
      </c>
      <c r="D125" s="119"/>
      <c r="E125" s="138">
        <v>160</v>
      </c>
      <c r="F125" s="138">
        <v>70</v>
      </c>
      <c r="G125" s="124" t="str">
        <f>IF(OR(E125&gt;400,F125&gt;240),"EXCEEDS"," ")</f>
        <v xml:space="preserve"> </v>
      </c>
    </row>
    <row r="126" spans="1:7" ht="15.75">
      <c r="A126" s="117" t="s">
        <v>5</v>
      </c>
      <c r="B126" s="118" t="s">
        <v>20</v>
      </c>
      <c r="C126" s="119">
        <v>39735</v>
      </c>
      <c r="D126" s="119"/>
      <c r="E126" s="138">
        <v>140</v>
      </c>
      <c r="F126" s="138">
        <v>71</v>
      </c>
      <c r="G126" s="124" t="str">
        <f>IF(OR(E126&gt;400,F126&gt;240),"EXCEEDS"," ")</f>
        <v xml:space="preserve"> </v>
      </c>
    </row>
    <row r="127" spans="1:7" ht="15.75">
      <c r="A127" s="117" t="s">
        <v>5</v>
      </c>
      <c r="B127" s="118" t="s">
        <v>20</v>
      </c>
      <c r="C127" s="119">
        <v>39742</v>
      </c>
      <c r="D127" s="119"/>
      <c r="E127" s="138">
        <v>164</v>
      </c>
      <c r="F127" s="138">
        <v>71</v>
      </c>
      <c r="G127" s="124" t="str">
        <f>IF(OR(E127&gt;400,F127&gt;240),"EXCEEDS"," ")</f>
        <v xml:space="preserve"> </v>
      </c>
    </row>
    <row r="128" spans="1:7" ht="15.75">
      <c r="A128" s="117" t="s">
        <v>5</v>
      </c>
      <c r="B128" s="118" t="s">
        <v>20</v>
      </c>
      <c r="C128" s="119">
        <v>39744</v>
      </c>
      <c r="D128" s="119"/>
      <c r="E128" s="138">
        <v>189</v>
      </c>
      <c r="F128" s="138">
        <v>40</v>
      </c>
      <c r="G128" s="124" t="str">
        <f>IF(OR(E128&gt;400,F128&gt;240),"EXCEEDS"," ")</f>
        <v xml:space="preserve"> </v>
      </c>
    </row>
    <row r="129" spans="1:7" ht="16.5" thickBot="1">
      <c r="A129" s="117" t="s">
        <v>5</v>
      </c>
      <c r="B129" s="118" t="s">
        <v>20</v>
      </c>
      <c r="C129" s="119">
        <v>39749</v>
      </c>
      <c r="D129" s="119"/>
      <c r="E129" s="138">
        <v>4000</v>
      </c>
      <c r="F129" s="138">
        <v>1800</v>
      </c>
      <c r="G129" s="124" t="str">
        <f>IF(OR(E129&gt;400,F129&gt;240),"EXCEEDS"," ")</f>
        <v>EXCEEDS</v>
      </c>
    </row>
    <row r="130" spans="1:7" ht="21" thickBot="1">
      <c r="A130" s="117"/>
      <c r="B130" s="118"/>
      <c r="C130" s="119"/>
      <c r="D130" s="125" t="s">
        <v>21</v>
      </c>
      <c r="E130" s="126">
        <f>GEOMEAN(E125:E129)</f>
        <v>308.12201716996333</v>
      </c>
      <c r="F130" s="127">
        <f>GEOMEAN(F125:F129)</f>
        <v>120.50066587222663</v>
      </c>
      <c r="G130" s="48" t="str">
        <f>IF(OR(E130&gt;200,F130&gt;130),"EXCEEDS"," ")</f>
        <v>EXCEEDS</v>
      </c>
    </row>
    <row r="131" spans="1:7" ht="15.75">
      <c r="A131" s="117" t="s">
        <v>10</v>
      </c>
      <c r="B131" s="118" t="s">
        <v>20</v>
      </c>
      <c r="C131" s="119">
        <v>39728</v>
      </c>
      <c r="D131" s="119"/>
      <c r="E131" s="138">
        <v>200</v>
      </c>
      <c r="F131" s="138">
        <v>31</v>
      </c>
      <c r="G131" s="124" t="str">
        <f>IF(OR(E131&gt;400,F131&gt;240),"EXCEEDS"," ")</f>
        <v xml:space="preserve"> </v>
      </c>
    </row>
    <row r="132" spans="1:7" ht="15.75">
      <c r="A132" s="117" t="s">
        <v>10</v>
      </c>
      <c r="B132" s="118" t="s">
        <v>20</v>
      </c>
      <c r="C132" s="119">
        <v>39735</v>
      </c>
      <c r="D132" s="119"/>
      <c r="E132" s="138">
        <v>140</v>
      </c>
      <c r="F132" s="138">
        <v>81</v>
      </c>
      <c r="G132" s="124" t="str">
        <f>IF(OR(E132&gt;400,F132&gt;240),"EXCEEDS"," ")</f>
        <v xml:space="preserve"> </v>
      </c>
    </row>
    <row r="133" spans="1:7" ht="15.75">
      <c r="A133" s="117" t="s">
        <v>10</v>
      </c>
      <c r="B133" s="118" t="s">
        <v>20</v>
      </c>
      <c r="C133" s="119">
        <v>39742</v>
      </c>
      <c r="D133" s="119"/>
      <c r="E133" s="138">
        <v>530</v>
      </c>
      <c r="F133" s="138">
        <v>170</v>
      </c>
      <c r="G133" s="124" t="str">
        <f>IF(OR(E133&gt;400,F133&gt;240),"EXCEEDS"," ")</f>
        <v>EXCEEDS</v>
      </c>
    </row>
    <row r="134" spans="1:7" ht="15.75">
      <c r="A134" s="117" t="s">
        <v>10</v>
      </c>
      <c r="B134" s="118" t="s">
        <v>20</v>
      </c>
      <c r="C134" s="119">
        <v>39744</v>
      </c>
      <c r="D134" s="119"/>
      <c r="E134" s="138">
        <v>228</v>
      </c>
      <c r="F134" s="138">
        <v>254</v>
      </c>
      <c r="G134" s="124" t="str">
        <f>IF(OR(E134&gt;400,F134&gt;240),"EXCEEDS"," ")</f>
        <v>EXCEEDS</v>
      </c>
    </row>
    <row r="135" spans="1:7" ht="16.5" thickBot="1">
      <c r="A135" s="117" t="s">
        <v>10</v>
      </c>
      <c r="B135" s="118" t="s">
        <v>20</v>
      </c>
      <c r="C135" s="119">
        <v>39749</v>
      </c>
      <c r="D135" s="119"/>
      <c r="E135" s="138">
        <v>3200</v>
      </c>
      <c r="F135" s="138">
        <v>1600</v>
      </c>
      <c r="G135" s="124" t="str">
        <f>IF(OR(E135&gt;400,F135&gt;240),"EXCEEDS"," ")</f>
        <v>EXCEEDS</v>
      </c>
    </row>
    <row r="136" spans="1:7" ht="21" thickBot="1">
      <c r="A136" s="117"/>
      <c r="B136" s="118"/>
      <c r="C136" s="119"/>
      <c r="D136" s="125" t="s">
        <v>21</v>
      </c>
      <c r="E136" s="126">
        <f>GEOMEAN(E131:E135)</f>
        <v>404.48623355836412</v>
      </c>
      <c r="F136" s="127">
        <f>GEOMEAN(F131:F135)</f>
        <v>176.94971466824512</v>
      </c>
      <c r="G136" s="48" t="str">
        <f>IF(OR(E136&gt;200,F136&gt;130),"EXCEEDS"," ")</f>
        <v>EXCEEDS</v>
      </c>
    </row>
    <row r="137" spans="1:7" ht="15.75">
      <c r="A137" s="117" t="s">
        <v>11</v>
      </c>
      <c r="B137" s="118" t="s">
        <v>20</v>
      </c>
      <c r="C137" s="119">
        <v>39728</v>
      </c>
      <c r="D137" s="119"/>
      <c r="E137" s="138">
        <v>250</v>
      </c>
      <c r="F137" s="138">
        <v>43</v>
      </c>
      <c r="G137" s="124" t="str">
        <f>IF(OR(E137&gt;400,F137&gt;240),"EXCEEDS"," ")</f>
        <v xml:space="preserve"> </v>
      </c>
    </row>
    <row r="138" spans="1:7" ht="15.75">
      <c r="A138" s="117" t="s">
        <v>11</v>
      </c>
      <c r="B138" s="118" t="s">
        <v>20</v>
      </c>
      <c r="C138" s="119">
        <v>39735</v>
      </c>
      <c r="D138" s="119"/>
      <c r="E138" s="138">
        <v>240</v>
      </c>
      <c r="F138" s="138">
        <v>129</v>
      </c>
      <c r="G138" s="124" t="str">
        <f>IF(OR(E138&gt;400,F138&gt;240),"EXCEEDS"," ")</f>
        <v xml:space="preserve"> </v>
      </c>
    </row>
    <row r="139" spans="1:7" ht="15.75">
      <c r="A139" s="117" t="s">
        <v>11</v>
      </c>
      <c r="B139" s="118" t="s">
        <v>20</v>
      </c>
      <c r="C139" s="119">
        <v>39742</v>
      </c>
      <c r="D139" s="119"/>
      <c r="E139" s="138">
        <v>570</v>
      </c>
      <c r="F139" s="138">
        <v>186</v>
      </c>
      <c r="G139" s="124" t="str">
        <f>IF(OR(E139&gt;400,F139&gt;240),"EXCEEDS"," ")</f>
        <v>EXCEEDS</v>
      </c>
    </row>
    <row r="140" spans="1:7" ht="15.75">
      <c r="A140" s="117" t="s">
        <v>11</v>
      </c>
      <c r="B140" s="118" t="s">
        <v>20</v>
      </c>
      <c r="C140" s="119">
        <v>39744</v>
      </c>
      <c r="D140" s="119"/>
      <c r="E140" s="138">
        <v>88</v>
      </c>
      <c r="F140" s="138">
        <v>46</v>
      </c>
      <c r="G140" s="124" t="str">
        <f>IF(OR(E140&gt;400,F140&gt;240),"EXCEEDS"," ")</f>
        <v xml:space="preserve"> </v>
      </c>
    </row>
    <row r="141" spans="1:7" ht="16.5" thickBot="1">
      <c r="A141" s="117" t="s">
        <v>11</v>
      </c>
      <c r="B141" s="118" t="s">
        <v>20</v>
      </c>
      <c r="C141" s="119">
        <v>39749</v>
      </c>
      <c r="D141" s="119"/>
      <c r="E141" s="138">
        <v>1900</v>
      </c>
      <c r="F141" s="138">
        <v>900</v>
      </c>
      <c r="G141" s="124" t="str">
        <f>IF(OR(E141&gt;400,F141&gt;240),"EXCEEDS"," ")</f>
        <v>EXCEEDS</v>
      </c>
    </row>
    <row r="142" spans="1:7" ht="21" thickBot="1">
      <c r="A142" s="117"/>
      <c r="B142" s="118"/>
      <c r="C142" s="119"/>
      <c r="D142" s="125" t="s">
        <v>21</v>
      </c>
      <c r="E142" s="126">
        <f>GEOMEAN(E137:E141)</f>
        <v>356.00203115706023</v>
      </c>
      <c r="F142" s="127">
        <f>GEOMEAN(F137:F141)</f>
        <v>133.69473053339701</v>
      </c>
      <c r="G142" s="48" t="str">
        <f>IF(OR(E142&gt;200,F142&gt;130),"EXCEEDS"," ")</f>
        <v>EXCEEDS</v>
      </c>
    </row>
    <row r="143" spans="1:7" ht="15.75">
      <c r="A143" s="117">
        <v>4.3</v>
      </c>
      <c r="B143" s="118" t="s">
        <v>20</v>
      </c>
      <c r="C143" s="119">
        <v>39728</v>
      </c>
      <c r="D143" s="119"/>
      <c r="E143" s="138">
        <v>223</v>
      </c>
      <c r="F143" s="138">
        <v>46</v>
      </c>
      <c r="G143" s="130" t="str">
        <f>IF(OR(E143&gt;400,F143&gt;240),"EXCEEDS"," ")</f>
        <v xml:space="preserve"> </v>
      </c>
    </row>
    <row r="144" spans="1:7" ht="15.75">
      <c r="A144" s="117">
        <v>4.3</v>
      </c>
      <c r="B144" s="118" t="s">
        <v>20</v>
      </c>
      <c r="C144" s="119">
        <v>39735</v>
      </c>
      <c r="D144" s="119"/>
      <c r="E144" s="138">
        <v>63</v>
      </c>
      <c r="F144" s="138">
        <v>37</v>
      </c>
      <c r="G144" s="130" t="str">
        <f>IF(OR(E144&gt;400,F144&gt;240),"EXCEEDS"," ")</f>
        <v xml:space="preserve"> </v>
      </c>
    </row>
    <row r="145" spans="1:7" ht="15.75">
      <c r="A145" s="117">
        <v>4.3</v>
      </c>
      <c r="B145" s="118" t="s">
        <v>20</v>
      </c>
      <c r="C145" s="119">
        <v>39742</v>
      </c>
      <c r="D145" s="119"/>
      <c r="E145" s="138">
        <v>420</v>
      </c>
      <c r="F145" s="138">
        <v>190</v>
      </c>
      <c r="G145" s="130" t="str">
        <f>IF(OR(E145&gt;400,F145&gt;240),"EXCEEDS"," ")</f>
        <v>EXCEEDS</v>
      </c>
    </row>
    <row r="146" spans="1:7" ht="15.75">
      <c r="A146" s="117">
        <v>4.3</v>
      </c>
      <c r="B146" s="118" t="s">
        <v>20</v>
      </c>
      <c r="C146" s="119">
        <v>39744</v>
      </c>
      <c r="D146" s="119"/>
      <c r="E146" s="138">
        <v>96</v>
      </c>
      <c r="F146" s="138">
        <v>110</v>
      </c>
      <c r="G146" s="130" t="str">
        <f>IF(OR(E146&gt;400,F146&gt;240),"EXCEEDS"," ")</f>
        <v xml:space="preserve"> </v>
      </c>
    </row>
    <row r="147" spans="1:7" ht="16.5" thickBot="1">
      <c r="A147" s="117">
        <v>4.3</v>
      </c>
      <c r="B147" s="118" t="s">
        <v>20</v>
      </c>
      <c r="C147" s="119">
        <v>39749</v>
      </c>
      <c r="D147" s="119"/>
      <c r="E147" s="138">
        <v>3400</v>
      </c>
      <c r="F147" s="138">
        <v>800</v>
      </c>
      <c r="G147" s="130" t="str">
        <f>IF(OR(E147&gt;400,F147&gt;240),"EXCEEDS"," ")</f>
        <v>EXCEEDS</v>
      </c>
    </row>
    <row r="148" spans="1:7" ht="21" thickBot="1">
      <c r="A148" s="134"/>
      <c r="B148" s="135"/>
      <c r="C148" s="139"/>
      <c r="D148" s="125" t="s">
        <v>21</v>
      </c>
      <c r="E148" s="126">
        <f>GEOMEAN(E143:E147)</f>
        <v>286.37095683353124</v>
      </c>
      <c r="F148" s="127">
        <f>GEOMEAN(F143:F147)</f>
        <v>123.2648256515666</v>
      </c>
      <c r="G148" s="48" t="str">
        <f>IF(OR(E148&gt;200,F148&gt;130),"EXCEEDS"," ")</f>
        <v>EXCEEDS</v>
      </c>
    </row>
    <row r="149" spans="1:7" ht="15.75">
      <c r="A149" s="140">
        <v>84.2</v>
      </c>
      <c r="B149" s="141" t="s">
        <v>22</v>
      </c>
      <c r="C149" s="142">
        <v>39574</v>
      </c>
      <c r="D149" s="142"/>
      <c r="E149" s="143">
        <v>112</v>
      </c>
      <c r="F149" s="144">
        <v>16</v>
      </c>
      <c r="G149" s="145" t="str">
        <f>IF(OR(E149&gt;400,F149&gt;240),"EXCEEDS"," ")</f>
        <v xml:space="preserve"> </v>
      </c>
    </row>
    <row r="150" spans="1:7" ht="15.75">
      <c r="A150" s="117">
        <v>84.2</v>
      </c>
      <c r="B150" s="118" t="s">
        <v>22</v>
      </c>
      <c r="C150" s="119">
        <v>39581</v>
      </c>
      <c r="D150" s="119"/>
      <c r="E150" s="128">
        <v>2100</v>
      </c>
      <c r="F150" s="129">
        <v>1800</v>
      </c>
      <c r="G150" s="146" t="str">
        <f>IF(OR(E150&gt;400,F150&gt;240),"EXCEEDS"," ")</f>
        <v>EXCEEDS</v>
      </c>
    </row>
    <row r="151" spans="1:7" ht="15.75">
      <c r="A151" s="117">
        <v>84.2</v>
      </c>
      <c r="B151" s="118" t="s">
        <v>22</v>
      </c>
      <c r="C151" s="119">
        <v>39588</v>
      </c>
      <c r="D151" s="119"/>
      <c r="E151" s="128">
        <v>1245</v>
      </c>
      <c r="F151" s="129">
        <v>570</v>
      </c>
      <c r="G151" s="146" t="str">
        <f>IF(OR(E151&gt;400,F151&gt;240),"EXCEEDS"," ")</f>
        <v>EXCEEDS</v>
      </c>
    </row>
    <row r="152" spans="1:7" ht="15.75">
      <c r="A152" s="117">
        <v>84.2</v>
      </c>
      <c r="B152" s="118" t="s">
        <v>22</v>
      </c>
      <c r="C152" s="119">
        <v>39590</v>
      </c>
      <c r="D152" s="119"/>
      <c r="E152" s="128">
        <v>681</v>
      </c>
      <c r="F152" s="129">
        <v>168</v>
      </c>
      <c r="G152" s="146" t="str">
        <f>IF(OR(E152&gt;400,F152&gt;240),"EXCEEDS"," ")</f>
        <v>EXCEEDS</v>
      </c>
    </row>
    <row r="153" spans="1:7" ht="16.5" thickBot="1">
      <c r="A153" s="117">
        <v>84.2</v>
      </c>
      <c r="B153" s="118" t="s">
        <v>22</v>
      </c>
      <c r="C153" s="119">
        <v>39595</v>
      </c>
      <c r="D153" s="119"/>
      <c r="E153" s="128">
        <v>203</v>
      </c>
      <c r="F153" s="129">
        <v>80</v>
      </c>
      <c r="G153" s="146" t="str">
        <f>IF(OR(E153&gt;400,F153&gt;240),"EXCEEDS"," ")</f>
        <v xml:space="preserve"> </v>
      </c>
    </row>
    <row r="154" spans="1:7" ht="21" thickBot="1">
      <c r="A154" s="117"/>
      <c r="B154" s="118"/>
      <c r="C154" s="119"/>
      <c r="D154" s="125" t="s">
        <v>21</v>
      </c>
      <c r="E154" s="126">
        <f>GEOMEAN(E149:E153)</f>
        <v>526.56254467280723</v>
      </c>
      <c r="F154" s="127">
        <f>GEOMEAN(F149:F153)</f>
        <v>185.66640245330689</v>
      </c>
      <c r="G154" s="48" t="str">
        <f>IF(OR(E154&gt;200,F154&gt;130),"EXCEEDS"," ")</f>
        <v>EXCEEDS</v>
      </c>
    </row>
    <row r="155" spans="1:7" ht="15.75">
      <c r="A155" s="117">
        <v>86.8</v>
      </c>
      <c r="B155" s="118" t="s">
        <v>22</v>
      </c>
      <c r="C155" s="119">
        <v>39574</v>
      </c>
      <c r="D155" s="119"/>
      <c r="E155" s="128">
        <v>40</v>
      </c>
      <c r="F155" s="129">
        <v>8</v>
      </c>
      <c r="G155" s="124" t="str">
        <f>IF(OR(E155&gt;400,F155&gt;240),"EXCEEDS"," ")</f>
        <v xml:space="preserve"> </v>
      </c>
    </row>
    <row r="156" spans="1:7" ht="15.75">
      <c r="A156" s="117">
        <v>86.8</v>
      </c>
      <c r="B156" s="118" t="s">
        <v>22</v>
      </c>
      <c r="C156" s="119">
        <v>39581</v>
      </c>
      <c r="D156" s="119"/>
      <c r="E156" s="128">
        <v>5100</v>
      </c>
      <c r="F156" s="129">
        <v>2500</v>
      </c>
      <c r="G156" s="124" t="str">
        <f>IF(OR(E156&gt;400,F156&gt;240),"EXCEEDS"," ")</f>
        <v>EXCEEDS</v>
      </c>
    </row>
    <row r="157" spans="1:7" ht="15.75">
      <c r="A157" s="117">
        <v>86.8</v>
      </c>
      <c r="B157" s="118" t="s">
        <v>22</v>
      </c>
      <c r="C157" s="119">
        <v>39588</v>
      </c>
      <c r="D157" s="119"/>
      <c r="E157" s="128">
        <v>3500</v>
      </c>
      <c r="F157" s="129">
        <v>1030</v>
      </c>
      <c r="G157" s="124" t="str">
        <f>IF(OR(E157&gt;400,F157&gt;240),"EXCEEDS"," ")</f>
        <v>EXCEEDS</v>
      </c>
    </row>
    <row r="158" spans="1:7" ht="15.75">
      <c r="A158" s="117">
        <v>86.8</v>
      </c>
      <c r="B158" s="118" t="s">
        <v>22</v>
      </c>
      <c r="C158" s="119">
        <v>39590</v>
      </c>
      <c r="D158" s="119"/>
      <c r="E158" s="128">
        <v>468</v>
      </c>
      <c r="F158" s="129">
        <v>437</v>
      </c>
      <c r="G158" s="124" t="str">
        <f>IF(OR(E158&gt;400,F158&gt;240),"EXCEEDS"," ")</f>
        <v>EXCEEDS</v>
      </c>
    </row>
    <row r="159" spans="1:7" ht="16.5" thickBot="1">
      <c r="A159" s="117">
        <v>86.8</v>
      </c>
      <c r="B159" s="118" t="s">
        <v>22</v>
      </c>
      <c r="C159" s="119">
        <v>39595</v>
      </c>
      <c r="D159" s="119"/>
      <c r="E159" s="128">
        <v>60</v>
      </c>
      <c r="F159" s="129">
        <v>20</v>
      </c>
      <c r="G159" s="124" t="str">
        <f>IF(OR(E159&gt;400,F159&gt;240),"EXCEEDS"," ")</f>
        <v xml:space="preserve"> </v>
      </c>
    </row>
    <row r="160" spans="1:7" ht="21" thickBot="1">
      <c r="A160" s="117"/>
      <c r="B160" s="118"/>
      <c r="C160" s="119"/>
      <c r="D160" s="125" t="s">
        <v>21</v>
      </c>
      <c r="E160" s="126">
        <f>GEOMEAN(E155:E159)</f>
        <v>457.52945981867691</v>
      </c>
      <c r="F160" s="127">
        <f>GEOMEAN(F155:F159)</f>
        <v>178.26895988994738</v>
      </c>
      <c r="G160" s="48" t="str">
        <f>IF(OR(E160&gt;200,F160&gt;130),"EXCEEDS"," ")</f>
        <v>EXCEEDS</v>
      </c>
    </row>
    <row r="161" spans="1:7" ht="15.75">
      <c r="A161" s="117">
        <v>91.4</v>
      </c>
      <c r="B161" s="118" t="s">
        <v>22</v>
      </c>
      <c r="C161" s="119">
        <v>39574</v>
      </c>
      <c r="D161" s="119"/>
      <c r="E161" s="128">
        <v>80</v>
      </c>
      <c r="F161" s="129">
        <v>4</v>
      </c>
      <c r="G161" s="146" t="str">
        <f>IF(OR(E161&gt;400,F161&gt;240),"EXCEEDS"," ")</f>
        <v xml:space="preserve"> </v>
      </c>
    </row>
    <row r="162" spans="1:7" ht="15.75">
      <c r="A162" s="117">
        <v>91.4</v>
      </c>
      <c r="B162" s="118" t="s">
        <v>22</v>
      </c>
      <c r="C162" s="119">
        <v>39581</v>
      </c>
      <c r="D162" s="119"/>
      <c r="E162" s="128">
        <v>3000</v>
      </c>
      <c r="F162" s="129">
        <v>1000</v>
      </c>
      <c r="G162" s="146" t="str">
        <f>IF(OR(E162&gt;400,F162&gt;240),"EXCEEDS"," ")</f>
        <v>EXCEEDS</v>
      </c>
    </row>
    <row r="163" spans="1:7" ht="15.75">
      <c r="A163" s="117">
        <v>91.4</v>
      </c>
      <c r="B163" s="118" t="s">
        <v>22</v>
      </c>
      <c r="C163" s="119">
        <v>39588</v>
      </c>
      <c r="D163" s="119"/>
      <c r="E163" s="128">
        <v>4100</v>
      </c>
      <c r="F163" s="129">
        <v>990</v>
      </c>
      <c r="G163" s="146" t="str">
        <f>IF(OR(E163&gt;400,F163&gt;240),"EXCEEDS"," ")</f>
        <v>EXCEEDS</v>
      </c>
    </row>
    <row r="164" spans="1:7" ht="15.75">
      <c r="A164" s="117">
        <v>91.4</v>
      </c>
      <c r="B164" s="118" t="s">
        <v>22</v>
      </c>
      <c r="C164" s="119">
        <v>39590</v>
      </c>
      <c r="D164" s="119"/>
      <c r="E164" s="128">
        <v>972</v>
      </c>
      <c r="F164" s="129">
        <v>230</v>
      </c>
      <c r="G164" s="146" t="str">
        <f>IF(OR(E164&gt;400,F164&gt;240),"EXCEEDS"," ")</f>
        <v>EXCEEDS</v>
      </c>
    </row>
    <row r="165" spans="1:7" ht="16.5" thickBot="1">
      <c r="A165" s="117">
        <v>91.4</v>
      </c>
      <c r="B165" s="118" t="s">
        <v>22</v>
      </c>
      <c r="C165" s="119">
        <v>39595</v>
      </c>
      <c r="D165" s="119"/>
      <c r="E165" s="128">
        <v>177</v>
      </c>
      <c r="F165" s="129">
        <v>32</v>
      </c>
      <c r="G165" s="146" t="str">
        <f>IF(OR(E165&gt;400,F165&gt;240),"EXCEEDS"," ")</f>
        <v xml:space="preserve"> </v>
      </c>
    </row>
    <row r="166" spans="1:7" ht="21" thickBot="1">
      <c r="A166" s="117"/>
      <c r="B166" s="118"/>
      <c r="C166" s="119"/>
      <c r="D166" s="125" t="s">
        <v>21</v>
      </c>
      <c r="E166" s="126">
        <f>GEOMEAN(E161:E165)</f>
        <v>701.01437862173611</v>
      </c>
      <c r="F166" s="127">
        <f>GEOMEAN(F161:F165)</f>
        <v>123.85530127185942</v>
      </c>
      <c r="G166" s="48" t="str">
        <f>IF(OR(E166&gt;200,F166&gt;130),"EXCEEDS"," ")</f>
        <v>EXCEEDS</v>
      </c>
    </row>
    <row r="167" spans="1:7" ht="15.75">
      <c r="A167" s="117">
        <v>92.8</v>
      </c>
      <c r="B167" s="118" t="s">
        <v>22</v>
      </c>
      <c r="C167" s="119">
        <v>39574</v>
      </c>
      <c r="D167" s="119"/>
      <c r="E167" s="128">
        <v>146</v>
      </c>
      <c r="F167" s="129">
        <v>76</v>
      </c>
      <c r="G167" s="124" t="str">
        <f>IF(OR(E167&gt;400,F167&gt;240),"EXCEEDS"," ")</f>
        <v xml:space="preserve"> </v>
      </c>
    </row>
    <row r="168" spans="1:7" ht="15.75">
      <c r="A168" s="117">
        <v>92.8</v>
      </c>
      <c r="B168" s="118" t="s">
        <v>22</v>
      </c>
      <c r="C168" s="119">
        <v>39581</v>
      </c>
      <c r="D168" s="119"/>
      <c r="E168" s="128">
        <v>3400</v>
      </c>
      <c r="F168" s="129">
        <v>980</v>
      </c>
      <c r="G168" s="124" t="str">
        <f>IF(OR(E168&gt;400,F168&gt;240),"EXCEEDS"," ")</f>
        <v>EXCEEDS</v>
      </c>
    </row>
    <row r="169" spans="1:7" ht="15.75">
      <c r="A169" s="117">
        <v>92.8</v>
      </c>
      <c r="B169" s="118" t="s">
        <v>22</v>
      </c>
      <c r="C169" s="119">
        <v>39588</v>
      </c>
      <c r="D169" s="119"/>
      <c r="E169" s="128">
        <v>10100</v>
      </c>
      <c r="F169" s="129">
        <v>6600</v>
      </c>
      <c r="G169" s="124" t="str">
        <f>IF(OR(E169&gt;400,F169&gt;240),"EXCEEDS"," ")</f>
        <v>EXCEEDS</v>
      </c>
    </row>
    <row r="170" spans="1:7" ht="15.75">
      <c r="A170" s="117">
        <v>92.8</v>
      </c>
      <c r="B170" s="118" t="s">
        <v>22</v>
      </c>
      <c r="C170" s="119">
        <v>39590</v>
      </c>
      <c r="D170" s="119"/>
      <c r="E170" s="128">
        <v>570</v>
      </c>
      <c r="F170" s="129">
        <v>450</v>
      </c>
      <c r="G170" s="124" t="str">
        <f>IF(OR(E170&gt;400,F170&gt;240),"EXCEEDS"," ")</f>
        <v>EXCEEDS</v>
      </c>
    </row>
    <row r="171" spans="1:7" ht="16.5" thickBot="1">
      <c r="A171" s="117">
        <v>92.8</v>
      </c>
      <c r="B171" s="118" t="s">
        <v>22</v>
      </c>
      <c r="C171" s="119">
        <v>39595</v>
      </c>
      <c r="D171" s="119"/>
      <c r="E171" s="128">
        <v>200</v>
      </c>
      <c r="F171" s="129">
        <v>216</v>
      </c>
      <c r="G171" s="124" t="str">
        <f>IF(OR(E171&gt;400,F171&gt;240),"EXCEEDS"," ")</f>
        <v xml:space="preserve"> </v>
      </c>
    </row>
    <row r="172" spans="1:7" ht="21" thickBot="1">
      <c r="A172" s="131"/>
      <c r="B172" s="132"/>
      <c r="C172" s="133"/>
      <c r="D172" s="125" t="s">
        <v>21</v>
      </c>
      <c r="E172" s="126">
        <f>GEOMEAN(E167:E171)</f>
        <v>894.15250914013029</v>
      </c>
      <c r="F172" s="127">
        <f>GEOMEAN(F167:F171)</f>
        <v>544.31458778527178</v>
      </c>
      <c r="G172" s="48" t="str">
        <f>IF(OR(E172&gt;200,F172&gt;130),"EXCEEDS"," ")</f>
        <v>EXCEEDS</v>
      </c>
    </row>
    <row r="173" spans="1:7" ht="15.75">
      <c r="A173" s="117">
        <v>84.2</v>
      </c>
      <c r="B173" s="118" t="s">
        <v>22</v>
      </c>
      <c r="C173" s="119">
        <v>39602</v>
      </c>
      <c r="D173" s="119"/>
      <c r="E173" s="128">
        <v>40</v>
      </c>
      <c r="F173" s="129">
        <v>20</v>
      </c>
      <c r="G173" s="146" t="str">
        <f>IF(OR(E173&gt;400,F173&gt;240),"EXCEEDS"," ")</f>
        <v xml:space="preserve"> </v>
      </c>
    </row>
    <row r="174" spans="1:7" ht="15.75">
      <c r="A174" s="117">
        <v>84.2</v>
      </c>
      <c r="B174" s="118" t="s">
        <v>22</v>
      </c>
      <c r="C174" s="119">
        <v>39609</v>
      </c>
      <c r="D174" s="119"/>
      <c r="E174" s="128">
        <v>72</v>
      </c>
      <c r="F174" s="129">
        <v>10200</v>
      </c>
      <c r="G174" s="146" t="str">
        <f>IF(OR(E174&gt;400,F174&gt;240),"EXCEEDS"," ")</f>
        <v>EXCEEDS</v>
      </c>
    </row>
    <row r="175" spans="1:7" ht="15.75">
      <c r="A175" s="117">
        <v>84.2</v>
      </c>
      <c r="B175" s="118" t="s">
        <v>22</v>
      </c>
      <c r="C175" s="119">
        <v>39616</v>
      </c>
      <c r="D175" s="119"/>
      <c r="E175" s="128">
        <v>306</v>
      </c>
      <c r="F175" s="129">
        <v>232</v>
      </c>
      <c r="G175" s="146" t="str">
        <f>IF(OR(E175&gt;400,F175&gt;240),"EXCEEDS"," ")</f>
        <v xml:space="preserve"> </v>
      </c>
    </row>
    <row r="176" spans="1:7" ht="15.75">
      <c r="A176" s="117">
        <v>84.2</v>
      </c>
      <c r="B176" s="118" t="s">
        <v>22</v>
      </c>
      <c r="C176" s="119">
        <v>39618</v>
      </c>
      <c r="D176" s="119"/>
      <c r="E176" s="128">
        <v>144</v>
      </c>
      <c r="F176" s="129">
        <v>2000</v>
      </c>
      <c r="G176" s="146" t="str">
        <f>IF(OR(E176&gt;400,F176&gt;240),"EXCEEDS"," ")</f>
        <v>EXCEEDS</v>
      </c>
    </row>
    <row r="177" spans="1:7" ht="16.5" thickBot="1">
      <c r="A177" s="117">
        <v>84.2</v>
      </c>
      <c r="B177" s="118" t="s">
        <v>22</v>
      </c>
      <c r="C177" s="119">
        <v>39623</v>
      </c>
      <c r="D177" s="119"/>
      <c r="E177" s="128">
        <v>7</v>
      </c>
      <c r="F177" s="129">
        <v>20</v>
      </c>
      <c r="G177" s="146" t="str">
        <f>IF(OR(E177&gt;400,F177&gt;240),"EXCEEDS"," ")</f>
        <v xml:space="preserve"> </v>
      </c>
    </row>
    <row r="178" spans="1:7" ht="21" thickBot="1">
      <c r="A178" s="117"/>
      <c r="B178" s="118"/>
      <c r="C178" s="119"/>
      <c r="D178" s="125" t="s">
        <v>21</v>
      </c>
      <c r="E178" s="126">
        <f>GEOMEAN(E173:E177)</f>
        <v>61.619034519166959</v>
      </c>
      <c r="F178" s="127">
        <f>GEOMEAN(F173:F177)</f>
        <v>285.38794794804625</v>
      </c>
      <c r="G178" s="48" t="str">
        <f>IF(OR(E178&gt;200,F178&gt;130),"EXCEEDS"," ")</f>
        <v>EXCEEDS</v>
      </c>
    </row>
    <row r="179" spans="1:7" ht="15.75">
      <c r="A179" s="117">
        <v>86.8</v>
      </c>
      <c r="B179" s="118" t="s">
        <v>22</v>
      </c>
      <c r="C179" s="119">
        <v>39602</v>
      </c>
      <c r="D179" s="119"/>
      <c r="E179" s="128">
        <v>32</v>
      </c>
      <c r="F179" s="129">
        <v>4</v>
      </c>
      <c r="G179" s="124" t="str">
        <f>IF(OR(E179&gt;400,F179&gt;240),"EXCEEDS"," ")</f>
        <v xml:space="preserve"> </v>
      </c>
    </row>
    <row r="180" spans="1:7" ht="15.75">
      <c r="A180" s="117">
        <v>86.8</v>
      </c>
      <c r="B180" s="118" t="s">
        <v>22</v>
      </c>
      <c r="C180" s="119">
        <v>39609</v>
      </c>
      <c r="D180" s="119"/>
      <c r="E180" s="128">
        <v>210</v>
      </c>
      <c r="F180" s="129">
        <v>491</v>
      </c>
      <c r="G180" s="124" t="str">
        <f>IF(OR(E180&gt;400,F180&gt;240),"EXCEEDS"," ")</f>
        <v>EXCEEDS</v>
      </c>
    </row>
    <row r="181" spans="1:7" ht="15.75">
      <c r="A181" s="117">
        <v>86.8</v>
      </c>
      <c r="B181" s="118" t="s">
        <v>22</v>
      </c>
      <c r="C181" s="119">
        <v>39616</v>
      </c>
      <c r="D181" s="119"/>
      <c r="E181" s="128">
        <v>140</v>
      </c>
      <c r="F181" s="129">
        <v>80</v>
      </c>
      <c r="G181" s="124" t="str">
        <f>IF(OR(E181&gt;400,F181&gt;240),"EXCEEDS"," ")</f>
        <v xml:space="preserve"> </v>
      </c>
    </row>
    <row r="182" spans="1:7" ht="15.75">
      <c r="A182" s="117">
        <v>86.8</v>
      </c>
      <c r="B182" s="118" t="s">
        <v>22</v>
      </c>
      <c r="C182" s="119">
        <v>39618</v>
      </c>
      <c r="D182" s="119"/>
      <c r="E182" s="128">
        <v>72</v>
      </c>
      <c r="F182" s="129">
        <v>460</v>
      </c>
      <c r="G182" s="124" t="str">
        <f>IF(OR(E182&gt;400,F182&gt;240),"EXCEEDS"," ")</f>
        <v>EXCEEDS</v>
      </c>
    </row>
    <row r="183" spans="1:7" ht="16.5" thickBot="1">
      <c r="A183" s="117">
        <v>86.8</v>
      </c>
      <c r="B183" s="118" t="s">
        <v>22</v>
      </c>
      <c r="C183" s="119">
        <v>39623</v>
      </c>
      <c r="D183" s="119"/>
      <c r="E183" s="128">
        <v>36</v>
      </c>
      <c r="F183" s="129">
        <v>40</v>
      </c>
      <c r="G183" s="124" t="str">
        <f>IF(OR(E183&gt;400,F183&gt;240),"EXCEEDS"," ")</f>
        <v xml:space="preserve"> </v>
      </c>
    </row>
    <row r="184" spans="1:7" ht="21" thickBot="1">
      <c r="A184" s="117"/>
      <c r="B184" s="118"/>
      <c r="C184" s="119"/>
      <c r="D184" s="125" t="s">
        <v>21</v>
      </c>
      <c r="E184" s="126">
        <f>GEOMEAN(E179:E183)</f>
        <v>75.409569448224545</v>
      </c>
      <c r="F184" s="127">
        <f>GEOMEAN(F179:F183)</f>
        <v>78.020702913321514</v>
      </c>
      <c r="G184" s="48" t="str">
        <f>IF(OR(E184&gt;200,F184&gt;130),"EXCEEDS"," ")</f>
        <v xml:space="preserve"> </v>
      </c>
    </row>
    <row r="185" spans="1:7" ht="15.75">
      <c r="A185" s="117">
        <v>91.4</v>
      </c>
      <c r="B185" s="118" t="s">
        <v>22</v>
      </c>
      <c r="C185" s="119">
        <v>39602</v>
      </c>
      <c r="D185" s="119"/>
      <c r="E185" s="128">
        <v>1820</v>
      </c>
      <c r="F185" s="129">
        <v>36</v>
      </c>
      <c r="G185" s="146" t="str">
        <f>IF(OR(E185&gt;400,F185&gt;240),"EXCEEDS"," ")</f>
        <v>EXCEEDS</v>
      </c>
    </row>
    <row r="186" spans="1:7" ht="15.75">
      <c r="A186" s="117">
        <v>91.4</v>
      </c>
      <c r="B186" s="118" t="s">
        <v>22</v>
      </c>
      <c r="C186" s="119">
        <v>39609</v>
      </c>
      <c r="D186" s="119"/>
      <c r="E186" s="128">
        <v>5400</v>
      </c>
      <c r="F186" s="129">
        <v>3100</v>
      </c>
      <c r="G186" s="146" t="str">
        <f>IF(OR(E186&gt;400,F186&gt;240),"EXCEEDS"," ")</f>
        <v>EXCEEDS</v>
      </c>
    </row>
    <row r="187" spans="1:7" ht="15.75">
      <c r="A187" s="117">
        <v>91.4</v>
      </c>
      <c r="B187" s="118" t="s">
        <v>22</v>
      </c>
      <c r="C187" s="119">
        <v>39616</v>
      </c>
      <c r="D187" s="119"/>
      <c r="E187" s="128">
        <v>76</v>
      </c>
      <c r="F187" s="129">
        <v>92</v>
      </c>
      <c r="G187" s="146" t="str">
        <f>IF(OR(E187&gt;400,F187&gt;240),"EXCEEDS"," ")</f>
        <v xml:space="preserve"> </v>
      </c>
    </row>
    <row r="188" spans="1:7" ht="15.75">
      <c r="A188" s="117">
        <v>91.4</v>
      </c>
      <c r="B188" s="118" t="s">
        <v>22</v>
      </c>
      <c r="C188" s="119">
        <v>39618</v>
      </c>
      <c r="D188" s="119"/>
      <c r="E188" s="128">
        <v>44</v>
      </c>
      <c r="F188" s="129">
        <v>1045</v>
      </c>
      <c r="G188" s="146" t="str">
        <f>IF(OR(E188&gt;400,F188&gt;240),"EXCEEDS"," ")</f>
        <v>EXCEEDS</v>
      </c>
    </row>
    <row r="189" spans="1:7" ht="16.5" thickBot="1">
      <c r="A189" s="117">
        <v>91.4</v>
      </c>
      <c r="B189" s="118" t="s">
        <v>22</v>
      </c>
      <c r="C189" s="119">
        <v>39623</v>
      </c>
      <c r="D189" s="119"/>
      <c r="E189" s="128">
        <v>200</v>
      </c>
      <c r="F189" s="129">
        <v>76</v>
      </c>
      <c r="G189" s="146" t="str">
        <f>IF(OR(E189&gt;400,F189&gt;240),"EXCEEDS"," ")</f>
        <v xml:space="preserve"> </v>
      </c>
    </row>
    <row r="190" spans="1:7" ht="21" thickBot="1">
      <c r="A190" s="117"/>
      <c r="B190" s="118"/>
      <c r="C190" s="119"/>
      <c r="D190" s="125" t="s">
        <v>21</v>
      </c>
      <c r="E190" s="126">
        <f>GEOMEAN(E185:E189)</f>
        <v>366.06000596068355</v>
      </c>
      <c r="F190" s="127">
        <f>GEOMEAN(F185:F189)</f>
        <v>241.14395579996665</v>
      </c>
      <c r="G190" s="48" t="str">
        <f>IF(OR(E190&gt;200,F190&gt;130),"EXCEEDS"," ")</f>
        <v>EXCEEDS</v>
      </c>
    </row>
    <row r="191" spans="1:7" ht="15.75">
      <c r="A191" s="117">
        <v>92.8</v>
      </c>
      <c r="B191" s="118" t="s">
        <v>22</v>
      </c>
      <c r="C191" s="119">
        <v>39602</v>
      </c>
      <c r="D191" s="119"/>
      <c r="E191" s="128">
        <v>132</v>
      </c>
      <c r="F191" s="129">
        <v>116</v>
      </c>
      <c r="G191" s="124" t="str">
        <f>IF(OR(E191&gt;400,F191&gt;240),"EXCEEDS"," ")</f>
        <v xml:space="preserve"> </v>
      </c>
    </row>
    <row r="192" spans="1:7" ht="15.75">
      <c r="A192" s="117">
        <v>92.8</v>
      </c>
      <c r="B192" s="118" t="s">
        <v>22</v>
      </c>
      <c r="C192" s="119">
        <v>39609</v>
      </c>
      <c r="D192" s="119"/>
      <c r="E192" s="128">
        <v>18500</v>
      </c>
      <c r="F192" s="129">
        <v>20000</v>
      </c>
      <c r="G192" s="124" t="str">
        <f>IF(OR(E192&gt;400,F192&gt;240),"EXCEEDS"," ")</f>
        <v>EXCEEDS</v>
      </c>
    </row>
    <row r="193" spans="1:7" ht="15.75">
      <c r="A193" s="117">
        <v>92.8</v>
      </c>
      <c r="B193" s="118" t="s">
        <v>22</v>
      </c>
      <c r="C193" s="119">
        <v>39616</v>
      </c>
      <c r="D193" s="119"/>
      <c r="E193" s="128">
        <v>188</v>
      </c>
      <c r="F193" s="129">
        <v>350</v>
      </c>
      <c r="G193" s="124" t="str">
        <f>IF(OR(E193&gt;400,F193&gt;240),"EXCEEDS"," ")</f>
        <v>EXCEEDS</v>
      </c>
    </row>
    <row r="194" spans="1:7" ht="15.75">
      <c r="A194" s="117">
        <v>92.8</v>
      </c>
      <c r="B194" s="118" t="s">
        <v>22</v>
      </c>
      <c r="C194" s="119">
        <v>39618</v>
      </c>
      <c r="D194" s="119"/>
      <c r="E194" s="128">
        <v>231</v>
      </c>
      <c r="F194" s="129">
        <v>3500</v>
      </c>
      <c r="G194" s="124" t="str">
        <f>IF(OR(E194&gt;400,F194&gt;240),"EXCEEDS"," ")</f>
        <v>EXCEEDS</v>
      </c>
    </row>
    <row r="195" spans="1:7" ht="16.5" thickBot="1">
      <c r="A195" s="117">
        <v>92.8</v>
      </c>
      <c r="B195" s="118" t="s">
        <v>22</v>
      </c>
      <c r="C195" s="119">
        <v>39623</v>
      </c>
      <c r="D195" s="119"/>
      <c r="E195" s="128">
        <v>520</v>
      </c>
      <c r="F195" s="129">
        <v>172</v>
      </c>
      <c r="G195" s="124" t="str">
        <f>IF(OR(E195&gt;400,F195&gt;240),"EXCEEDS"," ")</f>
        <v>EXCEEDS</v>
      </c>
    </row>
    <row r="196" spans="1:7" ht="21" thickBot="1">
      <c r="A196" s="131"/>
      <c r="B196" s="132"/>
      <c r="C196" s="133"/>
      <c r="D196" s="125" t="s">
        <v>21</v>
      </c>
      <c r="E196" s="126">
        <f>GEOMEAN(E191:E195)</f>
        <v>560.14925988060588</v>
      </c>
      <c r="F196" s="127">
        <f>GEOMEAN(F191:F195)</f>
        <v>866.62358499381821</v>
      </c>
      <c r="G196" s="48" t="str">
        <f>IF(OR(E196&gt;200,F196&gt;130),"EXCEEDS"," ")</f>
        <v>EXCEEDS</v>
      </c>
    </row>
    <row r="197" spans="1:7" ht="15.75">
      <c r="A197" s="147">
        <v>84.2</v>
      </c>
      <c r="B197" s="148" t="s">
        <v>22</v>
      </c>
      <c r="C197" s="149">
        <v>39630</v>
      </c>
      <c r="D197" s="119"/>
      <c r="E197" s="128">
        <v>1800</v>
      </c>
      <c r="F197" s="129">
        <v>380</v>
      </c>
      <c r="G197" s="146" t="str">
        <f>IF(OR(E197&gt;400,F197&gt;240),"EXCEEDS"," ")</f>
        <v>EXCEEDS</v>
      </c>
    </row>
    <row r="198" spans="1:7" ht="15.75">
      <c r="A198" s="117">
        <v>84.2</v>
      </c>
      <c r="B198" s="118" t="s">
        <v>22</v>
      </c>
      <c r="C198" s="119">
        <v>39637</v>
      </c>
      <c r="D198" s="119"/>
      <c r="E198" s="128">
        <v>188</v>
      </c>
      <c r="F198" s="129">
        <v>92</v>
      </c>
      <c r="G198" s="130" t="str">
        <f>IF(OR(E198&gt;400,F198&gt;240),"EXCEEDS"," ")</f>
        <v xml:space="preserve"> </v>
      </c>
    </row>
    <row r="199" spans="1:7" ht="15.75">
      <c r="A199" s="117">
        <v>84.2</v>
      </c>
      <c r="B199" s="118" t="s">
        <v>22</v>
      </c>
      <c r="C199" s="119">
        <v>39644</v>
      </c>
      <c r="D199" s="119"/>
      <c r="E199" s="128">
        <v>36</v>
      </c>
      <c r="F199" s="129">
        <v>36</v>
      </c>
      <c r="G199" s="130" t="str">
        <f>IF(OR(E199&gt;400,F199&gt;240),"EXCEEDS"," ")</f>
        <v xml:space="preserve"> </v>
      </c>
    </row>
    <row r="200" spans="1:7" ht="15.75">
      <c r="A200" s="117">
        <v>84.2</v>
      </c>
      <c r="B200" s="118" t="s">
        <v>22</v>
      </c>
      <c r="C200" s="119">
        <v>39651</v>
      </c>
      <c r="D200" s="119"/>
      <c r="E200" s="128">
        <v>120</v>
      </c>
      <c r="F200" s="129">
        <v>120</v>
      </c>
      <c r="G200" s="130" t="str">
        <f>IF(OR(E200&gt;400,F200&gt;240),"EXCEEDS"," ")</f>
        <v xml:space="preserve"> </v>
      </c>
    </row>
    <row r="201" spans="1:7" ht="16.5" thickBot="1">
      <c r="A201" s="117">
        <v>84.2</v>
      </c>
      <c r="B201" s="118" t="s">
        <v>22</v>
      </c>
      <c r="C201" s="119">
        <v>39658</v>
      </c>
      <c r="D201" s="119"/>
      <c r="E201" s="128">
        <v>4</v>
      </c>
      <c r="F201" s="129">
        <v>28</v>
      </c>
      <c r="G201" s="130" t="str">
        <f>IF(OR(E201&gt;400,F201&gt;240),"EXCEEDS"," ")</f>
        <v xml:space="preserve"> </v>
      </c>
    </row>
    <row r="202" spans="1:7" ht="21" thickBot="1">
      <c r="A202" s="117"/>
      <c r="B202" s="118"/>
      <c r="C202" s="150"/>
      <c r="D202" s="125" t="s">
        <v>21</v>
      </c>
      <c r="E202" s="126">
        <f>GEOMEAN(E197:E201)</f>
        <v>89.824502084775531</v>
      </c>
      <c r="F202" s="127">
        <f>GEOMEAN(F197:F201)</f>
        <v>84.186536064198506</v>
      </c>
      <c r="G202" s="48" t="str">
        <f>IF(OR(E202&gt;200,F202&gt;130),"EXCEEDS"," ")</f>
        <v xml:space="preserve"> </v>
      </c>
    </row>
    <row r="203" spans="1:7" ht="15.75">
      <c r="A203" s="117">
        <v>86.8</v>
      </c>
      <c r="B203" s="118" t="s">
        <v>22</v>
      </c>
      <c r="C203" s="119">
        <v>39630</v>
      </c>
      <c r="D203" s="119"/>
      <c r="E203" s="128">
        <v>1400</v>
      </c>
      <c r="F203" s="129">
        <v>709</v>
      </c>
      <c r="G203" s="124" t="str">
        <f>IF(OR(E203&gt;400,F203&gt;240),"EXCEEDS"," ")</f>
        <v>EXCEEDS</v>
      </c>
    </row>
    <row r="204" spans="1:7" ht="15.75">
      <c r="A204" s="117">
        <v>86.8</v>
      </c>
      <c r="B204" s="118" t="s">
        <v>22</v>
      </c>
      <c r="C204" s="119">
        <v>39637</v>
      </c>
      <c r="D204" s="119"/>
      <c r="E204" s="128">
        <v>208</v>
      </c>
      <c r="F204" s="129">
        <v>56</v>
      </c>
      <c r="G204" s="130" t="str">
        <f>IF(OR(E204&gt;400,F204&gt;240),"EXCEEDS"," ")</f>
        <v xml:space="preserve"> </v>
      </c>
    </row>
    <row r="205" spans="1:7" ht="15.75">
      <c r="A205" s="117">
        <v>86.8</v>
      </c>
      <c r="B205" s="118" t="s">
        <v>22</v>
      </c>
      <c r="C205" s="119">
        <v>39644</v>
      </c>
      <c r="D205" s="119"/>
      <c r="E205" s="128">
        <v>32</v>
      </c>
      <c r="F205" s="129">
        <v>24</v>
      </c>
      <c r="G205" s="130" t="str">
        <f>IF(OR(E205&gt;400,F205&gt;240),"EXCEEDS"," ")</f>
        <v xml:space="preserve"> </v>
      </c>
    </row>
    <row r="206" spans="1:7" ht="15.75">
      <c r="A206" s="117">
        <v>86.8</v>
      </c>
      <c r="B206" s="118" t="s">
        <v>22</v>
      </c>
      <c r="C206" s="119">
        <v>39651</v>
      </c>
      <c r="D206" s="119"/>
      <c r="E206" s="128">
        <v>328</v>
      </c>
      <c r="F206" s="129">
        <v>36</v>
      </c>
      <c r="G206" s="130" t="str">
        <f>IF(OR(E206&gt;400,F206&gt;240),"EXCEEDS"," ")</f>
        <v xml:space="preserve"> </v>
      </c>
    </row>
    <row r="207" spans="1:7" ht="16.5" thickBot="1">
      <c r="A207" s="117">
        <v>86.8</v>
      </c>
      <c r="B207" s="118" t="s">
        <v>22</v>
      </c>
      <c r="C207" s="119">
        <v>39658</v>
      </c>
      <c r="D207" s="119"/>
      <c r="E207" s="128">
        <v>4</v>
      </c>
      <c r="F207" s="129">
        <v>8</v>
      </c>
      <c r="G207" s="130" t="str">
        <f>IF(OR(E207&gt;400,F207&gt;240),"EXCEEDS"," ")</f>
        <v xml:space="preserve"> </v>
      </c>
    </row>
    <row r="208" spans="1:7" ht="21" thickBot="1">
      <c r="A208" s="117"/>
      <c r="B208" s="118"/>
      <c r="C208" s="150"/>
      <c r="D208" s="125" t="s">
        <v>21</v>
      </c>
      <c r="E208" s="126">
        <f>GEOMEAN(E203:E207)</f>
        <v>104.10103245858929</v>
      </c>
      <c r="F208" s="127">
        <f>GEOMEAN(F203:F207)</f>
        <v>48.717792164306964</v>
      </c>
      <c r="G208" s="48" t="str">
        <f>IF(OR(E208&gt;200,F208&gt;130),"EXCEEDS"," ")</f>
        <v xml:space="preserve"> </v>
      </c>
    </row>
    <row r="209" spans="1:7" ht="15.75">
      <c r="A209" s="117">
        <v>91.4</v>
      </c>
      <c r="B209" s="118" t="s">
        <v>22</v>
      </c>
      <c r="C209" s="119">
        <v>39630</v>
      </c>
      <c r="D209" s="119"/>
      <c r="E209" s="128">
        <v>900</v>
      </c>
      <c r="F209" s="129">
        <v>681</v>
      </c>
      <c r="G209" s="146" t="str">
        <f>IF(OR(E209&gt;400,F209&gt;240),"EXCEEDS"," ")</f>
        <v>EXCEEDS</v>
      </c>
    </row>
    <row r="210" spans="1:7" ht="15.75">
      <c r="A210" s="117">
        <v>91.4</v>
      </c>
      <c r="B210" s="118" t="s">
        <v>22</v>
      </c>
      <c r="C210" s="119">
        <v>39637</v>
      </c>
      <c r="D210" s="119"/>
      <c r="E210" s="128">
        <v>460</v>
      </c>
      <c r="F210" s="129">
        <v>257</v>
      </c>
      <c r="G210" s="130" t="str">
        <f>IF(OR(E210&gt;400,F210&gt;240),"EXCEEDS"," ")</f>
        <v>EXCEEDS</v>
      </c>
    </row>
    <row r="211" spans="1:7" ht="15.75">
      <c r="A211" s="117">
        <v>91.4</v>
      </c>
      <c r="B211" s="118" t="s">
        <v>22</v>
      </c>
      <c r="C211" s="119">
        <v>39644</v>
      </c>
      <c r="D211" s="119"/>
      <c r="E211" s="128">
        <v>24</v>
      </c>
      <c r="F211" s="129">
        <v>16</v>
      </c>
      <c r="G211" s="130" t="str">
        <f>IF(OR(E211&gt;400,F211&gt;240),"EXCEEDS"," ")</f>
        <v xml:space="preserve"> </v>
      </c>
    </row>
    <row r="212" spans="1:7" ht="15.75">
      <c r="A212" s="117">
        <v>91.4</v>
      </c>
      <c r="B212" s="118" t="s">
        <v>22</v>
      </c>
      <c r="C212" s="119">
        <v>39651</v>
      </c>
      <c r="D212" s="119"/>
      <c r="E212" s="128">
        <v>271</v>
      </c>
      <c r="F212" s="129">
        <v>84</v>
      </c>
      <c r="G212" s="130" t="str">
        <f>IF(OR(E212&gt;400,F212&gt;240),"EXCEEDS"," ")</f>
        <v xml:space="preserve"> </v>
      </c>
    </row>
    <row r="213" spans="1:7" ht="16.5" thickBot="1">
      <c r="A213" s="117">
        <v>91.4</v>
      </c>
      <c r="B213" s="118" t="s">
        <v>22</v>
      </c>
      <c r="C213" s="119">
        <v>39658</v>
      </c>
      <c r="D213" s="119"/>
      <c r="E213" s="128">
        <v>8</v>
      </c>
      <c r="F213" s="129">
        <v>4</v>
      </c>
      <c r="G213" s="130" t="str">
        <f>IF(OR(E213&gt;400,F213&gt;240),"EXCEEDS"," ")</f>
        <v xml:space="preserve"> </v>
      </c>
    </row>
    <row r="214" spans="1:7" ht="21" thickBot="1">
      <c r="A214" s="117"/>
      <c r="B214" s="118"/>
      <c r="C214" s="150"/>
      <c r="D214" s="125" t="s">
        <v>21</v>
      </c>
      <c r="E214" s="126">
        <f>GEOMEAN(E209:E213)</f>
        <v>116.58808586415296</v>
      </c>
      <c r="F214" s="127">
        <f>GEOMEAN(F209:F213)</f>
        <v>62.33154604182193</v>
      </c>
      <c r="G214" s="48" t="str">
        <f>IF(OR(E214&gt;200,F214&gt;130),"EXCEEDS"," ")</f>
        <v xml:space="preserve"> </v>
      </c>
    </row>
    <row r="215" spans="1:7" ht="15.75">
      <c r="A215" s="117">
        <v>92.8</v>
      </c>
      <c r="B215" s="118" t="s">
        <v>22</v>
      </c>
      <c r="C215" s="119">
        <v>39630</v>
      </c>
      <c r="D215" s="119"/>
      <c r="E215" s="128">
        <v>8600</v>
      </c>
      <c r="F215" s="129">
        <v>2600</v>
      </c>
      <c r="G215" s="124" t="str">
        <f>IF(OR(E215&gt;400,F215&gt;240),"EXCEEDS"," ")</f>
        <v>EXCEEDS</v>
      </c>
    </row>
    <row r="216" spans="1:7" ht="15.75">
      <c r="A216" s="117">
        <v>92.8</v>
      </c>
      <c r="B216" s="118" t="s">
        <v>22</v>
      </c>
      <c r="C216" s="119">
        <v>39637</v>
      </c>
      <c r="D216" s="119"/>
      <c r="E216" s="128">
        <v>228</v>
      </c>
      <c r="F216" s="129">
        <v>310</v>
      </c>
      <c r="G216" s="130" t="str">
        <f>IF(OR(E216&gt;400,F216&gt;240),"EXCEEDS"," ")</f>
        <v>EXCEEDS</v>
      </c>
    </row>
    <row r="217" spans="1:7" ht="15.75">
      <c r="A217" s="117">
        <v>92.8</v>
      </c>
      <c r="B217" s="118" t="s">
        <v>22</v>
      </c>
      <c r="C217" s="119">
        <v>39644</v>
      </c>
      <c r="D217" s="119"/>
      <c r="E217" s="128">
        <v>80</v>
      </c>
      <c r="F217" s="129">
        <v>74</v>
      </c>
      <c r="G217" s="130" t="str">
        <f>IF(OR(E217&gt;400,F217&gt;240),"EXCEEDS"," ")</f>
        <v xml:space="preserve"> </v>
      </c>
    </row>
    <row r="218" spans="1:7" ht="15.75">
      <c r="A218" s="117">
        <v>92.8</v>
      </c>
      <c r="B218" s="118" t="s">
        <v>22</v>
      </c>
      <c r="C218" s="119">
        <v>39651</v>
      </c>
      <c r="D218" s="119"/>
      <c r="E218" s="128">
        <v>13800</v>
      </c>
      <c r="F218" s="129">
        <v>4800</v>
      </c>
      <c r="G218" s="130" t="str">
        <f>IF(OR(E218&gt;400,F218&gt;240),"EXCEEDS"," ")</f>
        <v>EXCEEDS</v>
      </c>
    </row>
    <row r="219" spans="1:7" ht="16.5" thickBot="1">
      <c r="A219" s="117">
        <v>92.8</v>
      </c>
      <c r="B219" s="118" t="s">
        <v>22</v>
      </c>
      <c r="C219" s="119">
        <v>39658</v>
      </c>
      <c r="D219" s="119"/>
      <c r="E219" s="128">
        <v>204</v>
      </c>
      <c r="F219" s="129">
        <v>112</v>
      </c>
      <c r="G219" s="130" t="str">
        <f>IF(OR(E219&gt;400,F219&gt;240),"EXCEEDS"," ")</f>
        <v xml:space="preserve"> </v>
      </c>
    </row>
    <row r="220" spans="1:7" ht="21" thickBot="1">
      <c r="A220" s="131"/>
      <c r="B220" s="132"/>
      <c r="C220" s="133"/>
      <c r="D220" s="125" t="s">
        <v>21</v>
      </c>
      <c r="E220" s="126">
        <f>GEOMEAN(E215:E219)</f>
        <v>849.19319992472003</v>
      </c>
      <c r="F220" s="127">
        <f>GEOMEAN(F215:F219)</f>
        <v>502.58000268130496</v>
      </c>
      <c r="G220" s="48" t="str">
        <f>IF(OR(E220&gt;200,F220&gt;130),"EXCEEDS"," ")</f>
        <v>EXCEEDS</v>
      </c>
    </row>
    <row r="221" spans="1:7" ht="15.75">
      <c r="A221" s="117">
        <v>84.2</v>
      </c>
      <c r="B221" s="118" t="s">
        <v>22</v>
      </c>
      <c r="C221" s="119">
        <v>39665</v>
      </c>
      <c r="D221" s="119"/>
      <c r="E221" s="128">
        <v>36</v>
      </c>
      <c r="F221" s="129">
        <v>32</v>
      </c>
      <c r="G221" s="146" t="str">
        <f t="shared" ref="G221:G242" si="1">IF(OR(E221&gt;400,F221&gt;240),"EXCEEDS"," ")</f>
        <v xml:space="preserve"> </v>
      </c>
    </row>
    <row r="222" spans="1:7" ht="15.75">
      <c r="A222" s="117">
        <v>84.2</v>
      </c>
      <c r="B222" s="118" t="s">
        <v>22</v>
      </c>
      <c r="C222" s="119">
        <v>39672</v>
      </c>
      <c r="D222" s="119"/>
      <c r="E222" s="128">
        <v>28</v>
      </c>
      <c r="F222" s="129">
        <v>4</v>
      </c>
      <c r="G222" s="146" t="str">
        <f t="shared" si="1"/>
        <v xml:space="preserve"> </v>
      </c>
    </row>
    <row r="223" spans="1:7" ht="15.75">
      <c r="A223" s="117">
        <v>84.2</v>
      </c>
      <c r="B223" s="118" t="s">
        <v>22</v>
      </c>
      <c r="C223" s="119">
        <v>39679</v>
      </c>
      <c r="D223" s="119"/>
      <c r="E223" s="128">
        <v>16</v>
      </c>
      <c r="F223" s="129">
        <v>28</v>
      </c>
      <c r="G223" s="146" t="str">
        <f t="shared" si="1"/>
        <v xml:space="preserve"> </v>
      </c>
    </row>
    <row r="224" spans="1:7" ht="15.75">
      <c r="A224" s="117">
        <v>84.2</v>
      </c>
      <c r="B224" s="118" t="s">
        <v>22</v>
      </c>
      <c r="C224" s="119">
        <v>39681</v>
      </c>
      <c r="D224" s="119"/>
      <c r="E224" s="128">
        <v>40</v>
      </c>
      <c r="F224" s="129">
        <v>4</v>
      </c>
      <c r="G224" s="146" t="str">
        <f t="shared" si="1"/>
        <v xml:space="preserve"> </v>
      </c>
    </row>
    <row r="225" spans="1:7" ht="16.5" thickBot="1">
      <c r="A225" s="117">
        <v>84.2</v>
      </c>
      <c r="B225" s="118" t="s">
        <v>22</v>
      </c>
      <c r="C225" s="119">
        <v>39686</v>
      </c>
      <c r="D225" s="119"/>
      <c r="E225" s="128">
        <v>4</v>
      </c>
      <c r="F225" s="129">
        <v>32</v>
      </c>
      <c r="G225" s="146" t="str">
        <f>IF(OR(E225&gt;400,F225&gt;240),"EXCEEDS"," ")</f>
        <v xml:space="preserve"> </v>
      </c>
    </row>
    <row r="226" spans="1:7" ht="21" thickBot="1">
      <c r="A226" s="117"/>
      <c r="B226" s="118"/>
      <c r="C226" s="119"/>
      <c r="D226" s="125" t="s">
        <v>21</v>
      </c>
      <c r="E226" s="126">
        <f>GEOMEAN(E221:E225)</f>
        <v>19.157555812747955</v>
      </c>
      <c r="F226" s="127">
        <f>GEOMEAN(F221:F225)</f>
        <v>13.561745624579483</v>
      </c>
      <c r="G226" s="48" t="str">
        <f>IF(OR(E226&gt;200,F226&gt;130),"EXCEEDS"," ")</f>
        <v xml:space="preserve"> </v>
      </c>
    </row>
    <row r="227" spans="1:7" ht="15.75">
      <c r="A227" s="117">
        <v>86.8</v>
      </c>
      <c r="B227" s="118" t="s">
        <v>22</v>
      </c>
      <c r="C227" s="119">
        <v>39665</v>
      </c>
      <c r="D227" s="119"/>
      <c r="E227" s="128">
        <v>240</v>
      </c>
      <c r="F227" s="129">
        <v>88</v>
      </c>
      <c r="G227" s="124" t="str">
        <f t="shared" si="1"/>
        <v xml:space="preserve"> </v>
      </c>
    </row>
    <row r="228" spans="1:7" ht="15.75">
      <c r="A228" s="117">
        <v>86.8</v>
      </c>
      <c r="B228" s="118" t="s">
        <v>22</v>
      </c>
      <c r="C228" s="119">
        <v>39672</v>
      </c>
      <c r="D228" s="119"/>
      <c r="E228" s="128">
        <v>4</v>
      </c>
      <c r="F228" s="129">
        <v>4</v>
      </c>
      <c r="G228" s="124" t="str">
        <f t="shared" si="1"/>
        <v xml:space="preserve"> </v>
      </c>
    </row>
    <row r="229" spans="1:7" ht="15.75">
      <c r="A229" s="117">
        <v>86.8</v>
      </c>
      <c r="B229" s="118" t="s">
        <v>22</v>
      </c>
      <c r="C229" s="119">
        <v>39679</v>
      </c>
      <c r="D229" s="119"/>
      <c r="E229" s="128">
        <v>12</v>
      </c>
      <c r="F229" s="129">
        <v>8</v>
      </c>
      <c r="G229" s="124" t="str">
        <f t="shared" si="1"/>
        <v xml:space="preserve"> </v>
      </c>
    </row>
    <row r="230" spans="1:7" ht="15.75">
      <c r="A230" s="117">
        <v>86.8</v>
      </c>
      <c r="B230" s="118" t="s">
        <v>22</v>
      </c>
      <c r="C230" s="119">
        <v>39681</v>
      </c>
      <c r="D230" s="119"/>
      <c r="E230" s="128">
        <v>12</v>
      </c>
      <c r="F230" s="129">
        <v>4</v>
      </c>
      <c r="G230" s="124" t="str">
        <f t="shared" si="1"/>
        <v xml:space="preserve"> </v>
      </c>
    </row>
    <row r="231" spans="1:7" ht="16.5" thickBot="1">
      <c r="A231" s="117">
        <v>86.8</v>
      </c>
      <c r="B231" s="118" t="s">
        <v>22</v>
      </c>
      <c r="C231" s="119">
        <v>39686</v>
      </c>
      <c r="D231" s="119"/>
      <c r="E231" s="128">
        <v>4</v>
      </c>
      <c r="F231" s="129">
        <v>16</v>
      </c>
      <c r="G231" s="124" t="str">
        <f>IF(OR(E231&gt;400,F231&gt;240),"EXCEEDS"," ")</f>
        <v xml:space="preserve"> </v>
      </c>
    </row>
    <row r="232" spans="1:7" ht="21" thickBot="1">
      <c r="A232" s="117"/>
      <c r="B232" s="118"/>
      <c r="C232" s="119"/>
      <c r="D232" s="125" t="s">
        <v>21</v>
      </c>
      <c r="E232" s="126">
        <f>GEOMEAN(E227:E231)</f>
        <v>14.077928115742091</v>
      </c>
      <c r="F232" s="127">
        <f>GEOMEAN(F227:F231)</f>
        <v>11.250259107101082</v>
      </c>
      <c r="G232" s="48" t="str">
        <f>IF(OR(E232&gt;200,F232&gt;130),"EXCEEDS"," ")</f>
        <v xml:space="preserve"> </v>
      </c>
    </row>
    <row r="233" spans="1:7" ht="15.75">
      <c r="A233" s="117">
        <v>91.4</v>
      </c>
      <c r="B233" s="118" t="s">
        <v>22</v>
      </c>
      <c r="C233" s="119">
        <v>39665</v>
      </c>
      <c r="D233" s="119"/>
      <c r="E233" s="128">
        <v>120</v>
      </c>
      <c r="F233" s="129">
        <v>64</v>
      </c>
      <c r="G233" s="146" t="str">
        <f t="shared" si="1"/>
        <v xml:space="preserve"> </v>
      </c>
    </row>
    <row r="234" spans="1:7" ht="15.75">
      <c r="A234" s="117">
        <v>91.4</v>
      </c>
      <c r="B234" s="118" t="s">
        <v>22</v>
      </c>
      <c r="C234" s="119">
        <v>39672</v>
      </c>
      <c r="D234" s="119"/>
      <c r="E234" s="128">
        <v>12</v>
      </c>
      <c r="F234" s="129">
        <v>4</v>
      </c>
      <c r="G234" s="146" t="str">
        <f t="shared" si="1"/>
        <v xml:space="preserve"> </v>
      </c>
    </row>
    <row r="235" spans="1:7" ht="15.75">
      <c r="A235" s="117">
        <v>91.4</v>
      </c>
      <c r="B235" s="118" t="s">
        <v>22</v>
      </c>
      <c r="C235" s="119">
        <v>39679</v>
      </c>
      <c r="D235" s="119"/>
      <c r="E235" s="128">
        <v>10</v>
      </c>
      <c r="F235" s="129">
        <v>4</v>
      </c>
      <c r="G235" s="146" t="str">
        <f t="shared" si="1"/>
        <v xml:space="preserve"> </v>
      </c>
    </row>
    <row r="236" spans="1:7" ht="15.75">
      <c r="A236" s="117">
        <v>91.4</v>
      </c>
      <c r="B236" s="118" t="s">
        <v>22</v>
      </c>
      <c r="C236" s="119">
        <v>39681</v>
      </c>
      <c r="D236" s="119"/>
      <c r="E236" s="128">
        <v>8</v>
      </c>
      <c r="F236" s="129">
        <v>10</v>
      </c>
      <c r="G236" s="146" t="str">
        <f t="shared" si="1"/>
        <v xml:space="preserve"> </v>
      </c>
    </row>
    <row r="237" spans="1:7" ht="16.5" thickBot="1">
      <c r="A237" s="117">
        <v>91.4</v>
      </c>
      <c r="B237" s="118" t="s">
        <v>22</v>
      </c>
      <c r="C237" s="119">
        <v>39686</v>
      </c>
      <c r="D237" s="119"/>
      <c r="E237" s="128">
        <v>4</v>
      </c>
      <c r="F237" s="129">
        <v>8</v>
      </c>
      <c r="G237" s="146" t="str">
        <f>IF(OR(E237&gt;400,F237&gt;240),"EXCEEDS"," ")</f>
        <v xml:space="preserve"> </v>
      </c>
    </row>
    <row r="238" spans="1:7" ht="21" thickBot="1">
      <c r="A238" s="117"/>
      <c r="B238" s="118"/>
      <c r="C238" s="119"/>
      <c r="D238" s="125" t="s">
        <v>21</v>
      </c>
      <c r="E238" s="126">
        <f>GEOMEAN(E233:E237)</f>
        <v>13.573832761086354</v>
      </c>
      <c r="F238" s="127">
        <f>GEOMEAN(F233:F237)</f>
        <v>9.6089954718514505</v>
      </c>
      <c r="G238" s="48" t="str">
        <f>IF(OR(E238&gt;200,F238&gt;130),"EXCEEDS"," ")</f>
        <v xml:space="preserve"> </v>
      </c>
    </row>
    <row r="239" spans="1:7" ht="15.75">
      <c r="A239" s="117">
        <v>92.8</v>
      </c>
      <c r="B239" s="118" t="s">
        <v>22</v>
      </c>
      <c r="C239" s="119">
        <v>39665</v>
      </c>
      <c r="D239" s="119"/>
      <c r="E239" s="128">
        <v>4000</v>
      </c>
      <c r="F239" s="129">
        <v>2800</v>
      </c>
      <c r="G239" s="124" t="str">
        <f t="shared" si="1"/>
        <v>EXCEEDS</v>
      </c>
    </row>
    <row r="240" spans="1:7" ht="15.75">
      <c r="A240" s="117">
        <v>92.8</v>
      </c>
      <c r="B240" s="118" t="s">
        <v>22</v>
      </c>
      <c r="C240" s="119">
        <v>39672</v>
      </c>
      <c r="D240" s="119"/>
      <c r="E240" s="128">
        <v>331</v>
      </c>
      <c r="F240" s="129">
        <v>36</v>
      </c>
      <c r="G240" s="124" t="str">
        <f t="shared" si="1"/>
        <v xml:space="preserve"> </v>
      </c>
    </row>
    <row r="241" spans="1:7" ht="15.75">
      <c r="A241" s="117">
        <v>92.8</v>
      </c>
      <c r="B241" s="118" t="s">
        <v>22</v>
      </c>
      <c r="C241" s="119">
        <v>39679</v>
      </c>
      <c r="D241" s="119"/>
      <c r="E241" s="128">
        <v>52</v>
      </c>
      <c r="F241" s="129">
        <v>16</v>
      </c>
      <c r="G241" s="124" t="str">
        <f t="shared" si="1"/>
        <v xml:space="preserve"> </v>
      </c>
    </row>
    <row r="242" spans="1:7" ht="15.75">
      <c r="A242" s="117">
        <v>92.8</v>
      </c>
      <c r="B242" s="118" t="s">
        <v>22</v>
      </c>
      <c r="C242" s="119">
        <v>39681</v>
      </c>
      <c r="D242" s="119"/>
      <c r="E242" s="128">
        <v>52</v>
      </c>
      <c r="F242" s="129">
        <v>8</v>
      </c>
      <c r="G242" s="124" t="str">
        <f t="shared" si="1"/>
        <v xml:space="preserve"> </v>
      </c>
    </row>
    <row r="243" spans="1:7" ht="16.5" thickBot="1">
      <c r="A243" s="117">
        <v>92.8</v>
      </c>
      <c r="B243" s="118" t="s">
        <v>22</v>
      </c>
      <c r="C243" s="119">
        <v>39686</v>
      </c>
      <c r="D243" s="119"/>
      <c r="E243" s="128">
        <v>8</v>
      </c>
      <c r="F243" s="129">
        <v>8</v>
      </c>
      <c r="G243" s="124" t="str">
        <f>IF(OR(E243&gt;400,F243&gt;240),"EXCEEDS"," ")</f>
        <v xml:space="preserve"> </v>
      </c>
    </row>
    <row r="244" spans="1:7" ht="21" thickBot="1">
      <c r="A244" s="134"/>
      <c r="B244" s="135"/>
      <c r="C244" s="139"/>
      <c r="D244" s="125" t="s">
        <v>21</v>
      </c>
      <c r="E244" s="126">
        <f>GEOMEAN(E239:E243)</f>
        <v>123.42323685183918</v>
      </c>
      <c r="F244" s="127">
        <f>GEOMEAN(F239:F243)</f>
        <v>40.063796177568236</v>
      </c>
      <c r="G244" s="48" t="str">
        <f>IF(OR(E244&gt;200,F244&gt;130),"EXCEEDS"," ")</f>
        <v xml:space="preserve"> </v>
      </c>
    </row>
    <row r="245" spans="1:7" ht="15.75">
      <c r="A245" s="117">
        <v>84.2</v>
      </c>
      <c r="B245" s="118" t="s">
        <v>22</v>
      </c>
      <c r="C245" s="119">
        <v>39693</v>
      </c>
      <c r="D245" s="119"/>
      <c r="E245" s="128">
        <v>40</v>
      </c>
      <c r="F245" s="129">
        <v>20</v>
      </c>
      <c r="G245" s="146" t="str">
        <f>IF(OR(E245&gt;400,F245&gt;240),"EXCEEDS"," ")</f>
        <v xml:space="preserve"> </v>
      </c>
    </row>
    <row r="246" spans="1:7" ht="15.75">
      <c r="A246" s="117">
        <v>84.2</v>
      </c>
      <c r="B246" s="118" t="s">
        <v>22</v>
      </c>
      <c r="C246" s="119">
        <v>39700</v>
      </c>
      <c r="D246" s="119"/>
      <c r="E246" s="128">
        <v>92</v>
      </c>
      <c r="F246" s="129">
        <v>176</v>
      </c>
      <c r="G246" s="146" t="str">
        <f>IF(OR(E246&gt;400,F246&gt;240),"EXCEEDS"," ")</f>
        <v xml:space="preserve"> </v>
      </c>
    </row>
    <row r="247" spans="1:7" ht="15.75">
      <c r="A247" s="117">
        <v>84.2</v>
      </c>
      <c r="B247" s="118" t="s">
        <v>22</v>
      </c>
      <c r="C247" s="119">
        <v>39707</v>
      </c>
      <c r="D247" s="119"/>
      <c r="E247" s="128">
        <v>320</v>
      </c>
      <c r="F247" s="129">
        <v>88</v>
      </c>
      <c r="G247" s="146" t="str">
        <f>IF(OR(E247&gt;400,F247&gt;240),"EXCEEDS"," ")</f>
        <v xml:space="preserve"> </v>
      </c>
    </row>
    <row r="248" spans="1:7" ht="15.75">
      <c r="A248" s="117">
        <v>84.2</v>
      </c>
      <c r="B248" s="118" t="s">
        <v>22</v>
      </c>
      <c r="C248" s="119">
        <v>39714</v>
      </c>
      <c r="D248" s="119"/>
      <c r="E248" s="128">
        <v>60</v>
      </c>
      <c r="F248" s="129">
        <v>84</v>
      </c>
      <c r="G248" s="146" t="str">
        <f>IF(OR(E248&gt;400,F248&gt;240),"EXCEEDS"," ")</f>
        <v xml:space="preserve"> </v>
      </c>
    </row>
    <row r="249" spans="1:7" ht="16.5" thickBot="1">
      <c r="A249" s="117">
        <v>84.2</v>
      </c>
      <c r="B249" s="118" t="s">
        <v>22</v>
      </c>
      <c r="C249" s="119">
        <v>39721</v>
      </c>
      <c r="D249" s="119"/>
      <c r="E249" s="128">
        <v>96</v>
      </c>
      <c r="F249" s="129">
        <v>12</v>
      </c>
      <c r="G249" s="146" t="str">
        <f>IF(OR(E249&gt;400,F249&gt;240),"EXCEEDS"," ")</f>
        <v xml:space="preserve"> </v>
      </c>
    </row>
    <row r="250" spans="1:7" ht="21" thickBot="1">
      <c r="A250" s="117"/>
      <c r="B250" s="118"/>
      <c r="C250" s="119"/>
      <c r="D250" s="125" t="s">
        <v>21</v>
      </c>
      <c r="E250" s="126">
        <f>GEOMEAN(E245:E249)</f>
        <v>92.530318291570339</v>
      </c>
      <c r="F250" s="127">
        <f>GEOMEAN(F245:F249)</f>
        <v>49.991615748644634</v>
      </c>
      <c r="G250" s="48" t="str">
        <f>IF(OR(E250&gt;200,F250&gt;130),"EXCEEDS"," ")</f>
        <v xml:space="preserve"> </v>
      </c>
    </row>
    <row r="251" spans="1:7" ht="15.75">
      <c r="A251" s="117">
        <v>86.8</v>
      </c>
      <c r="B251" s="118" t="s">
        <v>22</v>
      </c>
      <c r="C251" s="119">
        <v>39693</v>
      </c>
      <c r="D251" s="119"/>
      <c r="E251" s="128">
        <v>60</v>
      </c>
      <c r="F251" s="129">
        <v>10</v>
      </c>
      <c r="G251" s="124" t="str">
        <f>IF(OR(E251&gt;400,F251&gt;240),"EXCEEDS"," ")</f>
        <v xml:space="preserve"> </v>
      </c>
    </row>
    <row r="252" spans="1:7" ht="15.75">
      <c r="A252" s="117">
        <v>86.8</v>
      </c>
      <c r="B252" s="118" t="s">
        <v>22</v>
      </c>
      <c r="C252" s="119">
        <v>39700</v>
      </c>
      <c r="D252" s="119"/>
      <c r="E252" s="128">
        <v>4</v>
      </c>
      <c r="F252" s="129">
        <v>8</v>
      </c>
      <c r="G252" s="124" t="str">
        <f>IF(OR(E252&gt;400,F252&gt;240),"EXCEEDS"," ")</f>
        <v xml:space="preserve"> </v>
      </c>
    </row>
    <row r="253" spans="1:7" ht="15.75">
      <c r="A253" s="117">
        <v>86.8</v>
      </c>
      <c r="B253" s="118" t="s">
        <v>22</v>
      </c>
      <c r="C253" s="119">
        <v>39707</v>
      </c>
      <c r="D253" s="119"/>
      <c r="E253" s="128">
        <v>160</v>
      </c>
      <c r="F253" s="129">
        <v>60</v>
      </c>
      <c r="G253" s="124" t="str">
        <f>IF(OR(E253&gt;400,F253&gt;240),"EXCEEDS"," ")</f>
        <v xml:space="preserve"> </v>
      </c>
    </row>
    <row r="254" spans="1:7" ht="15.75">
      <c r="A254" s="117">
        <v>86.8</v>
      </c>
      <c r="B254" s="118" t="s">
        <v>22</v>
      </c>
      <c r="C254" s="119">
        <v>39714</v>
      </c>
      <c r="D254" s="119"/>
      <c r="E254" s="128">
        <v>28</v>
      </c>
      <c r="F254" s="129">
        <v>16</v>
      </c>
      <c r="G254" s="124" t="str">
        <f>IF(OR(E254&gt;400,F254&gt;240),"EXCEEDS"," ")</f>
        <v xml:space="preserve"> </v>
      </c>
    </row>
    <row r="255" spans="1:7" ht="16.5" thickBot="1">
      <c r="A255" s="117">
        <v>86.8</v>
      </c>
      <c r="B255" s="118" t="s">
        <v>22</v>
      </c>
      <c r="C255" s="119">
        <v>39721</v>
      </c>
      <c r="D255" s="119"/>
      <c r="E255" s="128">
        <v>12</v>
      </c>
      <c r="F255" s="129">
        <v>8</v>
      </c>
      <c r="G255" s="124" t="str">
        <f>IF(OR(E255&gt;400,F255&gt;240),"EXCEEDS"," ")</f>
        <v xml:space="preserve"> </v>
      </c>
    </row>
    <row r="256" spans="1:7" ht="21" thickBot="1">
      <c r="A256" s="117"/>
      <c r="B256" s="118"/>
      <c r="C256" s="119"/>
      <c r="D256" s="125" t="s">
        <v>21</v>
      </c>
      <c r="E256" s="126">
        <f>GEOMEAN(E251:E255)</f>
        <v>26.432247995947062</v>
      </c>
      <c r="F256" s="127">
        <f>GEOMEAN(F251:F255)</f>
        <v>14.377727274952093</v>
      </c>
      <c r="G256" s="48" t="str">
        <f>IF(OR(E256&gt;200,F256&gt;130),"EXCEEDS"," ")</f>
        <v xml:space="preserve"> </v>
      </c>
    </row>
    <row r="257" spans="1:7" ht="15.75">
      <c r="A257" s="117">
        <v>91.4</v>
      </c>
      <c r="B257" s="118" t="s">
        <v>22</v>
      </c>
      <c r="C257" s="119">
        <v>39693</v>
      </c>
      <c r="D257" s="119"/>
      <c r="E257" s="128">
        <v>4</v>
      </c>
      <c r="F257" s="129">
        <v>4</v>
      </c>
      <c r="G257" s="146" t="str">
        <f>IF(OR(E257&gt;400,F257&gt;240),"EXCEEDS"," ")</f>
        <v xml:space="preserve"> </v>
      </c>
    </row>
    <row r="258" spans="1:7" ht="15.75">
      <c r="A258" s="117">
        <v>91.4</v>
      </c>
      <c r="B258" s="118" t="s">
        <v>22</v>
      </c>
      <c r="C258" s="119">
        <v>39700</v>
      </c>
      <c r="D258" s="119"/>
      <c r="E258" s="128">
        <v>350</v>
      </c>
      <c r="F258" s="129">
        <v>100</v>
      </c>
      <c r="G258" s="146" t="str">
        <f>IF(OR(E258&gt;400,F258&gt;240),"EXCEEDS"," ")</f>
        <v xml:space="preserve"> </v>
      </c>
    </row>
    <row r="259" spans="1:7" ht="15.75">
      <c r="A259" s="117">
        <v>91.4</v>
      </c>
      <c r="B259" s="118" t="s">
        <v>22</v>
      </c>
      <c r="C259" s="119">
        <v>39707</v>
      </c>
      <c r="D259" s="119"/>
      <c r="E259" s="128">
        <v>128</v>
      </c>
      <c r="F259" s="129">
        <v>120</v>
      </c>
      <c r="G259" s="146" t="str">
        <f>IF(OR(E259&gt;400,F259&gt;240),"EXCEEDS"," ")</f>
        <v xml:space="preserve"> </v>
      </c>
    </row>
    <row r="260" spans="1:7" ht="15.75">
      <c r="A260" s="117">
        <v>91.4</v>
      </c>
      <c r="B260" s="118" t="s">
        <v>22</v>
      </c>
      <c r="C260" s="119">
        <v>39714</v>
      </c>
      <c r="D260" s="119"/>
      <c r="E260" s="128">
        <v>20</v>
      </c>
      <c r="F260" s="129">
        <v>12</v>
      </c>
      <c r="G260" s="146" t="str">
        <f>IF(OR(E260&gt;400,F260&gt;240),"EXCEEDS"," ")</f>
        <v xml:space="preserve"> </v>
      </c>
    </row>
    <row r="261" spans="1:7" ht="16.5" thickBot="1">
      <c r="A261" s="117">
        <v>91.4</v>
      </c>
      <c r="B261" s="118" t="s">
        <v>22</v>
      </c>
      <c r="C261" s="119">
        <v>39721</v>
      </c>
      <c r="D261" s="119"/>
      <c r="E261" s="128">
        <v>317</v>
      </c>
      <c r="F261" s="129">
        <v>16</v>
      </c>
      <c r="G261" s="146" t="str">
        <f>IF(OR(E261&gt;400,F261&gt;240),"EXCEEDS"," ")</f>
        <v xml:space="preserve"> </v>
      </c>
    </row>
    <row r="262" spans="1:7" ht="21" thickBot="1">
      <c r="A262" s="117"/>
      <c r="B262" s="118"/>
      <c r="C262" s="119"/>
      <c r="D262" s="125" t="s">
        <v>21</v>
      </c>
      <c r="E262" s="126">
        <f>GEOMEAN(E257:E261)</f>
        <v>64.726996133808854</v>
      </c>
      <c r="F262" s="127">
        <f>GEOMEAN(F257:F261)</f>
        <v>24.712034022696479</v>
      </c>
      <c r="G262" s="48" t="str">
        <f>IF(OR(E262&gt;200,F262&gt;130),"EXCEEDS"," ")</f>
        <v xml:space="preserve"> </v>
      </c>
    </row>
    <row r="263" spans="1:7" ht="15.75">
      <c r="A263" s="117">
        <v>92.8</v>
      </c>
      <c r="B263" s="118" t="s">
        <v>22</v>
      </c>
      <c r="C263" s="119">
        <v>39693</v>
      </c>
      <c r="D263" s="119"/>
      <c r="E263" s="128">
        <v>32</v>
      </c>
      <c r="F263" s="129">
        <v>12</v>
      </c>
      <c r="G263" s="124" t="str">
        <f>IF(OR(E263&gt;400,F263&gt;240),"EXCEEDS"," ")</f>
        <v xml:space="preserve"> </v>
      </c>
    </row>
    <row r="264" spans="1:7" ht="15.75">
      <c r="A264" s="117">
        <v>92.8</v>
      </c>
      <c r="B264" s="118" t="s">
        <v>22</v>
      </c>
      <c r="C264" s="119">
        <v>39700</v>
      </c>
      <c r="D264" s="119"/>
      <c r="E264" s="128">
        <v>420</v>
      </c>
      <c r="F264" s="129">
        <v>208</v>
      </c>
      <c r="G264" s="124" t="str">
        <f>IF(OR(E264&gt;400,F264&gt;240),"EXCEEDS"," ")</f>
        <v>EXCEEDS</v>
      </c>
    </row>
    <row r="265" spans="1:7" ht="15.75">
      <c r="A265" s="117">
        <v>92.8</v>
      </c>
      <c r="B265" s="118" t="s">
        <v>22</v>
      </c>
      <c r="C265" s="119">
        <v>39707</v>
      </c>
      <c r="D265" s="119"/>
      <c r="E265" s="128">
        <v>420</v>
      </c>
      <c r="F265" s="129">
        <v>374</v>
      </c>
      <c r="G265" s="124" t="str">
        <f>IF(OR(E265&gt;400,F265&gt;240),"EXCEEDS"," ")</f>
        <v>EXCEEDS</v>
      </c>
    </row>
    <row r="266" spans="1:7" ht="15.75">
      <c r="A266" s="117">
        <v>92.8</v>
      </c>
      <c r="B266" s="118" t="s">
        <v>22</v>
      </c>
      <c r="C266" s="119">
        <v>39714</v>
      </c>
      <c r="D266" s="119"/>
      <c r="E266" s="128">
        <v>28</v>
      </c>
      <c r="F266" s="129">
        <v>4</v>
      </c>
      <c r="G266" s="124" t="str">
        <f>IF(OR(E266&gt;400,F266&gt;240),"EXCEEDS"," ")</f>
        <v xml:space="preserve"> </v>
      </c>
    </row>
    <row r="267" spans="1:7" ht="16.5" thickBot="1">
      <c r="A267" s="117">
        <v>92.8</v>
      </c>
      <c r="B267" s="118" t="s">
        <v>22</v>
      </c>
      <c r="C267" s="119">
        <v>39721</v>
      </c>
      <c r="D267" s="119"/>
      <c r="E267" s="128">
        <v>870</v>
      </c>
      <c r="F267" s="129">
        <v>20</v>
      </c>
      <c r="G267" s="124" t="str">
        <f>IF(OR(E267&gt;400,F267&gt;240),"EXCEEDS"," ")</f>
        <v>EXCEEDS</v>
      </c>
    </row>
    <row r="268" spans="1:7" ht="21" thickBot="1">
      <c r="A268" s="134"/>
      <c r="B268" s="135"/>
      <c r="C268" s="139"/>
      <c r="D268" s="125" t="s">
        <v>21</v>
      </c>
      <c r="E268" s="126">
        <f>GEOMEAN(E263:E267)</f>
        <v>168.91381415643482</v>
      </c>
      <c r="F268" s="127">
        <f>GEOMEAN(F263:F267)</f>
        <v>37.552705729136143</v>
      </c>
      <c r="G268" s="48" t="str">
        <f>IF(OR(E268&gt;200,F268&gt;130),"EXCEEDS"," ")</f>
        <v xml:space="preserve"> </v>
      </c>
    </row>
    <row r="269" spans="1:7" ht="15.75">
      <c r="A269" s="117">
        <v>84.2</v>
      </c>
      <c r="B269" s="118" t="s">
        <v>22</v>
      </c>
      <c r="C269" s="119">
        <v>39728</v>
      </c>
      <c r="D269" s="119"/>
      <c r="E269" s="128">
        <v>56</v>
      </c>
      <c r="F269" s="129">
        <v>168</v>
      </c>
      <c r="G269" s="146" t="str">
        <f t="shared" ref="G269:G289" si="2">IF(OR(E269&gt;400,F269&gt;240),"EXCEEDS"," ")</f>
        <v xml:space="preserve"> </v>
      </c>
    </row>
    <row r="270" spans="1:7" ht="15.75">
      <c r="A270" s="117">
        <v>84.2</v>
      </c>
      <c r="B270" s="118" t="s">
        <v>22</v>
      </c>
      <c r="C270" s="119">
        <v>39735</v>
      </c>
      <c r="D270" s="119"/>
      <c r="E270" s="128">
        <v>28</v>
      </c>
      <c r="F270" s="129">
        <v>32</v>
      </c>
      <c r="G270" s="146" t="str">
        <f t="shared" si="2"/>
        <v xml:space="preserve"> </v>
      </c>
    </row>
    <row r="271" spans="1:7" ht="15.75">
      <c r="A271" s="117">
        <v>84.2</v>
      </c>
      <c r="B271" s="118" t="s">
        <v>22</v>
      </c>
      <c r="C271" s="119">
        <v>39742</v>
      </c>
      <c r="D271" s="119"/>
      <c r="E271" s="128">
        <v>32</v>
      </c>
      <c r="F271" s="129">
        <v>8</v>
      </c>
      <c r="G271" s="146" t="str">
        <f t="shared" si="2"/>
        <v xml:space="preserve"> </v>
      </c>
    </row>
    <row r="272" spans="1:7" ht="15.75">
      <c r="A272" s="117">
        <v>84.2</v>
      </c>
      <c r="B272" s="118" t="s">
        <v>22</v>
      </c>
      <c r="C272" s="119">
        <v>39744</v>
      </c>
      <c r="D272" s="119"/>
      <c r="E272" s="128">
        <v>44</v>
      </c>
      <c r="F272" s="129">
        <v>12</v>
      </c>
      <c r="G272" s="146" t="str">
        <f>IF(OR(E272&gt;400,F272&gt;240),"EXCEEDS"," ")</f>
        <v xml:space="preserve"> </v>
      </c>
    </row>
    <row r="273" spans="1:7" ht="16.5" thickBot="1">
      <c r="A273" s="117">
        <v>84.2</v>
      </c>
      <c r="B273" s="118" t="s">
        <v>22</v>
      </c>
      <c r="C273" s="119">
        <v>39749</v>
      </c>
      <c r="D273" s="119"/>
      <c r="E273" s="128">
        <v>52</v>
      </c>
      <c r="F273" s="129">
        <v>12</v>
      </c>
      <c r="G273" s="146" t="str">
        <f>IF(OR(E273&gt;400,F273&gt;240),"EXCEEDS"," ")</f>
        <v xml:space="preserve"> </v>
      </c>
    </row>
    <row r="274" spans="1:7" ht="21" thickBot="1">
      <c r="A274" s="117"/>
      <c r="B274" s="118"/>
      <c r="C274" s="119"/>
      <c r="D274" s="125" t="s">
        <v>21</v>
      </c>
      <c r="E274" s="126">
        <f>GEOMEAN(E269:E273)</f>
        <v>40.925162390098279</v>
      </c>
      <c r="F274" s="127">
        <f>GEOMEAN(F269:F273)</f>
        <v>22.823505427094151</v>
      </c>
      <c r="G274" s="48" t="str">
        <f>IF(OR(E274&gt;200,F274&gt;130),"EXCEEDS"," ")</f>
        <v xml:space="preserve"> </v>
      </c>
    </row>
    <row r="275" spans="1:7" ht="15.75">
      <c r="A275" s="117">
        <v>86.8</v>
      </c>
      <c r="B275" s="118" t="s">
        <v>22</v>
      </c>
      <c r="C275" s="119">
        <v>39728</v>
      </c>
      <c r="D275" s="119"/>
      <c r="E275" s="128">
        <v>28</v>
      </c>
      <c r="F275" s="129">
        <v>40</v>
      </c>
      <c r="G275" s="124" t="str">
        <f t="shared" si="2"/>
        <v xml:space="preserve"> </v>
      </c>
    </row>
    <row r="276" spans="1:7" ht="15.75">
      <c r="A276" s="117">
        <v>86.8</v>
      </c>
      <c r="B276" s="118" t="s">
        <v>22</v>
      </c>
      <c r="C276" s="119">
        <v>39735</v>
      </c>
      <c r="D276" s="119"/>
      <c r="E276" s="128">
        <v>12</v>
      </c>
      <c r="F276" s="129">
        <v>8</v>
      </c>
      <c r="G276" s="124" t="str">
        <f t="shared" si="2"/>
        <v xml:space="preserve"> </v>
      </c>
    </row>
    <row r="277" spans="1:7" ht="15.75">
      <c r="A277" s="117">
        <v>86.8</v>
      </c>
      <c r="B277" s="118" t="s">
        <v>22</v>
      </c>
      <c r="C277" s="119">
        <v>39742</v>
      </c>
      <c r="D277" s="119"/>
      <c r="E277" s="128">
        <v>20</v>
      </c>
      <c r="F277" s="129">
        <v>12</v>
      </c>
      <c r="G277" s="124" t="str">
        <f t="shared" si="2"/>
        <v xml:space="preserve"> </v>
      </c>
    </row>
    <row r="278" spans="1:7" ht="15.75">
      <c r="A278" s="117">
        <v>86.8</v>
      </c>
      <c r="B278" s="118" t="s">
        <v>22</v>
      </c>
      <c r="C278" s="119">
        <v>39744</v>
      </c>
      <c r="D278" s="119"/>
      <c r="E278" s="128">
        <v>36</v>
      </c>
      <c r="F278" s="129">
        <v>8</v>
      </c>
      <c r="G278" s="124" t="str">
        <f>IF(OR(E278&gt;400,F278&gt;240),"EXCEEDS"," ")</f>
        <v xml:space="preserve"> </v>
      </c>
    </row>
    <row r="279" spans="1:7" ht="16.5" thickBot="1">
      <c r="A279" s="117">
        <v>86.8</v>
      </c>
      <c r="B279" s="118" t="s">
        <v>22</v>
      </c>
      <c r="C279" s="119">
        <v>39749</v>
      </c>
      <c r="D279" s="119"/>
      <c r="E279" s="128">
        <v>16</v>
      </c>
      <c r="F279" s="129">
        <v>8</v>
      </c>
      <c r="G279" s="124" t="str">
        <f>IF(OR(E279&gt;400,F279&gt;240),"EXCEEDS"," ")</f>
        <v xml:space="preserve"> </v>
      </c>
    </row>
    <row r="280" spans="1:7" ht="21" thickBot="1">
      <c r="A280" s="117"/>
      <c r="B280" s="118"/>
      <c r="C280" s="119"/>
      <c r="D280" s="125" t="s">
        <v>21</v>
      </c>
      <c r="E280" s="126">
        <f>GEOMEAN(E275:E279)</f>
        <v>20.775828484069542</v>
      </c>
      <c r="F280" s="127">
        <f>GEOMEAN(F275:F279)</f>
        <v>11.970222957910758</v>
      </c>
      <c r="G280" s="48" t="str">
        <f>IF(OR(E280&gt;200,F280&gt;130),"EXCEEDS"," ")</f>
        <v xml:space="preserve"> </v>
      </c>
    </row>
    <row r="281" spans="1:7" ht="15.75">
      <c r="A281" s="117">
        <v>91.4</v>
      </c>
      <c r="B281" s="118" t="s">
        <v>22</v>
      </c>
      <c r="C281" s="119">
        <v>39728</v>
      </c>
      <c r="D281" s="119"/>
      <c r="E281" s="128">
        <v>470</v>
      </c>
      <c r="F281" s="129">
        <v>7300</v>
      </c>
      <c r="G281" s="146" t="str">
        <f t="shared" si="2"/>
        <v>EXCEEDS</v>
      </c>
    </row>
    <row r="282" spans="1:7" ht="15.75">
      <c r="A282" s="117">
        <v>91.4</v>
      </c>
      <c r="B282" s="118" t="s">
        <v>22</v>
      </c>
      <c r="C282" s="119">
        <v>39735</v>
      </c>
      <c r="D282" s="119"/>
      <c r="E282" s="128">
        <v>24</v>
      </c>
      <c r="F282" s="129">
        <v>8</v>
      </c>
      <c r="G282" s="146" t="str">
        <f t="shared" si="2"/>
        <v xml:space="preserve"> </v>
      </c>
    </row>
    <row r="283" spans="1:7" ht="15.75">
      <c r="A283" s="117">
        <v>91.4</v>
      </c>
      <c r="B283" s="118" t="s">
        <v>22</v>
      </c>
      <c r="C283" s="119">
        <v>39742</v>
      </c>
      <c r="D283" s="119"/>
      <c r="E283" s="128">
        <v>16</v>
      </c>
      <c r="F283" s="129">
        <v>8</v>
      </c>
      <c r="G283" s="146" t="str">
        <f t="shared" si="2"/>
        <v xml:space="preserve"> </v>
      </c>
    </row>
    <row r="284" spans="1:7" ht="15.75">
      <c r="A284" s="117">
        <v>91.4</v>
      </c>
      <c r="B284" s="118" t="s">
        <v>22</v>
      </c>
      <c r="C284" s="119">
        <v>39744</v>
      </c>
      <c r="D284" s="119"/>
      <c r="E284" s="128">
        <v>8</v>
      </c>
      <c r="F284" s="129">
        <v>4</v>
      </c>
      <c r="G284" s="146" t="str">
        <f>IF(OR(E284&gt;400,F284&gt;240),"EXCEEDS"," ")</f>
        <v xml:space="preserve"> </v>
      </c>
    </row>
    <row r="285" spans="1:7" ht="16.5" thickBot="1">
      <c r="A285" s="117">
        <v>91.4</v>
      </c>
      <c r="B285" s="118" t="s">
        <v>22</v>
      </c>
      <c r="C285" s="119">
        <v>39749</v>
      </c>
      <c r="D285" s="119"/>
      <c r="E285" s="128">
        <v>8</v>
      </c>
      <c r="F285" s="129">
        <v>4</v>
      </c>
      <c r="G285" s="146" t="str">
        <f>IF(OR(E285&gt;400,F285&gt;240),"EXCEEDS"," ")</f>
        <v xml:space="preserve"> </v>
      </c>
    </row>
    <row r="286" spans="1:7" ht="21" thickBot="1">
      <c r="A286" s="117"/>
      <c r="B286" s="118"/>
      <c r="C286" s="119"/>
      <c r="D286" s="125" t="s">
        <v>21</v>
      </c>
      <c r="E286" s="126">
        <f>GEOMEAN(E281:E285)</f>
        <v>25.853646792007677</v>
      </c>
      <c r="F286" s="127">
        <f>GEOMEAN(F281:F285)</f>
        <v>23.698702185760123</v>
      </c>
      <c r="G286" s="48" t="str">
        <f>IF(OR(E286&gt;200,F286&gt;130),"EXCEEDS"," ")</f>
        <v xml:space="preserve"> </v>
      </c>
    </row>
    <row r="287" spans="1:7" ht="15.75">
      <c r="A287" s="117">
        <v>92.8</v>
      </c>
      <c r="B287" s="118" t="s">
        <v>22</v>
      </c>
      <c r="C287" s="119">
        <v>39728</v>
      </c>
      <c r="D287" s="119"/>
      <c r="E287" s="128">
        <v>44</v>
      </c>
      <c r="F287" s="129">
        <v>710</v>
      </c>
      <c r="G287" s="124" t="str">
        <f t="shared" si="2"/>
        <v>EXCEEDS</v>
      </c>
    </row>
    <row r="288" spans="1:7" ht="15.75">
      <c r="A288" s="117">
        <v>92.8</v>
      </c>
      <c r="B288" s="118" t="s">
        <v>22</v>
      </c>
      <c r="C288" s="119">
        <v>39735</v>
      </c>
      <c r="D288" s="119"/>
      <c r="E288" s="128">
        <v>8</v>
      </c>
      <c r="F288" s="129">
        <v>4</v>
      </c>
      <c r="G288" s="124" t="str">
        <f t="shared" si="2"/>
        <v xml:space="preserve"> </v>
      </c>
    </row>
    <row r="289" spans="1:7" ht="15.75">
      <c r="A289" s="117">
        <v>92.8</v>
      </c>
      <c r="B289" s="118" t="s">
        <v>22</v>
      </c>
      <c r="C289" s="119">
        <v>39742</v>
      </c>
      <c r="D289" s="119"/>
      <c r="E289" s="128">
        <v>40</v>
      </c>
      <c r="F289" s="129">
        <v>20</v>
      </c>
      <c r="G289" s="124" t="str">
        <f t="shared" si="2"/>
        <v xml:space="preserve"> </v>
      </c>
    </row>
    <row r="290" spans="1:7" ht="15.75">
      <c r="A290" s="117">
        <v>92.8</v>
      </c>
      <c r="B290" s="118" t="s">
        <v>22</v>
      </c>
      <c r="C290" s="119">
        <v>39744</v>
      </c>
      <c r="D290" s="119"/>
      <c r="E290" s="128">
        <v>32</v>
      </c>
      <c r="F290" s="129">
        <v>16</v>
      </c>
      <c r="G290" s="124" t="str">
        <f>IF(OR(E290&gt;400,F290&gt;240),"EXCEEDS"," ")</f>
        <v xml:space="preserve"> </v>
      </c>
    </row>
    <row r="291" spans="1:7" ht="16.5" thickBot="1">
      <c r="A291" s="117">
        <v>92.8</v>
      </c>
      <c r="B291" s="118" t="s">
        <v>22</v>
      </c>
      <c r="C291" s="119">
        <v>39749</v>
      </c>
      <c r="D291" s="119"/>
      <c r="E291" s="128">
        <v>20</v>
      </c>
      <c r="F291" s="129">
        <v>20</v>
      </c>
      <c r="G291" s="124" t="str">
        <f>IF(OR(E291&gt;400,F291&gt;240),"EXCEEDS"," ")</f>
        <v xml:space="preserve"> </v>
      </c>
    </row>
    <row r="292" spans="1:7" ht="21" thickBot="1">
      <c r="A292" s="134"/>
      <c r="B292" s="135"/>
      <c r="C292" s="139"/>
      <c r="D292" s="125" t="s">
        <v>21</v>
      </c>
      <c r="E292" s="126">
        <f>GEOMEAN(E287:E291)</f>
        <v>24.60121325947858</v>
      </c>
      <c r="F292" s="127">
        <f>GEOMEAN(F287:F291)</f>
        <v>28.307379209170062</v>
      </c>
      <c r="G292" s="48" t="str">
        <f>IF(OR(E292&gt;200,F292&gt;130),"EXCEEDS"," ")</f>
        <v xml:space="preserve"> </v>
      </c>
    </row>
    <row r="293" spans="1:7" ht="15.75">
      <c r="A293" s="140">
        <v>305.10000000000002</v>
      </c>
      <c r="B293" s="141" t="s">
        <v>30</v>
      </c>
      <c r="C293" s="142">
        <v>39574</v>
      </c>
      <c r="D293" s="142"/>
      <c r="E293" s="143">
        <v>240</v>
      </c>
      <c r="F293" s="144">
        <v>30</v>
      </c>
      <c r="G293" s="145" t="str">
        <f>IF(OR(E293&gt;400,F293&gt;240),"EXCEEDS"," ")</f>
        <v xml:space="preserve"> </v>
      </c>
    </row>
    <row r="294" spans="1:7" ht="15.75">
      <c r="A294" s="117">
        <v>305.10000000000002</v>
      </c>
      <c r="B294" s="118" t="s">
        <v>30</v>
      </c>
      <c r="C294" s="119">
        <v>39581</v>
      </c>
      <c r="D294" s="119"/>
      <c r="E294" s="128">
        <v>600</v>
      </c>
      <c r="F294" s="129">
        <v>553</v>
      </c>
      <c r="G294" s="146" t="str">
        <f>IF(OR(E294&gt;400,F294&gt;240),"EXCEEDS"," ")</f>
        <v>EXCEEDS</v>
      </c>
    </row>
    <row r="295" spans="1:7" ht="15.75">
      <c r="A295" s="117">
        <v>305.10000000000002</v>
      </c>
      <c r="B295" s="118" t="s">
        <v>30</v>
      </c>
      <c r="C295" s="119">
        <v>39588</v>
      </c>
      <c r="D295" s="119"/>
      <c r="E295" s="128">
        <v>176</v>
      </c>
      <c r="F295" s="129">
        <v>104</v>
      </c>
      <c r="G295" s="146" t="str">
        <f>IF(OR(E295&gt;400,F295&gt;240),"EXCEEDS"," ")</f>
        <v xml:space="preserve"> </v>
      </c>
    </row>
    <row r="296" spans="1:7" ht="15.75">
      <c r="A296" s="117">
        <v>305.10000000000002</v>
      </c>
      <c r="B296" s="118" t="s">
        <v>30</v>
      </c>
      <c r="C296" s="119">
        <v>39590</v>
      </c>
      <c r="D296" s="119"/>
      <c r="E296" s="128">
        <v>330</v>
      </c>
      <c r="F296" s="129">
        <v>220</v>
      </c>
      <c r="G296" s="146" t="str">
        <f>IF(OR(E296&gt;400,F296&gt;240),"EXCEEDS"," ")</f>
        <v xml:space="preserve"> </v>
      </c>
    </row>
    <row r="297" spans="1:7" ht="16.5" thickBot="1">
      <c r="A297" s="117">
        <v>305.10000000000002</v>
      </c>
      <c r="B297" s="118" t="s">
        <v>30</v>
      </c>
      <c r="C297" s="119">
        <v>39595</v>
      </c>
      <c r="D297" s="119"/>
      <c r="E297" s="128">
        <v>48</v>
      </c>
      <c r="F297" s="129">
        <v>32</v>
      </c>
      <c r="G297" s="146" t="str">
        <f>IF(OR(E297&gt;400,F297&gt;240),"EXCEEDS"," ")</f>
        <v xml:space="preserve"> </v>
      </c>
    </row>
    <row r="298" spans="1:7" ht="21" thickBot="1">
      <c r="A298" s="117"/>
      <c r="B298" s="118"/>
      <c r="C298" s="119"/>
      <c r="D298" s="125" t="s">
        <v>21</v>
      </c>
      <c r="E298" s="126">
        <f>GEOMEAN(E293:E297)</f>
        <v>209.27920045233253</v>
      </c>
      <c r="F298" s="127">
        <f>GEOMEAN(F293:F297)</f>
        <v>103.96579453034037</v>
      </c>
      <c r="G298" s="48" t="str">
        <f>IF(OR(E298&gt;200,F298&gt;130),"EXCEEDS"," ")</f>
        <v>EXCEEDS</v>
      </c>
    </row>
    <row r="299" spans="1:7" ht="15.75">
      <c r="A299" s="117">
        <v>308.10000000000002</v>
      </c>
      <c r="B299" s="118" t="s">
        <v>30</v>
      </c>
      <c r="C299" s="119">
        <v>39574</v>
      </c>
      <c r="D299" s="119"/>
      <c r="E299" s="128">
        <v>200</v>
      </c>
      <c r="F299" s="129">
        <v>36</v>
      </c>
      <c r="G299" s="124" t="str">
        <f>IF(OR(E299&gt;400,F299&gt;240),"EXCEEDS"," ")</f>
        <v xml:space="preserve"> </v>
      </c>
    </row>
    <row r="300" spans="1:7" ht="15.75">
      <c r="A300" s="117">
        <v>308.10000000000002</v>
      </c>
      <c r="B300" s="118" t="s">
        <v>30</v>
      </c>
      <c r="C300" s="119">
        <v>39581</v>
      </c>
      <c r="D300" s="119"/>
      <c r="E300" s="128">
        <v>664</v>
      </c>
      <c r="F300" s="129">
        <v>510</v>
      </c>
      <c r="G300" s="124" t="str">
        <f>IF(OR(E300&gt;400,F300&gt;240),"EXCEEDS"," ")</f>
        <v>EXCEEDS</v>
      </c>
    </row>
    <row r="301" spans="1:7" ht="15.75">
      <c r="A301" s="117">
        <v>308.10000000000002</v>
      </c>
      <c r="B301" s="118" t="s">
        <v>30</v>
      </c>
      <c r="C301" s="119">
        <v>39588</v>
      </c>
      <c r="D301" s="119"/>
      <c r="E301" s="128">
        <v>782</v>
      </c>
      <c r="F301" s="129">
        <v>520</v>
      </c>
      <c r="G301" s="124" t="str">
        <f>IF(OR(E301&gt;400,F301&gt;240),"EXCEEDS"," ")</f>
        <v>EXCEEDS</v>
      </c>
    </row>
    <row r="302" spans="1:7" ht="15.75">
      <c r="A302" s="117">
        <v>308.10000000000002</v>
      </c>
      <c r="B302" s="118" t="s">
        <v>30</v>
      </c>
      <c r="C302" s="119">
        <v>39590</v>
      </c>
      <c r="D302" s="119"/>
      <c r="E302" s="128">
        <v>283</v>
      </c>
      <c r="F302" s="129">
        <v>237</v>
      </c>
      <c r="G302" s="124" t="str">
        <f>IF(OR(E302&gt;400,F302&gt;240),"EXCEEDS"," ")</f>
        <v xml:space="preserve"> </v>
      </c>
    </row>
    <row r="303" spans="1:7" ht="16.5" thickBot="1">
      <c r="A303" s="117">
        <v>308.10000000000002</v>
      </c>
      <c r="B303" s="118" t="s">
        <v>30</v>
      </c>
      <c r="C303" s="119">
        <v>39595</v>
      </c>
      <c r="D303" s="119"/>
      <c r="E303" s="128">
        <v>96</v>
      </c>
      <c r="F303" s="129">
        <v>44</v>
      </c>
      <c r="G303" s="124" t="str">
        <f>IF(OR(E303&gt;400,F303&gt;240),"EXCEEDS"," ")</f>
        <v xml:space="preserve"> </v>
      </c>
    </row>
    <row r="304" spans="1:7" ht="21" thickBot="1">
      <c r="A304" s="117"/>
      <c r="B304" s="118"/>
      <c r="C304" s="119"/>
      <c r="D304" s="125" t="s">
        <v>21</v>
      </c>
      <c r="E304" s="126">
        <f>GEOMEAN(E299:E303)</f>
        <v>309.09536971609378</v>
      </c>
      <c r="F304" s="127">
        <f>GEOMEAN(F299:F303)</f>
        <v>158.34903045379104</v>
      </c>
      <c r="G304" s="48" t="str">
        <f>IF(OR(E304&gt;200,F304&gt;130),"EXCEEDS"," ")</f>
        <v>EXCEEDS</v>
      </c>
    </row>
    <row r="305" spans="1:7" ht="15.75">
      <c r="A305" s="117">
        <v>314.8</v>
      </c>
      <c r="B305" s="118" t="s">
        <v>30</v>
      </c>
      <c r="C305" s="119">
        <v>39574</v>
      </c>
      <c r="D305" s="119"/>
      <c r="E305" s="128">
        <v>310</v>
      </c>
      <c r="F305" s="129">
        <v>66</v>
      </c>
      <c r="G305" s="146" t="str">
        <f>IF(OR(E305&gt;400,F305&gt;240),"EXCEEDS"," ")</f>
        <v xml:space="preserve"> </v>
      </c>
    </row>
    <row r="306" spans="1:7" ht="15.75">
      <c r="A306" s="117">
        <v>314.8</v>
      </c>
      <c r="B306" s="118" t="s">
        <v>30</v>
      </c>
      <c r="C306" s="119">
        <v>39581</v>
      </c>
      <c r="D306" s="119"/>
      <c r="E306" s="128">
        <v>370</v>
      </c>
      <c r="F306" s="129">
        <v>310</v>
      </c>
      <c r="G306" s="146" t="str">
        <f>IF(OR(E306&gt;400,F306&gt;240),"EXCEEDS"," ")</f>
        <v>EXCEEDS</v>
      </c>
    </row>
    <row r="307" spans="1:7" ht="15.75">
      <c r="A307" s="117">
        <v>314.8</v>
      </c>
      <c r="B307" s="118" t="s">
        <v>30</v>
      </c>
      <c r="C307" s="119">
        <v>39588</v>
      </c>
      <c r="D307" s="119"/>
      <c r="E307" s="128">
        <v>673</v>
      </c>
      <c r="F307" s="129">
        <v>480</v>
      </c>
      <c r="G307" s="146" t="str">
        <f>IF(OR(E307&gt;400,F307&gt;240),"EXCEEDS"," ")</f>
        <v>EXCEEDS</v>
      </c>
    </row>
    <row r="308" spans="1:7" ht="15.75">
      <c r="A308" s="117">
        <v>314.8</v>
      </c>
      <c r="B308" s="118" t="s">
        <v>30</v>
      </c>
      <c r="C308" s="119">
        <v>39590</v>
      </c>
      <c r="D308" s="119"/>
      <c r="E308" s="128">
        <v>430</v>
      </c>
      <c r="F308" s="129">
        <v>410</v>
      </c>
      <c r="G308" s="146" t="str">
        <f>IF(OR(E308&gt;400,F308&gt;240),"EXCEEDS"," ")</f>
        <v>EXCEEDS</v>
      </c>
    </row>
    <row r="309" spans="1:7" ht="16.5" thickBot="1">
      <c r="A309" s="117">
        <v>314.8</v>
      </c>
      <c r="B309" s="118" t="s">
        <v>30</v>
      </c>
      <c r="C309" s="119">
        <v>39595</v>
      </c>
      <c r="D309" s="119"/>
      <c r="E309" s="128">
        <v>251</v>
      </c>
      <c r="F309" s="129">
        <v>220</v>
      </c>
      <c r="G309" s="146" t="str">
        <f>IF(OR(E309&gt;400,F309&gt;240),"EXCEEDS"," ")</f>
        <v xml:space="preserve"> </v>
      </c>
    </row>
    <row r="310" spans="1:7" ht="21" thickBot="1">
      <c r="A310" s="131"/>
      <c r="B310" s="132"/>
      <c r="C310" s="133"/>
      <c r="D310" s="125" t="s">
        <v>21</v>
      </c>
      <c r="E310" s="126">
        <f>GEOMEAN(E305:E309)</f>
        <v>383.83460978229726</v>
      </c>
      <c r="F310" s="127">
        <f>GEOMEAN(F305:F309)</f>
        <v>245.17189331244148</v>
      </c>
      <c r="G310" s="48" t="str">
        <f>IF(OR(E310&gt;200,F310&gt;130),"EXCEEDS"," ")</f>
        <v>EXCEEDS</v>
      </c>
    </row>
    <row r="311" spans="1:7" ht="15.75">
      <c r="A311" s="117">
        <v>305.10000000000002</v>
      </c>
      <c r="B311" s="118" t="s">
        <v>30</v>
      </c>
      <c r="C311" s="119">
        <v>39602</v>
      </c>
      <c r="D311" s="119"/>
      <c r="E311" s="128">
        <v>234</v>
      </c>
      <c r="F311" s="129">
        <v>174</v>
      </c>
      <c r="G311" s="146" t="str">
        <f>IF(OR(E311&gt;400,F311&gt;240),"EXCEEDS"," ")</f>
        <v xml:space="preserve"> </v>
      </c>
    </row>
    <row r="312" spans="1:7" ht="15.75">
      <c r="A312" s="117">
        <v>305.10000000000002</v>
      </c>
      <c r="B312" s="118" t="s">
        <v>30</v>
      </c>
      <c r="C312" s="119">
        <v>39609</v>
      </c>
      <c r="D312" s="119"/>
      <c r="E312" s="128">
        <v>440</v>
      </c>
      <c r="F312" s="129">
        <v>226</v>
      </c>
      <c r="G312" s="146" t="str">
        <f>IF(OR(E312&gt;400,F312&gt;240),"EXCEEDS"," ")</f>
        <v>EXCEEDS</v>
      </c>
    </row>
    <row r="313" spans="1:7" ht="15.75">
      <c r="A313" s="117">
        <v>305.10000000000002</v>
      </c>
      <c r="B313" s="118" t="s">
        <v>30</v>
      </c>
      <c r="C313" s="119">
        <v>39616</v>
      </c>
      <c r="D313" s="119"/>
      <c r="E313" s="128">
        <v>88</v>
      </c>
      <c r="F313" s="129">
        <v>71</v>
      </c>
      <c r="G313" s="146" t="str">
        <f>IF(OR(E313&gt;400,F313&gt;240),"EXCEEDS"," ")</f>
        <v xml:space="preserve"> </v>
      </c>
    </row>
    <row r="314" spans="1:7" ht="15.75">
      <c r="A314" s="117">
        <v>305.10000000000002</v>
      </c>
      <c r="B314" s="118" t="s">
        <v>30</v>
      </c>
      <c r="C314" s="119">
        <v>39618</v>
      </c>
      <c r="D314" s="119"/>
      <c r="E314" s="128">
        <v>112</v>
      </c>
      <c r="F314" s="129">
        <v>46</v>
      </c>
      <c r="G314" s="146" t="str">
        <f>IF(OR(E314&gt;400,F314&gt;240),"EXCEEDS"," ")</f>
        <v xml:space="preserve"> </v>
      </c>
    </row>
    <row r="315" spans="1:7" ht="16.5" thickBot="1">
      <c r="A315" s="117">
        <v>305.10000000000002</v>
      </c>
      <c r="B315" s="118" t="s">
        <v>30</v>
      </c>
      <c r="C315" s="119">
        <v>39623</v>
      </c>
      <c r="D315" s="119"/>
      <c r="E315" s="128">
        <v>177</v>
      </c>
      <c r="F315" s="129">
        <v>63</v>
      </c>
      <c r="G315" s="146" t="str">
        <f>IF(OR(E315&gt;400,F315&gt;240),"EXCEEDS"," ")</f>
        <v xml:space="preserve"> </v>
      </c>
    </row>
    <row r="316" spans="1:7" ht="21" thickBot="1">
      <c r="A316" s="117"/>
      <c r="B316" s="118"/>
      <c r="C316" s="119"/>
      <c r="D316" s="125" t="s">
        <v>21</v>
      </c>
      <c r="E316" s="126">
        <f>GEOMEAN(E311:E315)</f>
        <v>178.18391587476421</v>
      </c>
      <c r="F316" s="127">
        <f>GEOMEAN(F311:F315)</f>
        <v>95.852376169173624</v>
      </c>
      <c r="G316" s="48" t="str">
        <f>IF(OR(E316&gt;200,F316&gt;130),"EXCEEDS"," ")</f>
        <v xml:space="preserve"> </v>
      </c>
    </row>
    <row r="317" spans="1:7" ht="15.75">
      <c r="A317" s="117">
        <v>308.10000000000002</v>
      </c>
      <c r="B317" s="118" t="s">
        <v>30</v>
      </c>
      <c r="C317" s="119">
        <v>39602</v>
      </c>
      <c r="D317" s="119"/>
      <c r="E317" s="128">
        <v>152</v>
      </c>
      <c r="F317" s="129">
        <v>76</v>
      </c>
      <c r="G317" s="124" t="str">
        <f>IF(OR(E317&gt;400,F317&gt;240),"EXCEEDS"," ")</f>
        <v xml:space="preserve"> </v>
      </c>
    </row>
    <row r="318" spans="1:7" ht="15.75">
      <c r="A318" s="117">
        <v>308.10000000000002</v>
      </c>
      <c r="B318" s="118" t="s">
        <v>30</v>
      </c>
      <c r="C318" s="119">
        <v>39609</v>
      </c>
      <c r="D318" s="119"/>
      <c r="E318" s="128">
        <v>220</v>
      </c>
      <c r="F318" s="129">
        <v>164</v>
      </c>
      <c r="G318" s="124" t="str">
        <f>IF(OR(E318&gt;400,F318&gt;240),"EXCEEDS"," ")</f>
        <v xml:space="preserve"> </v>
      </c>
    </row>
    <row r="319" spans="1:7" ht="15.75">
      <c r="A319" s="117">
        <v>308.10000000000002</v>
      </c>
      <c r="B319" s="118" t="s">
        <v>30</v>
      </c>
      <c r="C319" s="119">
        <v>39616</v>
      </c>
      <c r="D319" s="119"/>
      <c r="E319" s="128">
        <v>290</v>
      </c>
      <c r="F319" s="129">
        <v>156</v>
      </c>
      <c r="G319" s="124" t="str">
        <f>IF(OR(E319&gt;400,F319&gt;240),"EXCEEDS"," ")</f>
        <v xml:space="preserve"> </v>
      </c>
    </row>
    <row r="320" spans="1:7" ht="15.75">
      <c r="A320" s="117">
        <v>308.10000000000002</v>
      </c>
      <c r="B320" s="118" t="s">
        <v>30</v>
      </c>
      <c r="C320" s="119">
        <v>39618</v>
      </c>
      <c r="D320" s="119"/>
      <c r="E320" s="128">
        <v>152</v>
      </c>
      <c r="F320" s="129">
        <v>28</v>
      </c>
      <c r="G320" s="124" t="str">
        <f>IF(OR(E320&gt;400,F320&gt;240),"EXCEEDS"," ")</f>
        <v xml:space="preserve"> </v>
      </c>
    </row>
    <row r="321" spans="1:7" ht="16.5" thickBot="1">
      <c r="A321" s="117">
        <v>308.10000000000002</v>
      </c>
      <c r="B321" s="118" t="s">
        <v>30</v>
      </c>
      <c r="C321" s="119">
        <v>39623</v>
      </c>
      <c r="D321" s="119"/>
      <c r="E321" s="128">
        <v>189</v>
      </c>
      <c r="F321" s="129">
        <v>94</v>
      </c>
      <c r="G321" s="124" t="str">
        <f>IF(OR(E321&gt;400,F321&gt;240),"EXCEEDS"," ")</f>
        <v xml:space="preserve"> </v>
      </c>
    </row>
    <row r="322" spans="1:7" ht="21" thickBot="1">
      <c r="A322" s="117"/>
      <c r="B322" s="118"/>
      <c r="C322" s="119"/>
      <c r="D322" s="125" t="s">
        <v>21</v>
      </c>
      <c r="E322" s="126">
        <f>GEOMEAN(E317:E321)</f>
        <v>194.53328999841085</v>
      </c>
      <c r="F322" s="127">
        <f>GEOMEAN(F317:F321)</f>
        <v>87.46082803814123</v>
      </c>
      <c r="G322" s="48" t="str">
        <f>IF(OR(E322&gt;200,F322&gt;130),"EXCEEDS"," ")</f>
        <v xml:space="preserve"> </v>
      </c>
    </row>
    <row r="323" spans="1:7" ht="15.75">
      <c r="A323" s="117">
        <v>314.8</v>
      </c>
      <c r="B323" s="118" t="s">
        <v>30</v>
      </c>
      <c r="C323" s="119">
        <v>39602</v>
      </c>
      <c r="D323" s="119"/>
      <c r="E323" s="128">
        <v>540</v>
      </c>
      <c r="F323" s="129">
        <v>243</v>
      </c>
      <c r="G323" s="146" t="str">
        <f>IF(OR(E323&gt;400,F323&gt;240),"EXCEEDS"," ")</f>
        <v>EXCEEDS</v>
      </c>
    </row>
    <row r="324" spans="1:7" ht="15.75">
      <c r="A324" s="117">
        <v>314.8</v>
      </c>
      <c r="B324" s="118" t="s">
        <v>30</v>
      </c>
      <c r="C324" s="119">
        <v>39609</v>
      </c>
      <c r="D324" s="119"/>
      <c r="E324" s="128">
        <v>818</v>
      </c>
      <c r="F324" s="129">
        <v>550</v>
      </c>
      <c r="G324" s="146" t="str">
        <f>IF(OR(E324&gt;400,F324&gt;240),"EXCEEDS"," ")</f>
        <v>EXCEEDS</v>
      </c>
    </row>
    <row r="325" spans="1:7" ht="15.75">
      <c r="A325" s="117">
        <v>314.8</v>
      </c>
      <c r="B325" s="118" t="s">
        <v>30</v>
      </c>
      <c r="C325" s="119">
        <v>39616</v>
      </c>
      <c r="D325" s="119"/>
      <c r="E325" s="128">
        <v>320</v>
      </c>
      <c r="F325" s="129">
        <v>120</v>
      </c>
      <c r="G325" s="146" t="str">
        <f>IF(OR(E325&gt;400,F325&gt;240),"EXCEEDS"," ")</f>
        <v xml:space="preserve"> </v>
      </c>
    </row>
    <row r="326" spans="1:7" ht="15.75">
      <c r="A326" s="117">
        <v>314.8</v>
      </c>
      <c r="B326" s="118" t="s">
        <v>30</v>
      </c>
      <c r="C326" s="119">
        <v>39618</v>
      </c>
      <c r="D326" s="119"/>
      <c r="E326" s="128">
        <v>189</v>
      </c>
      <c r="F326" s="129">
        <v>88</v>
      </c>
      <c r="G326" s="146" t="str">
        <f>IF(OR(E326&gt;400,F326&gt;240),"EXCEEDS"," ")</f>
        <v xml:space="preserve"> </v>
      </c>
    </row>
    <row r="327" spans="1:7" ht="16.5" thickBot="1">
      <c r="A327" s="117">
        <v>314.8</v>
      </c>
      <c r="B327" s="118" t="s">
        <v>30</v>
      </c>
      <c r="C327" s="119">
        <v>39623</v>
      </c>
      <c r="D327" s="119"/>
      <c r="E327" s="128">
        <v>154</v>
      </c>
      <c r="F327" s="129">
        <v>60</v>
      </c>
      <c r="G327" s="146" t="str">
        <f>IF(OR(E327&gt;400,F327&gt;240),"EXCEEDS"," ")</f>
        <v xml:space="preserve"> </v>
      </c>
    </row>
    <row r="328" spans="1:7" ht="21" thickBot="1">
      <c r="A328" s="131"/>
      <c r="B328" s="132"/>
      <c r="C328" s="133"/>
      <c r="D328" s="125" t="s">
        <v>21</v>
      </c>
      <c r="E328" s="126">
        <f>GEOMEAN(E323:E327)</f>
        <v>333.31580965116689</v>
      </c>
      <c r="F328" s="127">
        <f>GEOMEAN(F323:F327)</f>
        <v>153.30517891899075</v>
      </c>
      <c r="G328" s="48" t="str">
        <f>IF(OR(E328&gt;200,F328&gt;130),"EXCEEDS"," ")</f>
        <v>EXCEEDS</v>
      </c>
    </row>
    <row r="329" spans="1:7" ht="15.75">
      <c r="A329" s="117">
        <v>305.10000000000002</v>
      </c>
      <c r="B329" s="118" t="s">
        <v>30</v>
      </c>
      <c r="C329" s="119">
        <v>39630</v>
      </c>
      <c r="D329" s="119"/>
      <c r="E329" s="128">
        <v>820</v>
      </c>
      <c r="F329" s="129">
        <v>420</v>
      </c>
      <c r="G329" s="146" t="str">
        <f>IF(OR(E329&gt;400,F329&gt;240),"EXCEEDS"," ")</f>
        <v>EXCEEDS</v>
      </c>
    </row>
    <row r="330" spans="1:7" ht="15.75">
      <c r="A330" s="117">
        <v>305.10000000000002</v>
      </c>
      <c r="B330" s="118" t="s">
        <v>30</v>
      </c>
      <c r="C330" s="119">
        <v>39637</v>
      </c>
      <c r="D330" s="119"/>
      <c r="E330" s="128">
        <v>120</v>
      </c>
      <c r="F330" s="129">
        <v>52</v>
      </c>
      <c r="G330" s="146" t="str">
        <f>IF(OR(E330&gt;400,F330&gt;240),"EXCEEDS"," ")</f>
        <v xml:space="preserve"> </v>
      </c>
    </row>
    <row r="331" spans="1:7" ht="15.75">
      <c r="A331" s="117">
        <v>305.10000000000002</v>
      </c>
      <c r="B331" s="118" t="s">
        <v>30</v>
      </c>
      <c r="C331" s="119">
        <v>39644</v>
      </c>
      <c r="D331" s="119"/>
      <c r="E331" s="128">
        <v>32</v>
      </c>
      <c r="F331" s="129">
        <v>16</v>
      </c>
      <c r="G331" s="146" t="str">
        <f>IF(OR(E331&gt;400,F331&gt;240),"EXCEEDS"," ")</f>
        <v xml:space="preserve"> </v>
      </c>
    </row>
    <row r="332" spans="1:7" ht="15.75">
      <c r="A332" s="117">
        <v>305.10000000000002</v>
      </c>
      <c r="B332" s="118" t="s">
        <v>30</v>
      </c>
      <c r="C332" s="119">
        <v>39651</v>
      </c>
      <c r="D332" s="119"/>
      <c r="E332" s="128">
        <v>8</v>
      </c>
      <c r="F332" s="129">
        <v>4</v>
      </c>
      <c r="G332" s="146" t="str">
        <f>IF(OR(E332&gt;400,F332&gt;240),"EXCEEDS"," ")</f>
        <v xml:space="preserve"> </v>
      </c>
    </row>
    <row r="333" spans="1:7" ht="16.5" thickBot="1">
      <c r="A333" s="117">
        <v>305.10000000000002</v>
      </c>
      <c r="B333" s="118" t="s">
        <v>30</v>
      </c>
      <c r="C333" s="119">
        <v>39658</v>
      </c>
      <c r="D333" s="119"/>
      <c r="E333" s="128">
        <v>8</v>
      </c>
      <c r="F333" s="129">
        <v>4</v>
      </c>
      <c r="G333" s="146" t="str">
        <f>IF(OR(E333&gt;400,F333&gt;240),"EXCEEDS"," ")</f>
        <v xml:space="preserve"> </v>
      </c>
    </row>
    <row r="334" spans="1:7" ht="21" thickBot="1">
      <c r="A334" s="117"/>
      <c r="B334" s="118"/>
      <c r="C334" s="150"/>
      <c r="D334" s="125" t="s">
        <v>21</v>
      </c>
      <c r="E334" s="126">
        <f>GEOMEAN(E329:E333)</f>
        <v>45.799950660593844</v>
      </c>
      <c r="F334" s="127">
        <f>GEOMEAN(F329:F333)</f>
        <v>22.361375776669277</v>
      </c>
      <c r="G334" s="48" t="str">
        <f>IF(OR(E334&gt;200,F334&gt;130),"EXCEEDS"," ")</f>
        <v xml:space="preserve"> </v>
      </c>
    </row>
    <row r="335" spans="1:7" ht="15.75">
      <c r="A335" s="117">
        <v>308.10000000000002</v>
      </c>
      <c r="B335" s="118" t="s">
        <v>30</v>
      </c>
      <c r="C335" s="119">
        <v>39630</v>
      </c>
      <c r="D335" s="119"/>
      <c r="E335" s="128">
        <v>12100</v>
      </c>
      <c r="F335" s="129">
        <v>9200</v>
      </c>
      <c r="G335" s="124" t="str">
        <f>IF(OR(E335&gt;400,F335&gt;240),"EXCEEDS"," ")</f>
        <v>EXCEEDS</v>
      </c>
    </row>
    <row r="336" spans="1:7" ht="15.75">
      <c r="A336" s="117">
        <v>308.10000000000002</v>
      </c>
      <c r="B336" s="118" t="s">
        <v>30</v>
      </c>
      <c r="C336" s="119">
        <v>39637</v>
      </c>
      <c r="D336" s="119"/>
      <c r="E336" s="128">
        <v>570</v>
      </c>
      <c r="F336" s="129">
        <v>231</v>
      </c>
      <c r="G336" s="124" t="str">
        <f>IF(OR(E336&gt;400,F336&gt;240),"EXCEEDS"," ")</f>
        <v>EXCEEDS</v>
      </c>
    </row>
    <row r="337" spans="1:7" ht="15.75">
      <c r="A337" s="117">
        <v>308.10000000000002</v>
      </c>
      <c r="B337" s="118" t="s">
        <v>30</v>
      </c>
      <c r="C337" s="119">
        <v>39644</v>
      </c>
      <c r="D337" s="119"/>
      <c r="E337" s="128">
        <v>540</v>
      </c>
      <c r="F337" s="129">
        <v>237</v>
      </c>
      <c r="G337" s="124" t="str">
        <f>IF(OR(E337&gt;400,F337&gt;240),"EXCEEDS"," ")</f>
        <v>EXCEEDS</v>
      </c>
    </row>
    <row r="338" spans="1:7" ht="15.75">
      <c r="A338" s="117">
        <v>308.10000000000002</v>
      </c>
      <c r="B338" s="118" t="s">
        <v>30</v>
      </c>
      <c r="C338" s="119">
        <v>39651</v>
      </c>
      <c r="D338" s="119"/>
      <c r="E338" s="128">
        <v>1445</v>
      </c>
      <c r="F338" s="129">
        <v>773</v>
      </c>
      <c r="G338" s="124" t="str">
        <f>IF(OR(E338&gt;400,F338&gt;240),"EXCEEDS"," ")</f>
        <v>EXCEEDS</v>
      </c>
    </row>
    <row r="339" spans="1:7" ht="16.5" thickBot="1">
      <c r="A339" s="117">
        <v>308.10000000000002</v>
      </c>
      <c r="B339" s="118" t="s">
        <v>30</v>
      </c>
      <c r="C339" s="119">
        <v>39658</v>
      </c>
      <c r="D339" s="119"/>
      <c r="E339" s="128">
        <v>52</v>
      </c>
      <c r="F339" s="129">
        <v>24</v>
      </c>
      <c r="G339" s="124" t="str">
        <f>IF(OR(E339&gt;400,F339&gt;240),"EXCEEDS"," ")</f>
        <v xml:space="preserve"> </v>
      </c>
    </row>
    <row r="340" spans="1:7" ht="21" thickBot="1">
      <c r="A340" s="134"/>
      <c r="B340" s="135"/>
      <c r="C340" s="136"/>
      <c r="D340" s="125" t="s">
        <v>21</v>
      </c>
      <c r="E340" s="126">
        <f>GEOMEAN(E335:E339)</f>
        <v>775.14872193960196</v>
      </c>
      <c r="F340" s="127">
        <f>GEOMEAN(F335:F339)</f>
        <v>392.74238920327588</v>
      </c>
      <c r="G340" s="48" t="str">
        <f>IF(OR(E340&gt;200,F340&gt;130),"EXCEEDS"," ")</f>
        <v>EXCEEDS</v>
      </c>
    </row>
    <row r="341" spans="1:7" ht="15.75">
      <c r="A341" s="140">
        <v>314.8</v>
      </c>
      <c r="B341" s="141" t="s">
        <v>30</v>
      </c>
      <c r="C341" s="142">
        <v>39630</v>
      </c>
      <c r="D341" s="142"/>
      <c r="E341" s="143">
        <v>214</v>
      </c>
      <c r="F341" s="144">
        <v>128</v>
      </c>
      <c r="G341" s="145" t="str">
        <f>IF(OR(E341&gt;400,F341&gt;240),"EXCEEDS"," ")</f>
        <v xml:space="preserve"> </v>
      </c>
    </row>
    <row r="342" spans="1:7" ht="15.75">
      <c r="A342" s="117">
        <v>314.8</v>
      </c>
      <c r="B342" s="118" t="s">
        <v>30</v>
      </c>
      <c r="C342" s="119">
        <v>39637</v>
      </c>
      <c r="D342" s="119"/>
      <c r="E342" s="128">
        <v>144</v>
      </c>
      <c r="F342" s="129">
        <v>116</v>
      </c>
      <c r="G342" s="146" t="str">
        <f>IF(OR(E342&gt;400,F342&gt;240),"EXCEEDS"," ")</f>
        <v xml:space="preserve"> </v>
      </c>
    </row>
    <row r="343" spans="1:7" ht="15.75">
      <c r="A343" s="117">
        <v>314.8</v>
      </c>
      <c r="B343" s="118" t="s">
        <v>30</v>
      </c>
      <c r="C343" s="119">
        <v>39644</v>
      </c>
      <c r="D343" s="119"/>
      <c r="E343" s="128">
        <v>186</v>
      </c>
      <c r="F343" s="129">
        <v>54</v>
      </c>
      <c r="G343" s="146" t="str">
        <f>IF(OR(E343&gt;400,F343&gt;240),"EXCEEDS"," ")</f>
        <v xml:space="preserve"> </v>
      </c>
    </row>
    <row r="344" spans="1:7" ht="15.75">
      <c r="A344" s="117">
        <v>314.8</v>
      </c>
      <c r="B344" s="118" t="s">
        <v>30</v>
      </c>
      <c r="C344" s="119">
        <v>39651</v>
      </c>
      <c r="D344" s="119"/>
      <c r="E344" s="128">
        <v>143</v>
      </c>
      <c r="F344" s="129">
        <v>48</v>
      </c>
      <c r="G344" s="146" t="str">
        <f>IF(OR(E344&gt;400,F344&gt;240),"EXCEEDS"," ")</f>
        <v xml:space="preserve"> </v>
      </c>
    </row>
    <row r="345" spans="1:7" ht="16.5" thickBot="1">
      <c r="A345" s="117">
        <v>314.8</v>
      </c>
      <c r="B345" s="118" t="s">
        <v>30</v>
      </c>
      <c r="C345" s="119">
        <v>39658</v>
      </c>
      <c r="D345" s="119"/>
      <c r="E345" s="128">
        <v>32</v>
      </c>
      <c r="F345" s="129">
        <v>8</v>
      </c>
      <c r="G345" s="146" t="str">
        <f>IF(OR(E345&gt;400,F345&gt;240),"EXCEEDS"," ")</f>
        <v xml:space="preserve"> </v>
      </c>
    </row>
    <row r="346" spans="1:7" ht="21" thickBot="1">
      <c r="A346" s="131"/>
      <c r="B346" s="132"/>
      <c r="C346" s="133"/>
      <c r="D346" s="125" t="s">
        <v>21</v>
      </c>
      <c r="E346" s="126">
        <f>GEOMEAN(E341:E345)</f>
        <v>121.27046562984528</v>
      </c>
      <c r="F346" s="127">
        <f>GEOMEAN(F341:F345)</f>
        <v>49.851541108044415</v>
      </c>
      <c r="G346" s="48" t="str">
        <f>IF(OR(E346&gt;200,F346&gt;130),"EXCEEDS"," ")</f>
        <v xml:space="preserve"> </v>
      </c>
    </row>
    <row r="347" spans="1:7" ht="15.75">
      <c r="A347" s="117">
        <v>305.10000000000002</v>
      </c>
      <c r="B347" s="118" t="s">
        <v>30</v>
      </c>
      <c r="C347" s="119">
        <v>39665</v>
      </c>
      <c r="D347" s="119"/>
      <c r="E347" s="128">
        <v>32</v>
      </c>
      <c r="F347" s="129">
        <v>4</v>
      </c>
      <c r="G347" s="146" t="str">
        <f t="shared" ref="G347:G363" si="3">IF(OR(E347&gt;400,F347&gt;240),"EXCEEDS"," ")</f>
        <v xml:space="preserve"> </v>
      </c>
    </row>
    <row r="348" spans="1:7" ht="15.75">
      <c r="A348" s="117">
        <v>305.10000000000002</v>
      </c>
      <c r="B348" s="118" t="s">
        <v>30</v>
      </c>
      <c r="C348" s="119">
        <v>39672</v>
      </c>
      <c r="D348" s="119"/>
      <c r="E348" s="128">
        <v>4.4000000000000004</v>
      </c>
      <c r="F348" s="129">
        <v>4</v>
      </c>
      <c r="G348" s="146" t="str">
        <f t="shared" si="3"/>
        <v xml:space="preserve"> </v>
      </c>
    </row>
    <row r="349" spans="1:7" ht="15.75">
      <c r="A349" s="117">
        <v>305.10000000000002</v>
      </c>
      <c r="B349" s="118" t="s">
        <v>30</v>
      </c>
      <c r="C349" s="119">
        <v>39679</v>
      </c>
      <c r="D349" s="119"/>
      <c r="E349" s="128">
        <v>4</v>
      </c>
      <c r="F349" s="129">
        <v>4</v>
      </c>
      <c r="G349" s="146" t="str">
        <f t="shared" si="3"/>
        <v xml:space="preserve"> </v>
      </c>
    </row>
    <row r="350" spans="1:7" ht="15.75">
      <c r="A350" s="117">
        <v>305.10000000000002</v>
      </c>
      <c r="B350" s="118" t="s">
        <v>30</v>
      </c>
      <c r="C350" s="119">
        <v>39681</v>
      </c>
      <c r="D350" s="119"/>
      <c r="E350" s="128">
        <v>4</v>
      </c>
      <c r="F350" s="129">
        <v>4</v>
      </c>
      <c r="G350" s="146" t="str">
        <f t="shared" si="3"/>
        <v xml:space="preserve"> </v>
      </c>
    </row>
    <row r="351" spans="1:7" ht="16.5" thickBot="1">
      <c r="A351" s="117">
        <v>305.10000000000002</v>
      </c>
      <c r="B351" s="118" t="s">
        <v>30</v>
      </c>
      <c r="C351" s="119">
        <v>39686</v>
      </c>
      <c r="D351" s="119"/>
      <c r="E351" s="128">
        <v>4</v>
      </c>
      <c r="F351" s="129">
        <v>4</v>
      </c>
      <c r="G351" s="146" t="str">
        <f t="shared" si="3"/>
        <v xml:space="preserve"> </v>
      </c>
    </row>
    <row r="352" spans="1:7" ht="21" thickBot="1">
      <c r="A352" s="117"/>
      <c r="B352" s="118"/>
      <c r="C352" s="119"/>
      <c r="D352" s="125" t="s">
        <v>21</v>
      </c>
      <c r="E352" s="126">
        <f>GEOMEAN(E347:E351)</f>
        <v>6.1795453785157823</v>
      </c>
      <c r="F352" s="127">
        <f>GEOMEAN(F347:F351)</f>
        <v>4</v>
      </c>
      <c r="G352" s="48" t="str">
        <f>IF(OR(E352&gt;200,F352&gt;130),"EXCEEDS"," ")</f>
        <v xml:space="preserve"> </v>
      </c>
    </row>
    <row r="353" spans="1:7" ht="15.75">
      <c r="A353" s="117">
        <v>308.10000000000002</v>
      </c>
      <c r="B353" s="118" t="s">
        <v>30</v>
      </c>
      <c r="C353" s="119">
        <v>39665</v>
      </c>
      <c r="D353" s="119"/>
      <c r="E353" s="128">
        <v>991</v>
      </c>
      <c r="F353" s="129">
        <v>645</v>
      </c>
      <c r="G353" s="124" t="str">
        <f t="shared" si="3"/>
        <v>EXCEEDS</v>
      </c>
    </row>
    <row r="354" spans="1:7" ht="15.75">
      <c r="A354" s="117">
        <v>308.10000000000002</v>
      </c>
      <c r="B354" s="118" t="s">
        <v>30</v>
      </c>
      <c r="C354" s="119">
        <v>39672</v>
      </c>
      <c r="D354" s="119"/>
      <c r="E354" s="128">
        <v>1600</v>
      </c>
      <c r="F354" s="129">
        <v>243</v>
      </c>
      <c r="G354" s="124" t="str">
        <f t="shared" si="3"/>
        <v>EXCEEDS</v>
      </c>
    </row>
    <row r="355" spans="1:7" ht="15.75">
      <c r="A355" s="117">
        <v>308.10000000000002</v>
      </c>
      <c r="B355" s="118" t="s">
        <v>30</v>
      </c>
      <c r="C355" s="119">
        <v>39679</v>
      </c>
      <c r="D355" s="119"/>
      <c r="E355" s="128">
        <v>183</v>
      </c>
      <c r="F355" s="129">
        <v>80</v>
      </c>
      <c r="G355" s="124" t="str">
        <f t="shared" si="3"/>
        <v xml:space="preserve"> </v>
      </c>
    </row>
    <row r="356" spans="1:7" ht="15.75">
      <c r="A356" s="117">
        <v>308.10000000000002</v>
      </c>
      <c r="B356" s="118" t="s">
        <v>30</v>
      </c>
      <c r="C356" s="119">
        <v>39681</v>
      </c>
      <c r="D356" s="119"/>
      <c r="E356" s="128">
        <v>126</v>
      </c>
      <c r="F356" s="129">
        <v>114</v>
      </c>
      <c r="G356" s="124" t="str">
        <f t="shared" si="3"/>
        <v xml:space="preserve"> </v>
      </c>
    </row>
    <row r="357" spans="1:7" ht="16.5" thickBot="1">
      <c r="A357" s="117">
        <v>308.10000000000002</v>
      </c>
      <c r="B357" s="118" t="s">
        <v>30</v>
      </c>
      <c r="C357" s="119">
        <v>39686</v>
      </c>
      <c r="D357" s="119"/>
      <c r="E357" s="128">
        <v>149</v>
      </c>
      <c r="F357" s="129">
        <v>86</v>
      </c>
      <c r="G357" s="124" t="str">
        <f t="shared" si="3"/>
        <v xml:space="preserve"> </v>
      </c>
    </row>
    <row r="358" spans="1:7" ht="21" thickBot="1">
      <c r="A358" s="117"/>
      <c r="B358" s="118"/>
      <c r="C358" s="119"/>
      <c r="D358" s="125" t="s">
        <v>21</v>
      </c>
      <c r="E358" s="126">
        <f>GEOMEAN(E353:E357)</f>
        <v>352.56590230061602</v>
      </c>
      <c r="F358" s="127">
        <f>GEOMEAN(F353:F357)</f>
        <v>165.17026119321346</v>
      </c>
      <c r="G358" s="48" t="str">
        <f>IF(OR(E358&gt;200,F358&gt;130),"EXCEEDS"," ")</f>
        <v>EXCEEDS</v>
      </c>
    </row>
    <row r="359" spans="1:7" ht="15.75">
      <c r="A359" s="117">
        <v>314.8</v>
      </c>
      <c r="B359" s="118" t="s">
        <v>30</v>
      </c>
      <c r="C359" s="119">
        <v>39665</v>
      </c>
      <c r="D359" s="119"/>
      <c r="E359" s="128">
        <v>12</v>
      </c>
      <c r="F359" s="129">
        <v>4</v>
      </c>
      <c r="G359" s="146" t="str">
        <f t="shared" si="3"/>
        <v xml:space="preserve"> </v>
      </c>
    </row>
    <row r="360" spans="1:7" ht="15.75">
      <c r="A360" s="117">
        <v>314.8</v>
      </c>
      <c r="B360" s="118" t="s">
        <v>30</v>
      </c>
      <c r="C360" s="119">
        <v>39672</v>
      </c>
      <c r="D360" s="119"/>
      <c r="E360" s="128">
        <v>20</v>
      </c>
      <c r="F360" s="129">
        <v>16</v>
      </c>
      <c r="G360" s="146" t="str">
        <f t="shared" si="3"/>
        <v xml:space="preserve"> </v>
      </c>
    </row>
    <row r="361" spans="1:7" ht="15.75">
      <c r="A361" s="117">
        <v>314.8</v>
      </c>
      <c r="B361" s="118" t="s">
        <v>30</v>
      </c>
      <c r="C361" s="119">
        <v>39679</v>
      </c>
      <c r="D361" s="119"/>
      <c r="E361" s="128">
        <v>57</v>
      </c>
      <c r="F361" s="129">
        <v>20</v>
      </c>
      <c r="G361" s="146" t="str">
        <f t="shared" si="3"/>
        <v xml:space="preserve"> </v>
      </c>
    </row>
    <row r="362" spans="1:7" ht="15.75">
      <c r="A362" s="117">
        <v>314.8</v>
      </c>
      <c r="B362" s="118" t="s">
        <v>30</v>
      </c>
      <c r="C362" s="119">
        <v>39681</v>
      </c>
      <c r="D362" s="119"/>
      <c r="E362" s="128">
        <v>32</v>
      </c>
      <c r="F362" s="129">
        <v>4</v>
      </c>
      <c r="G362" s="146" t="str">
        <f t="shared" si="3"/>
        <v xml:space="preserve"> </v>
      </c>
    </row>
    <row r="363" spans="1:7" ht="16.5" thickBot="1">
      <c r="A363" s="117">
        <v>314.8</v>
      </c>
      <c r="B363" s="118" t="s">
        <v>30</v>
      </c>
      <c r="C363" s="119">
        <v>39686</v>
      </c>
      <c r="D363" s="119"/>
      <c r="E363" s="128">
        <v>12</v>
      </c>
      <c r="F363" s="129">
        <v>4</v>
      </c>
      <c r="G363" s="146" t="str">
        <f t="shared" si="3"/>
        <v xml:space="preserve"> </v>
      </c>
    </row>
    <row r="364" spans="1:7" ht="21" thickBot="1">
      <c r="A364" s="131"/>
      <c r="B364" s="132"/>
      <c r="C364" s="133"/>
      <c r="D364" s="125" t="s">
        <v>21</v>
      </c>
      <c r="E364" s="126">
        <f>GEOMEAN(E359:E363)</f>
        <v>22.08429116468643</v>
      </c>
      <c r="F364" s="127">
        <f>GEOMEAN(F359:F363)</f>
        <v>7.282256812104321</v>
      </c>
      <c r="G364" s="48" t="str">
        <f>IF(OR(E364&gt;200,F364&gt;130),"EXCEEDS"," ")</f>
        <v xml:space="preserve"> </v>
      </c>
    </row>
    <row r="365" spans="1:7" ht="15.75">
      <c r="A365" s="117">
        <v>305.10000000000002</v>
      </c>
      <c r="B365" s="118" t="s">
        <v>30</v>
      </c>
      <c r="C365" s="119">
        <v>39693</v>
      </c>
      <c r="D365" s="119"/>
      <c r="E365" s="128">
        <v>12</v>
      </c>
      <c r="F365" s="129">
        <v>4</v>
      </c>
      <c r="G365" s="146" t="str">
        <f>IF(OR(E365&gt;400,F365&gt;240),"EXCEEDS"," ")</f>
        <v xml:space="preserve"> </v>
      </c>
    </row>
    <row r="366" spans="1:7" ht="15.75">
      <c r="A366" s="117">
        <v>305.10000000000002</v>
      </c>
      <c r="B366" s="118" t="s">
        <v>30</v>
      </c>
      <c r="C366" s="119">
        <v>39700</v>
      </c>
      <c r="D366" s="119"/>
      <c r="E366" s="128">
        <v>4</v>
      </c>
      <c r="F366" s="129">
        <v>4</v>
      </c>
      <c r="G366" s="146" t="str">
        <f>IF(OR(E366&gt;400,F366&gt;240),"EXCEEDS"," ")</f>
        <v xml:space="preserve"> </v>
      </c>
    </row>
    <row r="367" spans="1:7" ht="15.75">
      <c r="A367" s="117">
        <v>305.10000000000002</v>
      </c>
      <c r="B367" s="118" t="s">
        <v>30</v>
      </c>
      <c r="C367" s="119">
        <v>39707</v>
      </c>
      <c r="D367" s="119"/>
      <c r="E367" s="128">
        <v>4</v>
      </c>
      <c r="F367" s="129">
        <v>4</v>
      </c>
      <c r="G367" s="146" t="str">
        <f>IF(OR(E367&gt;400,F367&gt;240),"EXCEEDS"," ")</f>
        <v xml:space="preserve"> </v>
      </c>
    </row>
    <row r="368" spans="1:7" ht="15.75">
      <c r="A368" s="117">
        <v>305.10000000000002</v>
      </c>
      <c r="B368" s="118" t="s">
        <v>30</v>
      </c>
      <c r="C368" s="119">
        <v>39714</v>
      </c>
      <c r="D368" s="119"/>
      <c r="E368" s="128">
        <v>20</v>
      </c>
      <c r="F368" s="129">
        <v>8</v>
      </c>
      <c r="G368" s="146" t="str">
        <f>IF(OR(E368&gt;400,F368&gt;240),"EXCEEDS"," ")</f>
        <v xml:space="preserve"> </v>
      </c>
    </row>
    <row r="369" spans="1:7" ht="16.5" thickBot="1">
      <c r="A369" s="117">
        <v>305.10000000000002</v>
      </c>
      <c r="B369" s="118" t="s">
        <v>30</v>
      </c>
      <c r="C369" s="119">
        <v>39721</v>
      </c>
      <c r="D369" s="119"/>
      <c r="E369" s="128">
        <v>4</v>
      </c>
      <c r="F369" s="129">
        <v>4</v>
      </c>
      <c r="G369" s="146" t="str">
        <f>IF(OR(E369&gt;400,F369&gt;240),"EXCEEDS"," ")</f>
        <v xml:space="preserve"> </v>
      </c>
    </row>
    <row r="370" spans="1:7" ht="21" thickBot="1">
      <c r="A370" s="117"/>
      <c r="B370" s="118"/>
      <c r="C370" s="119"/>
      <c r="D370" s="125" t="s">
        <v>21</v>
      </c>
      <c r="E370" s="126">
        <f>GEOMEAN(E365:E369)</f>
        <v>6.8750877103499155</v>
      </c>
      <c r="F370" s="127">
        <f>GEOMEAN(F365:F369)</f>
        <v>4.5947934199881404</v>
      </c>
      <c r="G370" s="48" t="str">
        <f>IF(OR(E370&gt;200,F370&gt;130),"EXCEEDS"," ")</f>
        <v xml:space="preserve"> </v>
      </c>
    </row>
    <row r="371" spans="1:7" ht="15.75">
      <c r="A371" s="117">
        <v>308.10000000000002</v>
      </c>
      <c r="B371" s="118" t="s">
        <v>30</v>
      </c>
      <c r="C371" s="119">
        <v>39693</v>
      </c>
      <c r="D371" s="119"/>
      <c r="E371" s="128">
        <v>84</v>
      </c>
      <c r="F371" s="129">
        <v>63</v>
      </c>
      <c r="G371" s="124" t="str">
        <f>IF(OR(E371&gt;400,F371&gt;240),"EXCEEDS"," ")</f>
        <v xml:space="preserve"> </v>
      </c>
    </row>
    <row r="372" spans="1:7" ht="15.75">
      <c r="A372" s="117">
        <v>308.10000000000002</v>
      </c>
      <c r="B372" s="118" t="s">
        <v>30</v>
      </c>
      <c r="C372" s="119">
        <v>39700</v>
      </c>
      <c r="D372" s="119"/>
      <c r="E372" s="128">
        <v>350</v>
      </c>
      <c r="F372" s="129">
        <v>186</v>
      </c>
      <c r="G372" s="124" t="str">
        <f>IF(OR(E372&gt;400,F372&gt;240),"EXCEEDS"," ")</f>
        <v xml:space="preserve"> </v>
      </c>
    </row>
    <row r="373" spans="1:7" ht="15.75">
      <c r="A373" s="117">
        <v>308.10000000000002</v>
      </c>
      <c r="B373" s="118" t="s">
        <v>30</v>
      </c>
      <c r="C373" s="119">
        <v>39707</v>
      </c>
      <c r="D373" s="119"/>
      <c r="E373" s="128">
        <v>16</v>
      </c>
      <c r="F373" s="129">
        <v>4</v>
      </c>
      <c r="G373" s="124" t="str">
        <f>IF(OR(E373&gt;400,F373&gt;240),"EXCEEDS"," ")</f>
        <v xml:space="preserve"> </v>
      </c>
    </row>
    <row r="374" spans="1:7" ht="15.75">
      <c r="A374" s="117">
        <v>308.10000000000002</v>
      </c>
      <c r="B374" s="118" t="s">
        <v>30</v>
      </c>
      <c r="C374" s="119">
        <v>39714</v>
      </c>
      <c r="D374" s="119"/>
      <c r="E374" s="128">
        <v>57</v>
      </c>
      <c r="F374" s="129">
        <v>40</v>
      </c>
      <c r="G374" s="124" t="str">
        <f>IF(OR(E374&gt;400,F374&gt;240),"EXCEEDS"," ")</f>
        <v xml:space="preserve"> </v>
      </c>
    </row>
    <row r="375" spans="1:7" ht="16.5" thickBot="1">
      <c r="A375" s="117">
        <v>308.10000000000002</v>
      </c>
      <c r="B375" s="118" t="s">
        <v>30</v>
      </c>
      <c r="C375" s="119">
        <v>39721</v>
      </c>
      <c r="D375" s="119"/>
      <c r="E375" s="128">
        <v>86</v>
      </c>
      <c r="F375" s="129">
        <v>100</v>
      </c>
      <c r="G375" s="124" t="str">
        <f>IF(OR(E375&gt;400,F375&gt;240),"EXCEEDS"," ")</f>
        <v xml:space="preserve"> </v>
      </c>
    </row>
    <row r="376" spans="1:7" ht="21" thickBot="1">
      <c r="A376" s="117"/>
      <c r="B376" s="118"/>
      <c r="C376" s="119"/>
      <c r="D376" s="125" t="s">
        <v>21</v>
      </c>
      <c r="E376" s="126">
        <f>GEOMEAN(E371:E375)</f>
        <v>74.570683539732869</v>
      </c>
      <c r="F376" s="127">
        <f>GEOMEAN(F371:F375)</f>
        <v>45.143444714089426</v>
      </c>
      <c r="G376" s="48" t="str">
        <f>IF(OR(E376&gt;200,F376&gt;130),"EXCEEDS"," ")</f>
        <v xml:space="preserve"> </v>
      </c>
    </row>
    <row r="377" spans="1:7" ht="15.75">
      <c r="A377" s="117">
        <v>314.8</v>
      </c>
      <c r="B377" s="118" t="s">
        <v>30</v>
      </c>
      <c r="C377" s="119">
        <v>39693</v>
      </c>
      <c r="D377" s="119"/>
      <c r="E377" s="128">
        <v>128</v>
      </c>
      <c r="F377" s="129">
        <v>80</v>
      </c>
      <c r="G377" s="146" t="str">
        <f>IF(OR(E377&gt;400,F377&gt;240),"EXCEEDS"," ")</f>
        <v xml:space="preserve"> </v>
      </c>
    </row>
    <row r="378" spans="1:7" ht="15.75">
      <c r="A378" s="117">
        <v>314.8</v>
      </c>
      <c r="B378" s="118" t="s">
        <v>30</v>
      </c>
      <c r="C378" s="119">
        <v>39700</v>
      </c>
      <c r="D378" s="119"/>
      <c r="E378" s="128">
        <v>4</v>
      </c>
      <c r="F378" s="129">
        <v>4</v>
      </c>
      <c r="G378" s="146" t="str">
        <f>IF(OR(E378&gt;400,F378&gt;240),"EXCEEDS"," ")</f>
        <v xml:space="preserve"> </v>
      </c>
    </row>
    <row r="379" spans="1:7" ht="15.75">
      <c r="A379" s="117">
        <v>314.8</v>
      </c>
      <c r="B379" s="118" t="s">
        <v>30</v>
      </c>
      <c r="C379" s="119">
        <v>39707</v>
      </c>
      <c r="D379" s="119"/>
      <c r="E379" s="128">
        <v>48</v>
      </c>
      <c r="F379" s="129">
        <v>32</v>
      </c>
      <c r="G379" s="146" t="str">
        <f>IF(OR(E379&gt;400,F379&gt;240),"EXCEEDS"," ")</f>
        <v xml:space="preserve"> </v>
      </c>
    </row>
    <row r="380" spans="1:7" ht="15.75">
      <c r="A380" s="117">
        <v>314.8</v>
      </c>
      <c r="B380" s="118" t="s">
        <v>30</v>
      </c>
      <c r="C380" s="119">
        <v>39714</v>
      </c>
      <c r="D380" s="119"/>
      <c r="E380" s="128">
        <v>49</v>
      </c>
      <c r="F380" s="129">
        <v>40</v>
      </c>
      <c r="G380" s="146" t="str">
        <f>IF(OR(E380&gt;400,F380&gt;240),"EXCEEDS"," ")</f>
        <v xml:space="preserve"> </v>
      </c>
    </row>
    <row r="381" spans="1:7" ht="16.5" thickBot="1">
      <c r="A381" s="117">
        <v>314.8</v>
      </c>
      <c r="B381" s="118" t="s">
        <v>30</v>
      </c>
      <c r="C381" s="119">
        <v>39721</v>
      </c>
      <c r="D381" s="119"/>
      <c r="E381" s="128">
        <v>40</v>
      </c>
      <c r="F381" s="129">
        <v>4</v>
      </c>
      <c r="G381" s="146" t="str">
        <f>IF(OR(E381&gt;400,F381&gt;240),"EXCEEDS"," ")</f>
        <v xml:space="preserve"> </v>
      </c>
    </row>
    <row r="382" spans="1:7" ht="21" thickBot="1">
      <c r="A382" s="134"/>
      <c r="B382" s="135"/>
      <c r="C382" s="139"/>
      <c r="D382" s="125" t="s">
        <v>21</v>
      </c>
      <c r="E382" s="126">
        <f>GEOMEAN(E377:E381)</f>
        <v>34.399604858242817</v>
      </c>
      <c r="F382" s="127">
        <f>GEOMEAN(F377:F381)</f>
        <v>17.49379318309245</v>
      </c>
      <c r="G382" s="48" t="str">
        <f>IF(OR(E382&gt;200,F382&gt;130),"EXCEEDS"," ")</f>
        <v xml:space="preserve"> </v>
      </c>
    </row>
    <row r="383" spans="1:7" ht="15.75">
      <c r="A383" s="117">
        <v>305.10000000000002</v>
      </c>
      <c r="B383" s="118" t="s">
        <v>30</v>
      </c>
      <c r="C383" s="119">
        <v>39728</v>
      </c>
      <c r="D383" s="119"/>
      <c r="E383" s="128">
        <v>8</v>
      </c>
      <c r="F383" s="129">
        <v>8</v>
      </c>
      <c r="G383" s="146" t="str">
        <f>IF(OR(E383&gt;400,F383&gt;240),"EXCEEDS"," ")</f>
        <v xml:space="preserve"> </v>
      </c>
    </row>
    <row r="384" spans="1:7" ht="15.75">
      <c r="A384" s="117">
        <v>305.10000000000002</v>
      </c>
      <c r="B384" s="118" t="s">
        <v>30</v>
      </c>
      <c r="C384" s="119">
        <v>39735</v>
      </c>
      <c r="D384" s="119"/>
      <c r="E384" s="128">
        <v>4</v>
      </c>
      <c r="F384" s="129">
        <v>4</v>
      </c>
      <c r="G384" s="146" t="str">
        <f>IF(OR(E384&gt;400,F384&gt;240),"EXCEEDS"," ")</f>
        <v xml:space="preserve"> </v>
      </c>
    </row>
    <row r="385" spans="1:7" ht="15.75">
      <c r="A385" s="117">
        <v>305.10000000000002</v>
      </c>
      <c r="B385" s="118" t="s">
        <v>30</v>
      </c>
      <c r="C385" s="119">
        <v>39742</v>
      </c>
      <c r="D385" s="119"/>
      <c r="E385" s="128">
        <v>4</v>
      </c>
      <c r="F385" s="129">
        <v>4</v>
      </c>
      <c r="G385" s="146" t="str">
        <f>IF(OR(E385&gt;400,F385&gt;240),"EXCEEDS"," ")</f>
        <v xml:space="preserve"> </v>
      </c>
    </row>
    <row r="386" spans="1:7" ht="15.75">
      <c r="A386" s="117">
        <v>305.10000000000002</v>
      </c>
      <c r="B386" s="118" t="s">
        <v>30</v>
      </c>
      <c r="C386" s="119">
        <v>39744</v>
      </c>
      <c r="D386" s="119"/>
      <c r="E386" s="128">
        <v>8</v>
      </c>
      <c r="F386" s="129">
        <v>4</v>
      </c>
      <c r="G386" s="146" t="str">
        <f>IF(OR(E386&gt;400,F386&gt;240),"EXCEEDS"," ")</f>
        <v xml:space="preserve"> </v>
      </c>
    </row>
    <row r="387" spans="1:7" ht="16.5" thickBot="1">
      <c r="A387" s="117">
        <v>305.10000000000002</v>
      </c>
      <c r="B387" s="118" t="s">
        <v>30</v>
      </c>
      <c r="C387" s="119">
        <v>39749</v>
      </c>
      <c r="D387" s="119"/>
      <c r="E387" s="128">
        <v>4</v>
      </c>
      <c r="F387" s="129">
        <v>4</v>
      </c>
      <c r="G387" s="146" t="str">
        <f>IF(OR(E387&gt;400,F387&gt;240),"EXCEEDS"," ")</f>
        <v xml:space="preserve"> </v>
      </c>
    </row>
    <row r="388" spans="1:7" ht="21" thickBot="1">
      <c r="A388" s="117"/>
      <c r="B388" s="118"/>
      <c r="C388" s="119"/>
      <c r="D388" s="125" t="s">
        <v>21</v>
      </c>
      <c r="E388" s="126">
        <f>GEOMEAN(E383:E387)</f>
        <v>5.2780316430915768</v>
      </c>
      <c r="F388" s="127">
        <f>GEOMEAN(F383:F387)</f>
        <v>4.5947934199881404</v>
      </c>
      <c r="G388" s="48" t="str">
        <f>IF(OR(E388&gt;200,F388&gt;130),"EXCEEDS"," ")</f>
        <v xml:space="preserve"> </v>
      </c>
    </row>
    <row r="389" spans="1:7" ht="15.75">
      <c r="A389" s="117">
        <v>308.10000000000002</v>
      </c>
      <c r="B389" s="118" t="s">
        <v>30</v>
      </c>
      <c r="C389" s="119">
        <v>39728</v>
      </c>
      <c r="D389" s="119"/>
      <c r="E389" s="128">
        <v>54</v>
      </c>
      <c r="F389" s="129">
        <v>20</v>
      </c>
      <c r="G389" s="124" t="str">
        <f>IF(OR(E389&gt;400,F389&gt;240),"EXCEEDS"," ")</f>
        <v xml:space="preserve"> </v>
      </c>
    </row>
    <row r="390" spans="1:7" ht="15.75">
      <c r="A390" s="117">
        <v>308.10000000000002</v>
      </c>
      <c r="B390" s="118" t="s">
        <v>30</v>
      </c>
      <c r="C390" s="119">
        <v>39735</v>
      </c>
      <c r="D390" s="119"/>
      <c r="E390" s="128">
        <v>103</v>
      </c>
      <c r="F390" s="129">
        <v>16</v>
      </c>
      <c r="G390" s="124" t="str">
        <f>IF(OR(E390&gt;400,F390&gt;240),"EXCEEDS"," ")</f>
        <v xml:space="preserve"> </v>
      </c>
    </row>
    <row r="391" spans="1:7" ht="15.75">
      <c r="A391" s="117">
        <v>308.10000000000002</v>
      </c>
      <c r="B391" s="118" t="s">
        <v>30</v>
      </c>
      <c r="C391" s="119">
        <v>39742</v>
      </c>
      <c r="D391" s="119"/>
      <c r="E391" s="128">
        <v>28</v>
      </c>
      <c r="F391" s="129">
        <v>20</v>
      </c>
      <c r="G391" s="124" t="str">
        <f>IF(OR(E391&gt;400,F391&gt;240),"EXCEEDS"," ")</f>
        <v xml:space="preserve"> </v>
      </c>
    </row>
    <row r="392" spans="1:7" ht="15.75">
      <c r="A392" s="117">
        <v>308.10000000000002</v>
      </c>
      <c r="B392" s="118" t="s">
        <v>30</v>
      </c>
      <c r="C392" s="119">
        <v>39744</v>
      </c>
      <c r="D392" s="119"/>
      <c r="E392" s="128">
        <v>46</v>
      </c>
      <c r="F392" s="129">
        <v>12</v>
      </c>
      <c r="G392" s="124" t="str">
        <f>IF(OR(E392&gt;400,F392&gt;240),"EXCEEDS"," ")</f>
        <v xml:space="preserve"> </v>
      </c>
    </row>
    <row r="393" spans="1:7" ht="16.5" thickBot="1">
      <c r="A393" s="117">
        <v>308.10000000000002</v>
      </c>
      <c r="B393" s="118" t="s">
        <v>30</v>
      </c>
      <c r="C393" s="119">
        <v>39749</v>
      </c>
      <c r="D393" s="119"/>
      <c r="E393" s="128">
        <v>24</v>
      </c>
      <c r="F393" s="129">
        <v>8</v>
      </c>
      <c r="G393" s="124" t="str">
        <f>IF(OR(E393&gt;400,F393&gt;240),"EXCEEDS"," ")</f>
        <v xml:space="preserve"> </v>
      </c>
    </row>
    <row r="394" spans="1:7" ht="21" thickBot="1">
      <c r="A394" s="117"/>
      <c r="B394" s="118"/>
      <c r="C394" s="119"/>
      <c r="D394" s="125" t="s">
        <v>21</v>
      </c>
      <c r="E394" s="126">
        <f>GEOMEAN(E389:E393)</f>
        <v>44.368180377929761</v>
      </c>
      <c r="F394" s="127">
        <f>GEOMEAN(F389:F393)</f>
        <v>14.377727274952093</v>
      </c>
      <c r="G394" s="48" t="str">
        <f>IF(OR(E394&gt;200,F394&gt;130),"EXCEEDS"," ")</f>
        <v xml:space="preserve"> </v>
      </c>
    </row>
    <row r="395" spans="1:7" ht="15.75">
      <c r="A395" s="117">
        <v>314.8</v>
      </c>
      <c r="B395" s="118" t="s">
        <v>30</v>
      </c>
      <c r="C395" s="119">
        <v>39728</v>
      </c>
      <c r="D395" s="119"/>
      <c r="E395" s="128">
        <v>100</v>
      </c>
      <c r="F395" s="129">
        <v>74</v>
      </c>
      <c r="G395" s="146" t="str">
        <f>IF(OR(E395&gt;400,F395&gt;240),"EXCEEDS"," ")</f>
        <v xml:space="preserve"> </v>
      </c>
    </row>
    <row r="396" spans="1:7" ht="15.75">
      <c r="A396" s="117">
        <v>314.8</v>
      </c>
      <c r="B396" s="118" t="s">
        <v>30</v>
      </c>
      <c r="C396" s="119">
        <v>39735</v>
      </c>
      <c r="D396" s="119"/>
      <c r="E396" s="128">
        <v>4</v>
      </c>
      <c r="F396" s="129">
        <v>4</v>
      </c>
      <c r="G396" s="146" t="str">
        <f>IF(OR(E396&gt;400,F396&gt;240),"EXCEEDS"," ")</f>
        <v xml:space="preserve"> </v>
      </c>
    </row>
    <row r="397" spans="1:7" ht="15.75">
      <c r="A397" s="117">
        <v>314.8</v>
      </c>
      <c r="B397" s="118" t="s">
        <v>30</v>
      </c>
      <c r="C397" s="119">
        <v>39742</v>
      </c>
      <c r="D397" s="119"/>
      <c r="E397" s="128">
        <v>32</v>
      </c>
      <c r="F397" s="129">
        <v>12</v>
      </c>
      <c r="G397" s="146" t="str">
        <f t="shared" ref="G397:G405" si="4">IF(OR(E397&gt;400,F397&gt;240),"EXCEEDS"," ")</f>
        <v xml:space="preserve"> </v>
      </c>
    </row>
    <row r="398" spans="1:7" ht="15.75">
      <c r="A398" s="117">
        <v>314.8</v>
      </c>
      <c r="B398" s="118" t="s">
        <v>30</v>
      </c>
      <c r="C398" s="119">
        <v>39744</v>
      </c>
      <c r="D398" s="119"/>
      <c r="E398" s="128">
        <v>12</v>
      </c>
      <c r="F398" s="129">
        <v>4</v>
      </c>
      <c r="G398" s="146" t="str">
        <f>IF(OR(E398&gt;400,F398&gt;240),"EXCEEDS"," ")</f>
        <v xml:space="preserve"> </v>
      </c>
    </row>
    <row r="399" spans="1:7" ht="16.5" thickBot="1">
      <c r="A399" s="117">
        <v>314.8</v>
      </c>
      <c r="B399" s="118" t="s">
        <v>30</v>
      </c>
      <c r="C399" s="119">
        <v>39749</v>
      </c>
      <c r="D399" s="119"/>
      <c r="E399" s="128">
        <v>66</v>
      </c>
      <c r="F399" s="129">
        <v>20</v>
      </c>
      <c r="G399" s="146" t="str">
        <f>IF(OR(E399&gt;400,F399&gt;240),"EXCEEDS"," ")</f>
        <v xml:space="preserve"> </v>
      </c>
    </row>
    <row r="400" spans="1:7" ht="21" thickBot="1">
      <c r="A400" s="134"/>
      <c r="B400" s="135"/>
      <c r="C400" s="139"/>
      <c r="D400" s="125" t="s">
        <v>21</v>
      </c>
      <c r="E400" s="126">
        <f>GEOMEAN(E395:E399)</f>
        <v>25.187614065315945</v>
      </c>
      <c r="F400" s="127">
        <f>GEOMEAN(F395:F399)</f>
        <v>12.322890483535865</v>
      </c>
      <c r="G400" s="48" t="str">
        <f>IF(OR(E400&gt;200,F400&gt;130),"EXCEEDS"," ")</f>
        <v xml:space="preserve"> </v>
      </c>
    </row>
    <row r="401" spans="1:7" ht="15.75">
      <c r="A401" s="140">
        <v>462.6</v>
      </c>
      <c r="B401" s="141" t="s">
        <v>31</v>
      </c>
      <c r="C401" s="142">
        <v>39574</v>
      </c>
      <c r="D401" s="142"/>
      <c r="E401" s="143">
        <v>16</v>
      </c>
      <c r="F401" s="144">
        <v>4</v>
      </c>
      <c r="G401" s="145" t="str">
        <f t="shared" si="4"/>
        <v xml:space="preserve"> </v>
      </c>
    </row>
    <row r="402" spans="1:7" ht="15.75">
      <c r="A402" s="117">
        <v>462.6</v>
      </c>
      <c r="B402" s="118" t="s">
        <v>31</v>
      </c>
      <c r="C402" s="119">
        <v>39581</v>
      </c>
      <c r="D402" s="119"/>
      <c r="E402" s="128">
        <v>188</v>
      </c>
      <c r="F402" s="129">
        <v>120</v>
      </c>
      <c r="G402" s="146" t="str">
        <f t="shared" si="4"/>
        <v xml:space="preserve"> </v>
      </c>
    </row>
    <row r="403" spans="1:7" ht="15.75">
      <c r="A403" s="117">
        <v>462.6</v>
      </c>
      <c r="B403" s="118" t="s">
        <v>31</v>
      </c>
      <c r="C403" s="119">
        <v>39588</v>
      </c>
      <c r="D403" s="119"/>
      <c r="E403" s="128">
        <v>654</v>
      </c>
      <c r="F403" s="129">
        <v>460</v>
      </c>
      <c r="G403" s="146" t="str">
        <f t="shared" si="4"/>
        <v>EXCEEDS</v>
      </c>
    </row>
    <row r="404" spans="1:7" ht="15.75">
      <c r="A404" s="117">
        <v>462.6</v>
      </c>
      <c r="B404" s="118" t="s">
        <v>31</v>
      </c>
      <c r="C404" s="119">
        <v>39590</v>
      </c>
      <c r="D404" s="119"/>
      <c r="E404" s="128">
        <v>170</v>
      </c>
      <c r="F404" s="129">
        <v>250</v>
      </c>
      <c r="G404" s="146" t="str">
        <f t="shared" si="4"/>
        <v>EXCEEDS</v>
      </c>
    </row>
    <row r="405" spans="1:7" ht="16.5" thickBot="1">
      <c r="A405" s="117">
        <v>462.6</v>
      </c>
      <c r="B405" s="118" t="s">
        <v>31</v>
      </c>
      <c r="C405" s="119">
        <v>39595</v>
      </c>
      <c r="D405" s="119"/>
      <c r="E405" s="128">
        <v>56</v>
      </c>
      <c r="F405" s="129">
        <v>44</v>
      </c>
      <c r="G405" s="146" t="str">
        <f t="shared" si="4"/>
        <v xml:space="preserve"> </v>
      </c>
    </row>
    <row r="406" spans="1:7" ht="21" thickBot="1">
      <c r="A406" s="117"/>
      <c r="B406" s="118"/>
      <c r="C406" s="119"/>
      <c r="D406" s="125" t="s">
        <v>21</v>
      </c>
      <c r="E406" s="126">
        <f>GEOMEAN(E401:E405)</f>
        <v>113.37009373809151</v>
      </c>
      <c r="F406" s="127">
        <f>GEOMEAN(F401:F405)</f>
        <v>75.34914884823948</v>
      </c>
      <c r="G406" s="48" t="str">
        <f>IF(OR(E406&gt;200,F406&gt;130),"EXCEEDS"," ")</f>
        <v xml:space="preserve"> </v>
      </c>
    </row>
    <row r="407" spans="1:7" ht="15.75">
      <c r="A407" s="117">
        <v>463.9</v>
      </c>
      <c r="B407" s="118" t="s">
        <v>32</v>
      </c>
      <c r="C407" s="119">
        <v>39574</v>
      </c>
      <c r="D407" s="119"/>
      <c r="E407" s="128">
        <v>4</v>
      </c>
      <c r="F407" s="129">
        <v>4</v>
      </c>
      <c r="G407" s="124" t="str">
        <f>IF(OR(E407&gt;400,F407&gt;240),"EXCEEDS"," ")</f>
        <v xml:space="preserve"> </v>
      </c>
    </row>
    <row r="408" spans="1:7" ht="15.75">
      <c r="A408" s="117">
        <v>463.9</v>
      </c>
      <c r="B408" s="118" t="s">
        <v>32</v>
      </c>
      <c r="C408" s="119">
        <v>39581</v>
      </c>
      <c r="D408" s="119"/>
      <c r="E408" s="128">
        <v>160</v>
      </c>
      <c r="F408" s="129">
        <v>116</v>
      </c>
      <c r="G408" s="124" t="str">
        <f>IF(OR(E408&gt;400,F408&gt;240),"EXCEEDS"," ")</f>
        <v xml:space="preserve"> </v>
      </c>
    </row>
    <row r="409" spans="1:7" ht="15.75">
      <c r="A409" s="117">
        <v>463.9</v>
      </c>
      <c r="B409" s="118" t="s">
        <v>32</v>
      </c>
      <c r="C409" s="119">
        <v>39588</v>
      </c>
      <c r="D409" s="119"/>
      <c r="E409" s="128">
        <v>550</v>
      </c>
      <c r="F409" s="129">
        <v>212</v>
      </c>
      <c r="G409" s="124" t="str">
        <f>IF(OR(E409&gt;400,F409&gt;240),"EXCEEDS"," ")</f>
        <v>EXCEEDS</v>
      </c>
    </row>
    <row r="410" spans="1:7" ht="15.75">
      <c r="A410" s="117">
        <v>463.9</v>
      </c>
      <c r="B410" s="118" t="s">
        <v>32</v>
      </c>
      <c r="C410" s="119">
        <v>39590</v>
      </c>
      <c r="D410" s="119"/>
      <c r="E410" s="128">
        <v>480</v>
      </c>
      <c r="F410" s="129">
        <v>300</v>
      </c>
      <c r="G410" s="124" t="str">
        <f>IF(OR(E410&gt;400,F410&gt;240),"EXCEEDS"," ")</f>
        <v>EXCEEDS</v>
      </c>
    </row>
    <row r="411" spans="1:7" ht="16.5" thickBot="1">
      <c r="A411" s="117">
        <v>463.9</v>
      </c>
      <c r="B411" s="118" t="s">
        <v>32</v>
      </c>
      <c r="C411" s="119">
        <v>39595</v>
      </c>
      <c r="D411" s="119"/>
      <c r="E411" s="128">
        <v>44</v>
      </c>
      <c r="F411" s="129">
        <v>44</v>
      </c>
      <c r="G411" s="124" t="str">
        <f>IF(OR(E411&gt;400,F411&gt;240),"EXCEEDS"," ")</f>
        <v xml:space="preserve"> </v>
      </c>
    </row>
    <row r="412" spans="1:7" ht="21" thickBot="1">
      <c r="A412" s="117"/>
      <c r="B412" s="118"/>
      <c r="C412" s="119"/>
      <c r="D412" s="125" t="s">
        <v>21</v>
      </c>
      <c r="E412" s="126">
        <f>GEOMEAN(E407:E411)</f>
        <v>94.242612234882102</v>
      </c>
      <c r="F412" s="127">
        <f>GEOMEAN(F407:F411)</f>
        <v>66.479164786914637</v>
      </c>
      <c r="G412" s="48" t="str">
        <f>IF(OR(E412&gt;200,F412&gt;130),"EXCEEDS"," ")</f>
        <v xml:space="preserve"> </v>
      </c>
    </row>
    <row r="413" spans="1:7" ht="15.75">
      <c r="A413" s="117">
        <v>469.9</v>
      </c>
      <c r="B413" s="118" t="s">
        <v>43</v>
      </c>
      <c r="C413" s="119">
        <v>39574</v>
      </c>
      <c r="D413" s="119"/>
      <c r="E413" s="128">
        <v>4</v>
      </c>
      <c r="F413" s="129">
        <v>4</v>
      </c>
      <c r="G413" s="146" t="str">
        <f>IF(OR(E413&gt;400,F413&gt;240),"EXCEEDS"," ")</f>
        <v xml:space="preserve"> </v>
      </c>
    </row>
    <row r="414" spans="1:7" ht="15.75">
      <c r="A414" s="117">
        <v>469.9</v>
      </c>
      <c r="B414" s="118" t="s">
        <v>43</v>
      </c>
      <c r="C414" s="119">
        <v>39581</v>
      </c>
      <c r="D414" s="119"/>
      <c r="E414" s="128">
        <v>210</v>
      </c>
      <c r="F414" s="129">
        <v>130</v>
      </c>
      <c r="G414" s="146" t="str">
        <f>IF(OR(E414&gt;400,F414&gt;240),"EXCEEDS"," ")</f>
        <v xml:space="preserve"> </v>
      </c>
    </row>
    <row r="415" spans="1:7" ht="15.75">
      <c r="A415" s="117">
        <v>469.9</v>
      </c>
      <c r="B415" s="118" t="s">
        <v>43</v>
      </c>
      <c r="C415" s="119">
        <v>39588</v>
      </c>
      <c r="D415" s="119"/>
      <c r="E415" s="128">
        <v>500</v>
      </c>
      <c r="F415" s="129">
        <v>460</v>
      </c>
      <c r="G415" s="146" t="str">
        <f>IF(OR(E415&gt;400,F415&gt;240),"EXCEEDS"," ")</f>
        <v>EXCEEDS</v>
      </c>
    </row>
    <row r="416" spans="1:7" ht="15.75">
      <c r="A416" s="117">
        <v>469.9</v>
      </c>
      <c r="B416" s="118" t="s">
        <v>43</v>
      </c>
      <c r="C416" s="119">
        <v>39590</v>
      </c>
      <c r="D416" s="119"/>
      <c r="E416" s="128">
        <v>360</v>
      </c>
      <c r="F416" s="129">
        <v>290</v>
      </c>
      <c r="G416" s="146" t="str">
        <f>IF(OR(E416&gt;400,F416&gt;240),"EXCEEDS"," ")</f>
        <v>EXCEEDS</v>
      </c>
    </row>
    <row r="417" spans="1:7" ht="16.5" thickBot="1">
      <c r="A417" s="117">
        <v>469.9</v>
      </c>
      <c r="B417" s="118" t="s">
        <v>43</v>
      </c>
      <c r="C417" s="119">
        <v>39595</v>
      </c>
      <c r="D417" s="119"/>
      <c r="E417" s="128">
        <v>116</v>
      </c>
      <c r="F417" s="129">
        <v>31</v>
      </c>
      <c r="G417" s="146" t="str">
        <f>IF(OR(E417&gt;400,F417&gt;240),"EXCEEDS"," ")</f>
        <v xml:space="preserve"> </v>
      </c>
    </row>
    <row r="418" spans="1:7" ht="21" thickBot="1">
      <c r="A418" s="117"/>
      <c r="B418" s="118"/>
      <c r="C418" s="119"/>
      <c r="D418" s="125" t="s">
        <v>21</v>
      </c>
      <c r="E418" s="126">
        <f>GEOMEAN(E413:E417)</f>
        <v>111.89275216348666</v>
      </c>
      <c r="F418" s="127">
        <f>GEOMEAN(F413:F417)</f>
        <v>73.536706204790789</v>
      </c>
      <c r="G418" s="48" t="str">
        <f>IF(OR(E418&gt;200,F418&gt;130),"EXCEEDS"," ")</f>
        <v xml:space="preserve"> </v>
      </c>
    </row>
    <row r="419" spans="1:7" ht="15.75">
      <c r="A419" s="117">
        <v>470</v>
      </c>
      <c r="B419" s="118" t="s">
        <v>31</v>
      </c>
      <c r="C419" s="119">
        <v>39574</v>
      </c>
      <c r="D419" s="119"/>
      <c r="E419" s="128">
        <v>100</v>
      </c>
      <c r="F419" s="129">
        <v>36</v>
      </c>
      <c r="G419" s="124" t="str">
        <f>IF(OR(E419&gt;400,F419&gt;240),"EXCEEDS"," ")</f>
        <v xml:space="preserve"> </v>
      </c>
    </row>
    <row r="420" spans="1:7" ht="15.75">
      <c r="A420" s="117">
        <v>470</v>
      </c>
      <c r="B420" s="118" t="s">
        <v>31</v>
      </c>
      <c r="C420" s="119">
        <v>39581</v>
      </c>
      <c r="D420" s="119"/>
      <c r="E420" s="128">
        <v>260</v>
      </c>
      <c r="F420" s="129">
        <v>208</v>
      </c>
      <c r="G420" s="124" t="str">
        <f>IF(OR(E420&gt;400,F420&gt;240),"EXCEEDS"," ")</f>
        <v xml:space="preserve"> </v>
      </c>
    </row>
    <row r="421" spans="1:7" ht="15.75">
      <c r="A421" s="117">
        <v>470</v>
      </c>
      <c r="B421" s="118" t="s">
        <v>31</v>
      </c>
      <c r="C421" s="119">
        <v>39588</v>
      </c>
      <c r="D421" s="119"/>
      <c r="E421" s="128">
        <v>2000</v>
      </c>
      <c r="F421" s="129">
        <v>745</v>
      </c>
      <c r="G421" s="124" t="str">
        <f>IF(OR(E421&gt;400,F421&gt;240),"EXCEEDS"," ")</f>
        <v>EXCEEDS</v>
      </c>
    </row>
    <row r="422" spans="1:7" ht="15.75">
      <c r="A422" s="117">
        <v>470</v>
      </c>
      <c r="B422" s="118" t="s">
        <v>31</v>
      </c>
      <c r="C422" s="119">
        <v>39590</v>
      </c>
      <c r="D422" s="119"/>
      <c r="E422" s="128">
        <v>460</v>
      </c>
      <c r="F422" s="129">
        <v>430</v>
      </c>
      <c r="G422" s="124" t="str">
        <f>IF(OR(E422&gt;400,F422&gt;240),"EXCEEDS"," ")</f>
        <v>EXCEEDS</v>
      </c>
    </row>
    <row r="423" spans="1:7" ht="16.5" thickBot="1">
      <c r="A423" s="117">
        <v>470</v>
      </c>
      <c r="B423" s="118" t="s">
        <v>31</v>
      </c>
      <c r="C423" s="119">
        <v>39595</v>
      </c>
      <c r="D423" s="119"/>
      <c r="E423" s="128">
        <v>104</v>
      </c>
      <c r="F423" s="129">
        <v>80</v>
      </c>
      <c r="G423" s="124" t="str">
        <f>IF(OR(E423&gt;400,F423&gt;240),"EXCEEDS"," ")</f>
        <v xml:space="preserve"> </v>
      </c>
    </row>
    <row r="424" spans="1:7" ht="21" thickBot="1">
      <c r="A424" s="117"/>
      <c r="B424" s="118"/>
      <c r="C424" s="119"/>
      <c r="D424" s="125" t="s">
        <v>21</v>
      </c>
      <c r="E424" s="126">
        <f>GEOMEAN(E419:E423)</f>
        <v>301.41086471389082</v>
      </c>
      <c r="F424" s="127">
        <f>GEOMEAN(F419:F423)</f>
        <v>180.5577400295617</v>
      </c>
      <c r="G424" s="48" t="str">
        <f>IF(OR(E424&gt;200,F424&gt;130),"EXCEEDS"," ")</f>
        <v>EXCEEDS</v>
      </c>
    </row>
    <row r="425" spans="1:7" ht="15.75">
      <c r="A425" s="117">
        <v>477.5</v>
      </c>
      <c r="B425" s="118" t="s">
        <v>31</v>
      </c>
      <c r="C425" s="119">
        <v>39574</v>
      </c>
      <c r="D425" s="119"/>
      <c r="E425" s="128">
        <v>24</v>
      </c>
      <c r="F425" s="129">
        <v>8</v>
      </c>
      <c r="G425" s="146" t="str">
        <f>IF(OR(E425&gt;400,F425&gt;240),"EXCEEDS"," ")</f>
        <v xml:space="preserve"> </v>
      </c>
    </row>
    <row r="426" spans="1:7" ht="15.75">
      <c r="A426" s="117">
        <v>477.5</v>
      </c>
      <c r="B426" s="118" t="s">
        <v>31</v>
      </c>
      <c r="C426" s="119">
        <v>39581</v>
      </c>
      <c r="D426" s="119"/>
      <c r="E426" s="128">
        <v>470</v>
      </c>
      <c r="F426" s="129">
        <v>220</v>
      </c>
      <c r="G426" s="146" t="str">
        <f>IF(OR(E426&gt;400,F426&gt;240),"EXCEEDS"," ")</f>
        <v>EXCEEDS</v>
      </c>
    </row>
    <row r="427" spans="1:7" ht="15.75">
      <c r="A427" s="117">
        <v>477.5</v>
      </c>
      <c r="B427" s="118" t="s">
        <v>31</v>
      </c>
      <c r="C427" s="119">
        <v>39588</v>
      </c>
      <c r="D427" s="119"/>
      <c r="E427" s="128">
        <v>2200</v>
      </c>
      <c r="F427" s="129">
        <v>800</v>
      </c>
      <c r="G427" s="146" t="str">
        <f>IF(OR(E427&gt;400,F427&gt;240),"EXCEEDS"," ")</f>
        <v>EXCEEDS</v>
      </c>
    </row>
    <row r="428" spans="1:7" ht="15.75">
      <c r="A428" s="117">
        <v>477.5</v>
      </c>
      <c r="B428" s="118" t="s">
        <v>31</v>
      </c>
      <c r="C428" s="119">
        <v>39590</v>
      </c>
      <c r="D428" s="119"/>
      <c r="E428" s="128">
        <v>780</v>
      </c>
      <c r="F428" s="129">
        <v>580</v>
      </c>
      <c r="G428" s="146" t="str">
        <f>IF(OR(E428&gt;400,F428&gt;240),"EXCEEDS"," ")</f>
        <v>EXCEEDS</v>
      </c>
    </row>
    <row r="429" spans="1:7" ht="16.5" thickBot="1">
      <c r="A429" s="117">
        <v>477.5</v>
      </c>
      <c r="B429" s="118" t="s">
        <v>31</v>
      </c>
      <c r="C429" s="119">
        <v>39595</v>
      </c>
      <c r="D429" s="119"/>
      <c r="E429" s="128">
        <v>228</v>
      </c>
      <c r="F429" s="129">
        <v>66</v>
      </c>
      <c r="G429" s="146" t="str">
        <f>IF(OR(E429&gt;400,F429&gt;240),"EXCEEDS"," ")</f>
        <v xml:space="preserve"> </v>
      </c>
    </row>
    <row r="430" spans="1:7" ht="21" thickBot="1">
      <c r="A430" s="131"/>
      <c r="B430" s="132"/>
      <c r="C430" s="133"/>
      <c r="D430" s="125" t="s">
        <v>21</v>
      </c>
      <c r="E430" s="126">
        <f>GEOMEAN(E425:E429)</f>
        <v>338.02766546016318</v>
      </c>
      <c r="F430" s="127">
        <f>GEOMEAN(F425:F429)</f>
        <v>140.0602563136805</v>
      </c>
      <c r="G430" s="48" t="str">
        <f>IF(OR(E430&gt;200,F430&gt;130),"EXCEEDS"," ")</f>
        <v>EXCEEDS</v>
      </c>
    </row>
    <row r="431" spans="1:7" ht="15.75">
      <c r="A431" s="117">
        <v>462.6</v>
      </c>
      <c r="B431" s="118" t="s">
        <v>31</v>
      </c>
      <c r="C431" s="119">
        <v>39602</v>
      </c>
      <c r="D431" s="119"/>
      <c r="E431" s="128">
        <v>32</v>
      </c>
      <c r="F431" s="129">
        <v>60</v>
      </c>
      <c r="G431" s="146" t="str">
        <f>IF(OR(E431&gt;400,F431&gt;240),"EXCEEDS"," ")</f>
        <v xml:space="preserve"> </v>
      </c>
    </row>
    <row r="432" spans="1:7" ht="15.75">
      <c r="A432" s="117">
        <v>462.6</v>
      </c>
      <c r="B432" s="118" t="s">
        <v>31</v>
      </c>
      <c r="C432" s="119">
        <v>39609</v>
      </c>
      <c r="D432" s="119"/>
      <c r="E432" s="128">
        <v>827</v>
      </c>
      <c r="F432" s="129">
        <v>650</v>
      </c>
      <c r="G432" s="146" t="str">
        <f>IF(OR(E432&gt;400,F432&gt;240),"EXCEEDS"," ")</f>
        <v>EXCEEDS</v>
      </c>
    </row>
    <row r="433" spans="1:7" ht="15.75">
      <c r="A433" s="117">
        <v>462.6</v>
      </c>
      <c r="B433" s="118" t="s">
        <v>31</v>
      </c>
      <c r="C433" s="119">
        <v>39616</v>
      </c>
      <c r="D433" s="119"/>
      <c r="E433" s="128">
        <v>71</v>
      </c>
      <c r="F433" s="129">
        <v>100</v>
      </c>
      <c r="G433" s="146" t="str">
        <f>IF(OR(E433&gt;400,F433&gt;240),"EXCEEDS"," ")</f>
        <v xml:space="preserve"> </v>
      </c>
    </row>
    <row r="434" spans="1:7" ht="15.75">
      <c r="A434" s="117">
        <v>462.6</v>
      </c>
      <c r="B434" s="118" t="s">
        <v>31</v>
      </c>
      <c r="C434" s="119">
        <v>39618</v>
      </c>
      <c r="D434" s="119"/>
      <c r="E434" s="128">
        <v>63</v>
      </c>
      <c r="F434" s="129">
        <v>64</v>
      </c>
      <c r="G434" s="146" t="str">
        <f>IF(OR(E434&gt;400,F434&gt;240),"EXCEEDS"," ")</f>
        <v xml:space="preserve"> </v>
      </c>
    </row>
    <row r="435" spans="1:7" ht="16.5" thickBot="1">
      <c r="A435" s="117">
        <v>462.6</v>
      </c>
      <c r="B435" s="118" t="s">
        <v>31</v>
      </c>
      <c r="C435" s="119">
        <v>39623</v>
      </c>
      <c r="D435" s="119"/>
      <c r="E435" s="128">
        <v>46</v>
      </c>
      <c r="F435" s="129">
        <v>40</v>
      </c>
      <c r="G435" s="130" t="str">
        <f>IF(OR(E435&gt;400,F435&gt;240),"EXCEEDS"," ")</f>
        <v xml:space="preserve"> </v>
      </c>
    </row>
    <row r="436" spans="1:7" ht="21" thickBot="1">
      <c r="A436" s="117"/>
      <c r="B436" s="118"/>
      <c r="C436" s="119"/>
      <c r="D436" s="125" t="s">
        <v>21</v>
      </c>
      <c r="E436" s="126">
        <f>GEOMEAN(E431:E435)</f>
        <v>88.552829688817909</v>
      </c>
      <c r="F436" s="127">
        <f>GEOMEAN(F431:F435)</f>
        <v>99.967979500317156</v>
      </c>
      <c r="G436" s="48" t="str">
        <f>IF(OR(E436&gt;200,F436&gt;130),"EXCEEDS"," ")</f>
        <v xml:space="preserve"> </v>
      </c>
    </row>
    <row r="437" spans="1:7" ht="15.75">
      <c r="A437" s="117">
        <v>463.9</v>
      </c>
      <c r="B437" s="118" t="s">
        <v>32</v>
      </c>
      <c r="C437" s="119">
        <v>39602</v>
      </c>
      <c r="D437" s="119"/>
      <c r="E437" s="128">
        <v>48</v>
      </c>
      <c r="F437" s="129">
        <v>12</v>
      </c>
      <c r="G437" s="124" t="str">
        <f t="shared" ref="G437:G447" si="5">IF(OR(E437&gt;400,F437&gt;240),"EXCEEDS"," ")</f>
        <v xml:space="preserve"> </v>
      </c>
    </row>
    <row r="438" spans="1:7" ht="15.75">
      <c r="A438" s="117">
        <v>463.9</v>
      </c>
      <c r="B438" s="118" t="s">
        <v>32</v>
      </c>
      <c r="C438" s="119">
        <v>39609</v>
      </c>
      <c r="D438" s="119"/>
      <c r="E438" s="128">
        <v>410</v>
      </c>
      <c r="F438" s="129">
        <v>380</v>
      </c>
      <c r="G438" s="124" t="str">
        <f t="shared" si="5"/>
        <v>EXCEEDS</v>
      </c>
    </row>
    <row r="439" spans="1:7" ht="15.75">
      <c r="A439" s="117">
        <v>463.9</v>
      </c>
      <c r="B439" s="118" t="s">
        <v>32</v>
      </c>
      <c r="C439" s="119">
        <v>39616</v>
      </c>
      <c r="D439" s="119"/>
      <c r="E439" s="128">
        <v>43</v>
      </c>
      <c r="F439" s="129">
        <v>60</v>
      </c>
      <c r="G439" s="124" t="str">
        <f t="shared" si="5"/>
        <v xml:space="preserve"> </v>
      </c>
    </row>
    <row r="440" spans="1:7" ht="15.75">
      <c r="A440" s="117">
        <v>463.9</v>
      </c>
      <c r="B440" s="118" t="s">
        <v>32</v>
      </c>
      <c r="C440" s="119">
        <v>39618</v>
      </c>
      <c r="D440" s="119"/>
      <c r="E440" s="128">
        <v>48</v>
      </c>
      <c r="F440" s="129">
        <v>24</v>
      </c>
      <c r="G440" s="124" t="str">
        <f t="shared" si="5"/>
        <v xml:space="preserve"> </v>
      </c>
    </row>
    <row r="441" spans="1:7" ht="16.5" thickBot="1">
      <c r="A441" s="117">
        <v>463.9</v>
      </c>
      <c r="B441" s="118" t="s">
        <v>32</v>
      </c>
      <c r="C441" s="119">
        <v>39623</v>
      </c>
      <c r="D441" s="119"/>
      <c r="E441" s="128">
        <v>40</v>
      </c>
      <c r="F441" s="129">
        <v>20</v>
      </c>
      <c r="G441" s="124" t="str">
        <f>IF(OR(E441&gt;400,F441&gt;240),"EXCEEDS"," ")</f>
        <v xml:space="preserve"> </v>
      </c>
    </row>
    <row r="442" spans="1:7" ht="21" thickBot="1">
      <c r="A442" s="117"/>
      <c r="B442" s="118"/>
      <c r="C442" s="119"/>
      <c r="D442" s="125" t="s">
        <v>21</v>
      </c>
      <c r="E442" s="126">
        <f>GEOMEAN(E437:E441)</f>
        <v>69.52787492822128</v>
      </c>
      <c r="F442" s="127">
        <f>GEOMEAN(F437:F441)</f>
        <v>42.040847859403598</v>
      </c>
      <c r="G442" s="48" t="str">
        <f>IF(OR(E442&gt;200,F442&gt;130),"EXCEEDS"," ")</f>
        <v xml:space="preserve"> </v>
      </c>
    </row>
    <row r="443" spans="1:7" ht="15.75">
      <c r="A443" s="117">
        <v>469.9</v>
      </c>
      <c r="B443" s="118" t="s">
        <v>43</v>
      </c>
      <c r="C443" s="119">
        <v>39602</v>
      </c>
      <c r="D443" s="119"/>
      <c r="E443" s="128">
        <v>20</v>
      </c>
      <c r="F443" s="129">
        <v>16</v>
      </c>
      <c r="G443" s="146" t="str">
        <f t="shared" si="5"/>
        <v xml:space="preserve"> </v>
      </c>
    </row>
    <row r="444" spans="1:7" ht="15.75">
      <c r="A444" s="117">
        <v>469.9</v>
      </c>
      <c r="B444" s="118" t="s">
        <v>43</v>
      </c>
      <c r="C444" s="119">
        <v>39609</v>
      </c>
      <c r="D444" s="119"/>
      <c r="E444" s="128">
        <v>274</v>
      </c>
      <c r="F444" s="129">
        <v>200</v>
      </c>
      <c r="G444" s="146" t="str">
        <f t="shared" si="5"/>
        <v xml:space="preserve"> </v>
      </c>
    </row>
    <row r="445" spans="1:7" ht="15.75">
      <c r="A445" s="117">
        <v>469.9</v>
      </c>
      <c r="B445" s="118" t="s">
        <v>43</v>
      </c>
      <c r="C445" s="119">
        <v>39616</v>
      </c>
      <c r="D445" s="119"/>
      <c r="E445" s="128">
        <v>80</v>
      </c>
      <c r="F445" s="129">
        <v>88</v>
      </c>
      <c r="G445" s="146" t="str">
        <f t="shared" si="5"/>
        <v xml:space="preserve"> </v>
      </c>
    </row>
    <row r="446" spans="1:7" ht="15.75">
      <c r="A446" s="117">
        <v>469.9</v>
      </c>
      <c r="B446" s="118" t="s">
        <v>43</v>
      </c>
      <c r="C446" s="119">
        <v>39618</v>
      </c>
      <c r="D446" s="119"/>
      <c r="E446" s="128">
        <v>71</v>
      </c>
      <c r="F446" s="129">
        <v>48</v>
      </c>
      <c r="G446" s="146" t="str">
        <f t="shared" si="5"/>
        <v xml:space="preserve"> </v>
      </c>
    </row>
    <row r="447" spans="1:7" ht="16.5" thickBot="1">
      <c r="A447" s="117">
        <v>469.9</v>
      </c>
      <c r="B447" s="118" t="s">
        <v>43</v>
      </c>
      <c r="C447" s="119">
        <v>39623</v>
      </c>
      <c r="D447" s="119"/>
      <c r="E447" s="128">
        <v>112</v>
      </c>
      <c r="F447" s="129">
        <v>68</v>
      </c>
      <c r="G447" s="130" t="str">
        <f t="shared" si="5"/>
        <v xml:space="preserve"> </v>
      </c>
    </row>
    <row r="448" spans="1:7" ht="21" thickBot="1">
      <c r="A448" s="131"/>
      <c r="B448" s="132"/>
      <c r="C448" s="133"/>
      <c r="D448" s="125" t="s">
        <v>21</v>
      </c>
      <c r="E448" s="126">
        <f>GEOMEAN(E443:E447)</f>
        <v>80.997083883854017</v>
      </c>
      <c r="F448" s="127">
        <f>GEOMEAN(F443:F447)</f>
        <v>62.040681547989365</v>
      </c>
      <c r="G448" s="48" t="str">
        <f>IF(OR(E448&gt;200,F448&gt;130),"EXCEEDS"," ")</f>
        <v xml:space="preserve"> </v>
      </c>
    </row>
    <row r="449" spans="1:7" ht="15.75">
      <c r="A449" s="147">
        <v>470</v>
      </c>
      <c r="B449" s="148" t="s">
        <v>31</v>
      </c>
      <c r="C449" s="149">
        <v>39602</v>
      </c>
      <c r="D449" s="119"/>
      <c r="E449" s="128">
        <v>140</v>
      </c>
      <c r="F449" s="129">
        <v>52</v>
      </c>
      <c r="G449" s="124" t="str">
        <f>IF(OR(E449&gt;400,F449&gt;240),"EXCEEDS"," ")</f>
        <v xml:space="preserve"> </v>
      </c>
    </row>
    <row r="450" spans="1:7" ht="15.75">
      <c r="A450" s="117">
        <v>470</v>
      </c>
      <c r="B450" s="118" t="s">
        <v>31</v>
      </c>
      <c r="C450" s="119">
        <v>39609</v>
      </c>
      <c r="D450" s="119"/>
      <c r="E450" s="128">
        <v>954</v>
      </c>
      <c r="F450" s="129">
        <v>709</v>
      </c>
      <c r="G450" s="124" t="str">
        <f>IF(OR(E450&gt;400,F450&gt;240),"EXCEEDS"," ")</f>
        <v>EXCEEDS</v>
      </c>
    </row>
    <row r="451" spans="1:7" ht="15.75">
      <c r="A451" s="117">
        <v>470</v>
      </c>
      <c r="B451" s="118" t="s">
        <v>31</v>
      </c>
      <c r="C451" s="119">
        <v>39616</v>
      </c>
      <c r="D451" s="119"/>
      <c r="E451" s="128">
        <v>84</v>
      </c>
      <c r="F451" s="129">
        <v>76</v>
      </c>
      <c r="G451" s="124" t="str">
        <f>IF(OR(E451&gt;400,F451&gt;240),"EXCEEDS"," ")</f>
        <v xml:space="preserve"> </v>
      </c>
    </row>
    <row r="452" spans="1:7" ht="15.75">
      <c r="A452" s="117">
        <v>470</v>
      </c>
      <c r="B452" s="118" t="s">
        <v>31</v>
      </c>
      <c r="C452" s="119">
        <v>39618</v>
      </c>
      <c r="D452" s="119"/>
      <c r="E452" s="128">
        <v>620</v>
      </c>
      <c r="F452" s="129">
        <v>270</v>
      </c>
      <c r="G452" s="124" t="str">
        <f>IF(OR(E452&gt;400,F452&gt;240),"EXCEEDS"," ")</f>
        <v>EXCEEDS</v>
      </c>
    </row>
    <row r="453" spans="1:7" ht="16.5" thickBot="1">
      <c r="A453" s="117">
        <v>470</v>
      </c>
      <c r="B453" s="118" t="s">
        <v>31</v>
      </c>
      <c r="C453" s="119">
        <v>39623</v>
      </c>
      <c r="D453" s="119"/>
      <c r="E453" s="128">
        <v>80</v>
      </c>
      <c r="F453" s="129">
        <v>20</v>
      </c>
      <c r="G453" s="130" t="str">
        <f>IF(OR(E453&gt;400,F453&gt;240),"EXCEEDS"," ")</f>
        <v xml:space="preserve"> </v>
      </c>
    </row>
    <row r="454" spans="1:7" ht="21" thickBot="1">
      <c r="A454" s="117"/>
      <c r="B454" s="118"/>
      <c r="C454" s="119"/>
      <c r="D454" s="125" t="s">
        <v>21</v>
      </c>
      <c r="E454" s="126">
        <f>GEOMEAN(E449:E453)</f>
        <v>223.4022149075285</v>
      </c>
      <c r="F454" s="127">
        <f>GEOMEAN(F449:F453)</f>
        <v>108.63540460130005</v>
      </c>
      <c r="G454" s="48" t="str">
        <f>IF(OR(E454&gt;200,F454&gt;130),"EXCEEDS"," ")</f>
        <v>EXCEEDS</v>
      </c>
    </row>
    <row r="455" spans="1:7" ht="15.75">
      <c r="A455" s="117">
        <v>477.5</v>
      </c>
      <c r="B455" s="118" t="s">
        <v>31</v>
      </c>
      <c r="C455" s="119">
        <v>39602</v>
      </c>
      <c r="D455" s="119"/>
      <c r="E455" s="128">
        <v>34</v>
      </c>
      <c r="F455" s="129">
        <v>12</v>
      </c>
      <c r="G455" s="146" t="str">
        <f>IF(OR(E455&gt;400,F455&gt;240),"EXCEEDS"," ")</f>
        <v xml:space="preserve"> </v>
      </c>
    </row>
    <row r="456" spans="1:7" ht="15.75">
      <c r="A456" s="117">
        <v>477.5</v>
      </c>
      <c r="B456" s="118" t="s">
        <v>31</v>
      </c>
      <c r="C456" s="119">
        <v>39609</v>
      </c>
      <c r="D456" s="119"/>
      <c r="E456" s="128">
        <v>5200</v>
      </c>
      <c r="F456" s="129">
        <v>400</v>
      </c>
      <c r="G456" s="146" t="str">
        <f>IF(OR(E456&gt;400,F456&gt;240),"EXCEEDS"," ")</f>
        <v>EXCEEDS</v>
      </c>
    </row>
    <row r="457" spans="1:7" ht="15.75">
      <c r="A457" s="117">
        <v>477.5</v>
      </c>
      <c r="B457" s="118" t="s">
        <v>31</v>
      </c>
      <c r="C457" s="119">
        <v>39616</v>
      </c>
      <c r="D457" s="119"/>
      <c r="E457" s="128">
        <v>144</v>
      </c>
      <c r="F457" s="129">
        <v>124</v>
      </c>
      <c r="G457" s="146" t="str">
        <f>IF(OR(E457&gt;400,F457&gt;240),"EXCEEDS"," ")</f>
        <v xml:space="preserve"> </v>
      </c>
    </row>
    <row r="458" spans="1:7" ht="15.75">
      <c r="A458" s="117">
        <v>477.5</v>
      </c>
      <c r="B458" s="118" t="s">
        <v>31</v>
      </c>
      <c r="C458" s="119">
        <v>39618</v>
      </c>
      <c r="D458" s="119"/>
      <c r="E458" s="128">
        <v>136</v>
      </c>
      <c r="F458" s="129">
        <v>80</v>
      </c>
      <c r="G458" s="146" t="str">
        <f>IF(OR(E458&gt;400,F458&gt;240),"EXCEEDS"," ")</f>
        <v xml:space="preserve"> </v>
      </c>
    </row>
    <row r="459" spans="1:7" ht="21" thickBot="1">
      <c r="A459" s="117">
        <v>477.5</v>
      </c>
      <c r="B459" s="118" t="s">
        <v>31</v>
      </c>
      <c r="C459" s="119">
        <v>39623</v>
      </c>
      <c r="D459" s="151"/>
      <c r="E459" s="152">
        <v>80</v>
      </c>
      <c r="F459" s="153">
        <v>40</v>
      </c>
      <c r="G459" s="24" t="str">
        <f>IF(OR(E459&gt;400,F459&gt;240),"EXCEEDS"," ")</f>
        <v xml:space="preserve"> </v>
      </c>
    </row>
    <row r="460" spans="1:7" ht="21" thickBot="1">
      <c r="A460" s="131"/>
      <c r="B460" s="132"/>
      <c r="C460" s="133"/>
      <c r="D460" s="125" t="s">
        <v>21</v>
      </c>
      <c r="E460" s="126">
        <f>GEOMEAN(E455:E459)</f>
        <v>194.30981112521212</v>
      </c>
      <c r="F460" s="127">
        <f>GEOMEAN(F455:F459)</f>
        <v>71.77324471005322</v>
      </c>
      <c r="G460" s="48" t="str">
        <f>IF(OR(E460&gt;200,F460&gt;130),"EXCEEDS"," ")</f>
        <v xml:space="preserve"> </v>
      </c>
    </row>
    <row r="461" spans="1:7" ht="15.75">
      <c r="A461" s="117">
        <v>462.6</v>
      </c>
      <c r="B461" s="118" t="s">
        <v>31</v>
      </c>
      <c r="C461" s="119">
        <v>39630</v>
      </c>
      <c r="D461" s="119"/>
      <c r="E461" s="128">
        <v>120</v>
      </c>
      <c r="F461" s="129">
        <v>52</v>
      </c>
      <c r="G461" s="146" t="str">
        <f>IF(OR(E461&gt;400,F461&gt;240),"EXCEEDS"," ")</f>
        <v xml:space="preserve"> </v>
      </c>
    </row>
    <row r="462" spans="1:7" ht="15.75">
      <c r="A462" s="117">
        <v>462.6</v>
      </c>
      <c r="B462" s="118" t="s">
        <v>31</v>
      </c>
      <c r="C462" s="119">
        <v>39637</v>
      </c>
      <c r="D462" s="119"/>
      <c r="E462" s="128">
        <v>60</v>
      </c>
      <c r="F462" s="129">
        <v>40</v>
      </c>
      <c r="G462" s="146" t="str">
        <f>IF(OR(E462&gt;400,F462&gt;240),"EXCEEDS"," ")</f>
        <v xml:space="preserve"> </v>
      </c>
    </row>
    <row r="463" spans="1:7" ht="15.75">
      <c r="A463" s="117">
        <v>462.6</v>
      </c>
      <c r="B463" s="118" t="s">
        <v>31</v>
      </c>
      <c r="C463" s="119">
        <v>39644</v>
      </c>
      <c r="D463" s="119"/>
      <c r="E463" s="128">
        <v>36</v>
      </c>
      <c r="F463" s="129">
        <v>36</v>
      </c>
      <c r="G463" s="146" t="str">
        <f>IF(OR(E463&gt;400,F463&gt;240),"EXCEEDS"," ")</f>
        <v xml:space="preserve"> </v>
      </c>
    </row>
    <row r="464" spans="1:7" ht="15.75">
      <c r="A464" s="117">
        <v>462.6</v>
      </c>
      <c r="B464" s="118" t="s">
        <v>31</v>
      </c>
      <c r="C464" s="119">
        <v>39651</v>
      </c>
      <c r="D464" s="119"/>
      <c r="E464" s="128">
        <v>140</v>
      </c>
      <c r="F464" s="129">
        <v>77</v>
      </c>
      <c r="G464" s="146" t="str">
        <f>IF(OR(E464&gt;400,F464&gt;240),"EXCEEDS"," ")</f>
        <v xml:space="preserve"> </v>
      </c>
    </row>
    <row r="465" spans="1:7" ht="16.5" thickBot="1">
      <c r="A465" s="117">
        <v>462.6</v>
      </c>
      <c r="B465" s="118" t="s">
        <v>31</v>
      </c>
      <c r="C465" s="119">
        <v>39658</v>
      </c>
      <c r="D465" s="119"/>
      <c r="E465" s="128">
        <v>24</v>
      </c>
      <c r="F465" s="129">
        <v>40</v>
      </c>
      <c r="G465" s="146" t="str">
        <f>IF(OR(E465&gt;400,F465&gt;240),"EXCEEDS"," ")</f>
        <v xml:space="preserve"> </v>
      </c>
    </row>
    <row r="466" spans="1:7" ht="21" thickBot="1">
      <c r="A466" s="117"/>
      <c r="B466" s="118"/>
      <c r="C466" s="150"/>
      <c r="D466" s="125" t="s">
        <v>21</v>
      </c>
      <c r="E466" s="126">
        <f>GEOMEAN(E461:E465)</f>
        <v>61.375473397561819</v>
      </c>
      <c r="F466" s="127">
        <f>GEOMEAN(F461:F465)</f>
        <v>47.052565771970762</v>
      </c>
      <c r="G466" s="48" t="str">
        <f>IF(OR(E466&gt;200,F466&gt;130),"EXCEEDS"," ")</f>
        <v xml:space="preserve"> </v>
      </c>
    </row>
    <row r="467" spans="1:7" ht="15.75">
      <c r="A467" s="117">
        <v>463.9</v>
      </c>
      <c r="B467" s="118" t="s">
        <v>32</v>
      </c>
      <c r="C467" s="119">
        <v>39630</v>
      </c>
      <c r="D467" s="119"/>
      <c r="E467" s="128">
        <v>12</v>
      </c>
      <c r="F467" s="129">
        <v>12</v>
      </c>
      <c r="G467" s="124" t="str">
        <f>IF(OR(E467&gt;400,F467&gt;240),"EXCEEDS"," ")</f>
        <v xml:space="preserve"> </v>
      </c>
    </row>
    <row r="468" spans="1:7" ht="15.75">
      <c r="A468" s="117">
        <v>463.9</v>
      </c>
      <c r="B468" s="118" t="s">
        <v>32</v>
      </c>
      <c r="C468" s="119">
        <v>39637</v>
      </c>
      <c r="D468" s="119"/>
      <c r="E468" s="128">
        <v>63</v>
      </c>
      <c r="F468" s="129">
        <v>8</v>
      </c>
      <c r="G468" s="124" t="str">
        <f>IF(OR(E468&gt;400,F468&gt;240),"EXCEEDS"," ")</f>
        <v xml:space="preserve"> </v>
      </c>
    </row>
    <row r="469" spans="1:7" ht="15.75">
      <c r="A469" s="117">
        <v>463.9</v>
      </c>
      <c r="B469" s="118" t="s">
        <v>32</v>
      </c>
      <c r="C469" s="119">
        <v>39647</v>
      </c>
      <c r="D469" s="119"/>
      <c r="E469" s="128">
        <v>24</v>
      </c>
      <c r="F469" s="129">
        <v>8</v>
      </c>
      <c r="G469" s="124" t="str">
        <f>IF(OR(E469&gt;400,F469&gt;240),"EXCEEDS"," ")</f>
        <v xml:space="preserve"> </v>
      </c>
    </row>
    <row r="470" spans="1:7" ht="15.75">
      <c r="A470" s="117">
        <v>463.9</v>
      </c>
      <c r="B470" s="118" t="s">
        <v>32</v>
      </c>
      <c r="C470" s="119">
        <v>39651</v>
      </c>
      <c r="D470" s="119"/>
      <c r="E470" s="128">
        <v>24</v>
      </c>
      <c r="F470" s="129">
        <v>4</v>
      </c>
      <c r="G470" s="124" t="str">
        <f>IF(OR(E470&gt;400,F470&gt;240),"EXCEEDS"," ")</f>
        <v xml:space="preserve"> </v>
      </c>
    </row>
    <row r="471" spans="1:7" ht="16.5" thickBot="1">
      <c r="A471" s="117">
        <v>463.9</v>
      </c>
      <c r="B471" s="118" t="s">
        <v>32</v>
      </c>
      <c r="C471" s="119">
        <v>39658</v>
      </c>
      <c r="D471" s="119"/>
      <c r="E471" s="128">
        <v>4</v>
      </c>
      <c r="F471" s="129">
        <v>4</v>
      </c>
      <c r="G471" s="124" t="str">
        <f>IF(OR(E471&gt;400,F471&gt;240),"EXCEEDS"," ")</f>
        <v xml:space="preserve"> </v>
      </c>
    </row>
    <row r="472" spans="1:7" ht="21" thickBot="1">
      <c r="A472" s="117"/>
      <c r="B472" s="118"/>
      <c r="C472" s="150"/>
      <c r="D472" s="125" t="s">
        <v>21</v>
      </c>
      <c r="E472" s="126">
        <f>GEOMEAN(E467:E471)</f>
        <v>17.709277939134626</v>
      </c>
      <c r="F472" s="127">
        <f>GEOMEAN(F467:F471)</f>
        <v>6.575007318068903</v>
      </c>
      <c r="G472" s="48" t="str">
        <f>IF(OR(E472&gt;200,F472&gt;130),"EXCEEDS"," ")</f>
        <v xml:space="preserve"> </v>
      </c>
    </row>
    <row r="473" spans="1:7" ht="15.75">
      <c r="A473" s="117">
        <v>469.9</v>
      </c>
      <c r="B473" s="118" t="s">
        <v>43</v>
      </c>
      <c r="C473" s="119">
        <v>39630</v>
      </c>
      <c r="D473" s="119"/>
      <c r="E473" s="128">
        <v>104</v>
      </c>
      <c r="F473" s="129">
        <v>34</v>
      </c>
      <c r="G473" s="146" t="str">
        <f>IF(OR(E473&gt;400,F473&gt;240),"EXCEEDS"," ")</f>
        <v xml:space="preserve"> </v>
      </c>
    </row>
    <row r="474" spans="1:7" ht="15.75">
      <c r="A474" s="117">
        <v>469.9</v>
      </c>
      <c r="B474" s="118" t="s">
        <v>43</v>
      </c>
      <c r="C474" s="119">
        <v>39637</v>
      </c>
      <c r="D474" s="119"/>
      <c r="E474" s="128">
        <v>124</v>
      </c>
      <c r="F474" s="129">
        <v>48</v>
      </c>
      <c r="G474" s="146" t="str">
        <f>IF(OR(E474&gt;400,F474&gt;240),"EXCEEDS"," ")</f>
        <v xml:space="preserve"> </v>
      </c>
    </row>
    <row r="475" spans="1:7" ht="15.75">
      <c r="A475" s="117">
        <v>469.9</v>
      </c>
      <c r="B475" s="118" t="s">
        <v>43</v>
      </c>
      <c r="C475" s="119">
        <v>39644</v>
      </c>
      <c r="D475" s="119"/>
      <c r="E475" s="128">
        <v>144</v>
      </c>
      <c r="F475" s="129">
        <v>112</v>
      </c>
      <c r="G475" s="146" t="str">
        <f>IF(OR(E475&gt;400,F475&gt;240),"EXCEEDS"," ")</f>
        <v xml:space="preserve"> </v>
      </c>
    </row>
    <row r="476" spans="1:7" ht="15.75">
      <c r="A476" s="117">
        <v>469.9</v>
      </c>
      <c r="B476" s="118" t="s">
        <v>43</v>
      </c>
      <c r="C476" s="119">
        <v>39651</v>
      </c>
      <c r="D476" s="119"/>
      <c r="E476" s="128">
        <v>6400</v>
      </c>
      <c r="F476" s="129">
        <v>2500</v>
      </c>
      <c r="G476" s="146" t="str">
        <f>IF(OR(E476&gt;400,F476&gt;240),"EXCEEDS"," ")</f>
        <v>EXCEEDS</v>
      </c>
    </row>
    <row r="477" spans="1:7" ht="16.5" thickBot="1">
      <c r="A477" s="117">
        <v>469.9</v>
      </c>
      <c r="B477" s="118" t="s">
        <v>43</v>
      </c>
      <c r="C477" s="119">
        <v>39658</v>
      </c>
      <c r="D477" s="119"/>
      <c r="E477" s="128">
        <v>80</v>
      </c>
      <c r="F477" s="129">
        <v>84</v>
      </c>
      <c r="G477" s="146" t="str">
        <f>IF(OR(E477&gt;400,F477&gt;240),"EXCEEDS"," ")</f>
        <v xml:space="preserve"> </v>
      </c>
    </row>
    <row r="478" spans="1:7" ht="21" thickBot="1">
      <c r="A478" s="117"/>
      <c r="B478" s="118"/>
      <c r="C478" s="150"/>
      <c r="D478" s="125" t="s">
        <v>21</v>
      </c>
      <c r="E478" s="126">
        <f>GEOMEAN(E473:E477)</f>
        <v>248.66662243711636</v>
      </c>
      <c r="F478" s="127">
        <f>GEOMEAN(F473:F477)</f>
        <v>130.8674060823694</v>
      </c>
      <c r="G478" s="48" t="str">
        <f>IF(OR(E478&gt;200,F478&gt;130),"EXCEEDS"," ")</f>
        <v>EXCEEDS</v>
      </c>
    </row>
    <row r="479" spans="1:7" ht="15.75">
      <c r="A479" s="117">
        <v>470</v>
      </c>
      <c r="B479" s="118" t="s">
        <v>31</v>
      </c>
      <c r="C479" s="119">
        <v>39630</v>
      </c>
      <c r="D479" s="119"/>
      <c r="E479" s="128">
        <v>108</v>
      </c>
      <c r="F479" s="129">
        <v>54</v>
      </c>
      <c r="G479" s="124" t="str">
        <f>IF(OR(E479&gt;400,F479&gt;240),"EXCEEDS"," ")</f>
        <v xml:space="preserve"> </v>
      </c>
    </row>
    <row r="480" spans="1:7" ht="15.75">
      <c r="A480" s="117">
        <v>470</v>
      </c>
      <c r="B480" s="118" t="s">
        <v>31</v>
      </c>
      <c r="C480" s="119">
        <v>39637</v>
      </c>
      <c r="D480" s="119"/>
      <c r="E480" s="128">
        <v>68</v>
      </c>
      <c r="F480" s="129">
        <v>44</v>
      </c>
      <c r="G480" s="124" t="str">
        <f>IF(OR(E480&gt;400,F480&gt;240),"EXCEEDS"," ")</f>
        <v xml:space="preserve"> </v>
      </c>
    </row>
    <row r="481" spans="1:7" ht="15.75">
      <c r="A481" s="117">
        <v>470</v>
      </c>
      <c r="B481" s="118" t="s">
        <v>31</v>
      </c>
      <c r="C481" s="119">
        <v>39644</v>
      </c>
      <c r="D481" s="119"/>
      <c r="E481" s="128">
        <v>144</v>
      </c>
      <c r="F481" s="129">
        <v>40</v>
      </c>
      <c r="G481" s="124" t="str">
        <f>IF(OR(E481&gt;400,F481&gt;240),"EXCEEDS"," ")</f>
        <v xml:space="preserve"> </v>
      </c>
    </row>
    <row r="482" spans="1:7" ht="15.75">
      <c r="A482" s="117">
        <v>470</v>
      </c>
      <c r="B482" s="118" t="s">
        <v>31</v>
      </c>
      <c r="C482" s="119">
        <v>39651</v>
      </c>
      <c r="D482" s="119"/>
      <c r="E482" s="128">
        <v>736</v>
      </c>
      <c r="F482" s="129">
        <v>271</v>
      </c>
      <c r="G482" s="124" t="str">
        <f>IF(OR(E482&gt;400,F482&gt;240),"EXCEEDS"," ")</f>
        <v>EXCEEDS</v>
      </c>
    </row>
    <row r="483" spans="1:7" ht="16.5" thickBot="1">
      <c r="A483" s="117">
        <v>470</v>
      </c>
      <c r="B483" s="118" t="s">
        <v>31</v>
      </c>
      <c r="C483" s="119">
        <v>39658</v>
      </c>
      <c r="D483" s="119"/>
      <c r="E483" s="128">
        <v>32</v>
      </c>
      <c r="F483" s="129">
        <v>16</v>
      </c>
      <c r="G483" s="124" t="str">
        <f>IF(OR(E483&gt;400,F483&gt;240),"EXCEEDS"," ")</f>
        <v xml:space="preserve"> </v>
      </c>
    </row>
    <row r="484" spans="1:7" ht="21" thickBot="1">
      <c r="A484" s="117"/>
      <c r="B484" s="118"/>
      <c r="C484" s="150"/>
      <c r="D484" s="125" t="s">
        <v>21</v>
      </c>
      <c r="E484" s="126">
        <f>GEOMEAN(E479:E483)</f>
        <v>120.02303115773266</v>
      </c>
      <c r="F484" s="127">
        <f>GEOMEAN(F479:F483)</f>
        <v>52.844420562078703</v>
      </c>
      <c r="G484" s="48" t="str">
        <f>IF(OR(E484&gt;200,F484&gt;130),"EXCEEDS"," ")</f>
        <v xml:space="preserve"> </v>
      </c>
    </row>
    <row r="485" spans="1:7" ht="15.75">
      <c r="A485" s="117">
        <v>477.5</v>
      </c>
      <c r="B485" s="118" t="s">
        <v>31</v>
      </c>
      <c r="C485" s="119">
        <v>39630</v>
      </c>
      <c r="D485" s="119"/>
      <c r="E485" s="128">
        <v>64</v>
      </c>
      <c r="F485" s="129">
        <v>4</v>
      </c>
      <c r="G485" s="146" t="str">
        <f>IF(OR(E485&gt;400,F485&gt;240),"EXCEEDS"," ")</f>
        <v xml:space="preserve"> </v>
      </c>
    </row>
    <row r="486" spans="1:7" ht="15.75">
      <c r="A486" s="117">
        <v>477.5</v>
      </c>
      <c r="B486" s="118" t="s">
        <v>31</v>
      </c>
      <c r="C486" s="119">
        <v>39637</v>
      </c>
      <c r="D486" s="119"/>
      <c r="E486" s="128">
        <v>112</v>
      </c>
      <c r="F486" s="129">
        <v>46</v>
      </c>
      <c r="G486" s="146" t="str">
        <f>IF(OR(E486&gt;400,F486&gt;240),"EXCEEDS"," ")</f>
        <v xml:space="preserve"> </v>
      </c>
    </row>
    <row r="487" spans="1:7" ht="15.75">
      <c r="A487" s="117">
        <v>477.5</v>
      </c>
      <c r="B487" s="118" t="s">
        <v>31</v>
      </c>
      <c r="C487" s="119">
        <v>39644</v>
      </c>
      <c r="D487" s="119"/>
      <c r="E487" s="128">
        <v>56</v>
      </c>
      <c r="F487" s="129">
        <v>44</v>
      </c>
      <c r="G487" s="146" t="str">
        <f>IF(OR(E487&gt;400,F487&gt;240),"EXCEEDS"," ")</f>
        <v xml:space="preserve"> </v>
      </c>
    </row>
    <row r="488" spans="1:7" ht="15.75">
      <c r="A488" s="117">
        <v>477.5</v>
      </c>
      <c r="B488" s="118" t="s">
        <v>31</v>
      </c>
      <c r="C488" s="119">
        <v>39651</v>
      </c>
      <c r="D488" s="119"/>
      <c r="E488" s="128">
        <v>1300</v>
      </c>
      <c r="F488" s="129">
        <v>420</v>
      </c>
      <c r="G488" s="146" t="str">
        <f>IF(OR(E488&gt;400,F488&gt;240),"EXCEEDS"," ")</f>
        <v>EXCEEDS</v>
      </c>
    </row>
    <row r="489" spans="1:7" ht="16.5" thickBot="1">
      <c r="A489" s="117">
        <v>477.5</v>
      </c>
      <c r="B489" s="118" t="s">
        <v>31</v>
      </c>
      <c r="C489" s="119">
        <v>39658</v>
      </c>
      <c r="D489" s="119"/>
      <c r="E489" s="128">
        <v>220</v>
      </c>
      <c r="F489" s="129">
        <v>68</v>
      </c>
      <c r="G489" s="146" t="str">
        <f>IF(OR(E489&gt;400,F489&gt;240),"EXCEEDS"," ")</f>
        <v xml:space="preserve"> </v>
      </c>
    </row>
    <row r="490" spans="1:7" ht="21" thickBot="1">
      <c r="A490" s="134"/>
      <c r="B490" s="135"/>
      <c r="C490" s="136"/>
      <c r="D490" s="125" t="s">
        <v>21</v>
      </c>
      <c r="E490" s="126">
        <f>GEOMEAN(E485:E489)</f>
        <v>162.92600603564426</v>
      </c>
      <c r="F490" s="127">
        <f>GEOMEAN(F485:F489)</f>
        <v>47.076670582658885</v>
      </c>
      <c r="G490" s="48" t="str">
        <f>IF(OR(E490&gt;200,F490&gt;130),"EXCEEDS"," ")</f>
        <v xml:space="preserve"> </v>
      </c>
    </row>
    <row r="491" spans="1:7" ht="15.75">
      <c r="A491" s="117">
        <v>462.6</v>
      </c>
      <c r="B491" s="118" t="s">
        <v>31</v>
      </c>
      <c r="C491" s="119">
        <v>39665</v>
      </c>
      <c r="D491" s="119"/>
      <c r="E491" s="128">
        <v>20</v>
      </c>
      <c r="F491" s="129">
        <v>16</v>
      </c>
      <c r="G491" s="146" t="str">
        <f t="shared" ref="G491:G518" si="6">IF(OR(E491&gt;400,F491&gt;240),"EXCEEDS"," ")</f>
        <v xml:space="preserve"> </v>
      </c>
    </row>
    <row r="492" spans="1:7" ht="15.75">
      <c r="A492" s="117">
        <v>462.6</v>
      </c>
      <c r="B492" s="118" t="s">
        <v>31</v>
      </c>
      <c r="C492" s="119">
        <v>39672</v>
      </c>
      <c r="D492" s="119"/>
      <c r="E492" s="128">
        <v>4</v>
      </c>
      <c r="F492" s="129">
        <v>8</v>
      </c>
      <c r="G492" s="146" t="str">
        <f t="shared" si="6"/>
        <v xml:space="preserve"> </v>
      </c>
    </row>
    <row r="493" spans="1:7" ht="15.75">
      <c r="A493" s="117">
        <v>462.6</v>
      </c>
      <c r="B493" s="118" t="s">
        <v>31</v>
      </c>
      <c r="C493" s="119">
        <v>39679</v>
      </c>
      <c r="D493" s="119"/>
      <c r="E493" s="128">
        <v>32</v>
      </c>
      <c r="F493" s="129">
        <v>24</v>
      </c>
      <c r="G493" s="146" t="str">
        <f t="shared" si="6"/>
        <v xml:space="preserve"> </v>
      </c>
    </row>
    <row r="494" spans="1:7" ht="15.75">
      <c r="A494" s="117">
        <v>462.6</v>
      </c>
      <c r="B494" s="118" t="s">
        <v>31</v>
      </c>
      <c r="C494" s="119">
        <v>39681</v>
      </c>
      <c r="D494" s="119"/>
      <c r="E494" s="128">
        <v>8</v>
      </c>
      <c r="F494" s="129">
        <v>4</v>
      </c>
      <c r="G494" s="146" t="str">
        <f t="shared" si="6"/>
        <v xml:space="preserve"> </v>
      </c>
    </row>
    <row r="495" spans="1:7" ht="16.5" thickBot="1">
      <c r="A495" s="117">
        <v>462.6</v>
      </c>
      <c r="B495" s="118" t="s">
        <v>31</v>
      </c>
      <c r="C495" s="119">
        <v>39686</v>
      </c>
      <c r="D495" s="119"/>
      <c r="E495" s="128">
        <v>4</v>
      </c>
      <c r="F495" s="129">
        <v>8</v>
      </c>
      <c r="G495" s="146" t="str">
        <f>IF(OR(E495&gt;400,F495&gt;240),"EXCEEDS"," ")</f>
        <v xml:space="preserve"> </v>
      </c>
    </row>
    <row r="496" spans="1:7" ht="21" thickBot="1">
      <c r="A496" s="117"/>
      <c r="B496" s="118"/>
      <c r="C496" s="119"/>
      <c r="D496" s="125" t="s">
        <v>21</v>
      </c>
      <c r="E496" s="126">
        <f>GEOMEAN(E491:E495)</f>
        <v>9.6089954718514505</v>
      </c>
      <c r="F496" s="127">
        <f>GEOMEAN(F491:F495)</f>
        <v>9.9658475169241392</v>
      </c>
      <c r="G496" s="48" t="str">
        <f>IF(OR(E496&gt;200,F496&gt;130),"EXCEEDS"," ")</f>
        <v xml:space="preserve"> </v>
      </c>
    </row>
    <row r="497" spans="1:7" ht="15.75">
      <c r="A497" s="117">
        <v>463.9</v>
      </c>
      <c r="B497" s="118" t="s">
        <v>32</v>
      </c>
      <c r="C497" s="119">
        <v>39665</v>
      </c>
      <c r="D497" s="119"/>
      <c r="E497" s="128">
        <v>8</v>
      </c>
      <c r="F497" s="129">
        <v>4</v>
      </c>
      <c r="G497" s="124" t="str">
        <f t="shared" si="6"/>
        <v xml:space="preserve"> </v>
      </c>
    </row>
    <row r="498" spans="1:7" ht="15.75">
      <c r="A498" s="117">
        <v>463.9</v>
      </c>
      <c r="B498" s="118" t="s">
        <v>32</v>
      </c>
      <c r="C498" s="119">
        <v>39672</v>
      </c>
      <c r="D498" s="119"/>
      <c r="E498" s="128">
        <v>4</v>
      </c>
      <c r="F498" s="129">
        <v>4</v>
      </c>
      <c r="G498" s="124" t="str">
        <f t="shared" si="6"/>
        <v xml:space="preserve"> </v>
      </c>
    </row>
    <row r="499" spans="1:7" ht="15.75">
      <c r="A499" s="117">
        <v>463.9</v>
      </c>
      <c r="B499" s="118" t="s">
        <v>32</v>
      </c>
      <c r="C499" s="119">
        <v>39679</v>
      </c>
      <c r="D499" s="119"/>
      <c r="E499" s="128">
        <v>180</v>
      </c>
      <c r="F499" s="129">
        <v>203</v>
      </c>
      <c r="G499" s="124" t="str">
        <f>IF(OR(E504&gt;400,F504&gt;240),"EXCEEDS"," ")</f>
        <v xml:space="preserve"> </v>
      </c>
    </row>
    <row r="500" spans="1:7" ht="15.75">
      <c r="A500" s="117">
        <v>463.9</v>
      </c>
      <c r="B500" s="118" t="s">
        <v>32</v>
      </c>
      <c r="C500" s="119">
        <v>39681</v>
      </c>
      <c r="D500" s="119"/>
      <c r="E500" s="128">
        <v>12</v>
      </c>
      <c r="F500" s="129">
        <v>4</v>
      </c>
      <c r="G500" s="124" t="str">
        <f>IF(OR(E505&gt;400,F505&gt;240),"EXCEEDS"," ")</f>
        <v xml:space="preserve"> </v>
      </c>
    </row>
    <row r="501" spans="1:7" ht="16.5" thickBot="1">
      <c r="A501" s="117">
        <v>463.9</v>
      </c>
      <c r="B501" s="118" t="s">
        <v>32</v>
      </c>
      <c r="C501" s="119">
        <v>39686</v>
      </c>
      <c r="D501" s="119"/>
      <c r="E501" s="128">
        <v>31</v>
      </c>
      <c r="F501" s="129">
        <v>16</v>
      </c>
      <c r="G501" s="124" t="str">
        <f>IF(OR(E501&gt;400,F501&gt;240),"EXCEEDS"," ")</f>
        <v xml:space="preserve"> </v>
      </c>
    </row>
    <row r="502" spans="1:7" ht="21" thickBot="1">
      <c r="A502" s="117"/>
      <c r="B502" s="118"/>
      <c r="C502" s="119"/>
      <c r="D502" s="125" t="s">
        <v>21</v>
      </c>
      <c r="E502" s="126">
        <f>GEOMEAN(E497:E501)</f>
        <v>18.458358840837377</v>
      </c>
      <c r="F502" s="127">
        <f>GEOMEAN(F497:F501)</f>
        <v>11.576018146541005</v>
      </c>
      <c r="G502" s="48" t="str">
        <f>IF(OR(E502&gt;200,F502&gt;130),"EXCEEDS"," ")</f>
        <v xml:space="preserve"> </v>
      </c>
    </row>
    <row r="503" spans="1:7" ht="15.75">
      <c r="A503" s="117">
        <v>469.9</v>
      </c>
      <c r="B503" s="118" t="s">
        <v>43</v>
      </c>
      <c r="C503" s="119">
        <v>39665</v>
      </c>
      <c r="D503" s="119"/>
      <c r="E503" s="128">
        <v>3800</v>
      </c>
      <c r="F503" s="129">
        <v>1800</v>
      </c>
      <c r="G503" s="146" t="str">
        <f t="shared" si="6"/>
        <v>EXCEEDS</v>
      </c>
    </row>
    <row r="504" spans="1:7" ht="15.75">
      <c r="A504" s="117">
        <v>469.9</v>
      </c>
      <c r="B504" s="118" t="s">
        <v>43</v>
      </c>
      <c r="C504" s="119">
        <v>39672</v>
      </c>
      <c r="D504" s="119"/>
      <c r="E504" s="128">
        <v>4</v>
      </c>
      <c r="F504" s="129">
        <v>16</v>
      </c>
      <c r="G504" s="146" t="str">
        <f>IF(OR(E499&gt;400,F499&gt;240),"EXCEEDS"," ")</f>
        <v xml:space="preserve"> </v>
      </c>
    </row>
    <row r="505" spans="1:7" ht="15.75">
      <c r="A505" s="117">
        <v>469.9</v>
      </c>
      <c r="B505" s="118" t="s">
        <v>43</v>
      </c>
      <c r="C505" s="119">
        <v>39679</v>
      </c>
      <c r="D505" s="119"/>
      <c r="E505" s="128">
        <v>4</v>
      </c>
      <c r="F505" s="129">
        <v>4</v>
      </c>
      <c r="G505" s="146" t="str">
        <f>IF(OR(E500&gt;400,F500&gt;240),"EXCEEDS"," ")</f>
        <v xml:space="preserve"> </v>
      </c>
    </row>
    <row r="506" spans="1:7" ht="15.75">
      <c r="A506" s="117">
        <v>469.9</v>
      </c>
      <c r="B506" s="118" t="s">
        <v>43</v>
      </c>
      <c r="C506" s="119">
        <v>39681</v>
      </c>
      <c r="D506" s="119"/>
      <c r="E506" s="128">
        <v>4</v>
      </c>
      <c r="F506" s="129">
        <v>4</v>
      </c>
      <c r="G506" s="146" t="str">
        <f t="shared" si="6"/>
        <v xml:space="preserve"> </v>
      </c>
    </row>
    <row r="507" spans="1:7" ht="16.5" thickBot="1">
      <c r="A507" s="117">
        <v>469.9</v>
      </c>
      <c r="B507" s="118" t="s">
        <v>43</v>
      </c>
      <c r="C507" s="119">
        <v>39686</v>
      </c>
      <c r="D507" s="119"/>
      <c r="E507" s="128">
        <v>8</v>
      </c>
      <c r="F507" s="129">
        <v>8</v>
      </c>
      <c r="G507" s="146" t="str">
        <f>IF(OR(E507&gt;400,F507&gt;240),"EXCEEDS"," ")</f>
        <v xml:space="preserve"> </v>
      </c>
    </row>
    <row r="508" spans="1:7" ht="21" thickBot="1">
      <c r="A508" s="117"/>
      <c r="B508" s="118"/>
      <c r="C508" s="119"/>
      <c r="D508" s="125" t="s">
        <v>21</v>
      </c>
      <c r="E508" s="126">
        <f>GEOMEAN(E503:E507)</f>
        <v>18.105507869268521</v>
      </c>
      <c r="F508" s="127">
        <f>GEOMEAN(F503:F507)</f>
        <v>20.574083187020165</v>
      </c>
      <c r="G508" s="48" t="str">
        <f>IF(OR(E508&gt;200,F508&gt;130),"EXCEEDS"," ")</f>
        <v xml:space="preserve"> </v>
      </c>
    </row>
    <row r="509" spans="1:7" ht="15.75">
      <c r="A509" s="117">
        <v>470</v>
      </c>
      <c r="B509" s="118" t="s">
        <v>31</v>
      </c>
      <c r="C509" s="119">
        <v>39665</v>
      </c>
      <c r="D509" s="119"/>
      <c r="E509" s="128">
        <v>7000</v>
      </c>
      <c r="F509" s="129">
        <v>4700</v>
      </c>
      <c r="G509" s="124" t="str">
        <f t="shared" si="6"/>
        <v>EXCEEDS</v>
      </c>
    </row>
    <row r="510" spans="1:7" ht="15.75">
      <c r="A510" s="117">
        <v>470</v>
      </c>
      <c r="B510" s="118" t="s">
        <v>31</v>
      </c>
      <c r="C510" s="119">
        <v>39672</v>
      </c>
      <c r="D510" s="119"/>
      <c r="E510" s="128">
        <v>8</v>
      </c>
      <c r="F510" s="129">
        <v>20</v>
      </c>
      <c r="G510" s="124" t="str">
        <f t="shared" si="6"/>
        <v xml:space="preserve"> </v>
      </c>
    </row>
    <row r="511" spans="1:7" ht="15.75">
      <c r="A511" s="117">
        <v>470</v>
      </c>
      <c r="B511" s="118" t="s">
        <v>31</v>
      </c>
      <c r="C511" s="119">
        <v>39679</v>
      </c>
      <c r="D511" s="119"/>
      <c r="E511" s="128">
        <v>8</v>
      </c>
      <c r="F511" s="129">
        <v>24</v>
      </c>
      <c r="G511" s="124" t="str">
        <f t="shared" si="6"/>
        <v xml:space="preserve"> </v>
      </c>
    </row>
    <row r="512" spans="1:7" ht="15.75">
      <c r="A512" s="117">
        <v>470</v>
      </c>
      <c r="B512" s="118" t="s">
        <v>31</v>
      </c>
      <c r="C512" s="119">
        <v>39681</v>
      </c>
      <c r="D512" s="119"/>
      <c r="E512" s="128">
        <v>4</v>
      </c>
      <c r="F512" s="129">
        <v>4</v>
      </c>
      <c r="G512" s="124" t="str">
        <f t="shared" si="6"/>
        <v xml:space="preserve"> </v>
      </c>
    </row>
    <row r="513" spans="1:7" ht="16.5" thickBot="1">
      <c r="A513" s="117">
        <v>470</v>
      </c>
      <c r="B513" s="118" t="s">
        <v>31</v>
      </c>
      <c r="C513" s="119">
        <v>39686</v>
      </c>
      <c r="D513" s="119"/>
      <c r="E513" s="128">
        <v>32</v>
      </c>
      <c r="F513" s="129">
        <v>4</v>
      </c>
      <c r="G513" s="124" t="str">
        <f>IF(OR(E513&gt;400,F513&gt;240),"EXCEEDS"," ")</f>
        <v xml:space="preserve"> </v>
      </c>
    </row>
    <row r="514" spans="1:7" ht="21" thickBot="1">
      <c r="A514" s="117"/>
      <c r="B514" s="118"/>
      <c r="C514" s="119"/>
      <c r="D514" s="125" t="s">
        <v>21</v>
      </c>
      <c r="E514" s="126">
        <f>GEOMEAN(E509:E513)</f>
        <v>35.620301959209151</v>
      </c>
      <c r="F514" s="127">
        <f>GEOMEAN(F509:F513)</f>
        <v>32.470712290942629</v>
      </c>
      <c r="G514" s="48" t="str">
        <f>IF(OR(E514&gt;200,F514&gt;130),"EXCEEDS"," ")</f>
        <v xml:space="preserve"> </v>
      </c>
    </row>
    <row r="515" spans="1:7" ht="15.75">
      <c r="A515" s="117">
        <v>477.5</v>
      </c>
      <c r="B515" s="118" t="s">
        <v>31</v>
      </c>
      <c r="C515" s="119">
        <v>39665</v>
      </c>
      <c r="D515" s="119"/>
      <c r="E515" s="128">
        <v>60</v>
      </c>
      <c r="F515" s="129">
        <v>12</v>
      </c>
      <c r="G515" s="146" t="str">
        <f t="shared" si="6"/>
        <v xml:space="preserve"> </v>
      </c>
    </row>
    <row r="516" spans="1:7" ht="15.75">
      <c r="A516" s="117">
        <v>477.5</v>
      </c>
      <c r="B516" s="118" t="s">
        <v>31</v>
      </c>
      <c r="C516" s="119">
        <v>39672</v>
      </c>
      <c r="D516" s="119"/>
      <c r="E516" s="128">
        <v>40</v>
      </c>
      <c r="F516" s="129">
        <v>24</v>
      </c>
      <c r="G516" s="146" t="str">
        <f t="shared" si="6"/>
        <v xml:space="preserve"> </v>
      </c>
    </row>
    <row r="517" spans="1:7" ht="15.75">
      <c r="A517" s="117">
        <v>477.5</v>
      </c>
      <c r="B517" s="118" t="s">
        <v>31</v>
      </c>
      <c r="C517" s="119">
        <v>39679</v>
      </c>
      <c r="D517" s="119"/>
      <c r="E517" s="128">
        <v>40</v>
      </c>
      <c r="F517" s="129">
        <v>12</v>
      </c>
      <c r="G517" s="146" t="str">
        <f t="shared" si="6"/>
        <v xml:space="preserve"> </v>
      </c>
    </row>
    <row r="518" spans="1:7" ht="15.75">
      <c r="A518" s="117">
        <v>477.5</v>
      </c>
      <c r="B518" s="118" t="s">
        <v>31</v>
      </c>
      <c r="C518" s="119">
        <v>39681</v>
      </c>
      <c r="D518" s="119"/>
      <c r="E518" s="128">
        <v>12</v>
      </c>
      <c r="F518" s="129">
        <v>8</v>
      </c>
      <c r="G518" s="146" t="str">
        <f t="shared" si="6"/>
        <v xml:space="preserve"> </v>
      </c>
    </row>
    <row r="519" spans="1:7" ht="16.5" thickBot="1">
      <c r="A519" s="117">
        <v>477.5</v>
      </c>
      <c r="B519" s="118" t="s">
        <v>31</v>
      </c>
      <c r="C519" s="119">
        <v>39686</v>
      </c>
      <c r="D519" s="119"/>
      <c r="E519" s="128">
        <v>52</v>
      </c>
      <c r="F519" s="129">
        <v>4</v>
      </c>
      <c r="G519" s="146" t="str">
        <f>IF(OR(E519&gt;400,F519&gt;240),"EXCEEDS"," ")</f>
        <v xml:space="preserve"> </v>
      </c>
    </row>
    <row r="520" spans="1:7" ht="21" thickBot="1">
      <c r="A520" s="134"/>
      <c r="B520" s="135"/>
      <c r="C520" s="139"/>
      <c r="D520" s="125" t="s">
        <v>21</v>
      </c>
      <c r="E520" s="126">
        <f>GEOMEAN(E515:E519)</f>
        <v>35.932808637089039</v>
      </c>
      <c r="F520" s="127">
        <f>GEOMEAN(F515:F519)</f>
        <v>10.203396005006327</v>
      </c>
      <c r="G520" s="48" t="str">
        <f>IF(OR(E520&gt;200,F520&gt;130),"EXCEEDS"," ")</f>
        <v xml:space="preserve"> </v>
      </c>
    </row>
    <row r="521" spans="1:7" ht="15.75">
      <c r="A521" s="117">
        <v>462.6</v>
      </c>
      <c r="B521" s="118" t="s">
        <v>31</v>
      </c>
      <c r="C521" s="119">
        <v>39693</v>
      </c>
      <c r="D521" s="119"/>
      <c r="E521" s="128">
        <v>4</v>
      </c>
      <c r="F521" s="129">
        <v>8</v>
      </c>
      <c r="G521" s="146" t="str">
        <f t="shared" ref="G521:G529" si="7">IF(OR(E521&gt;400,F521&gt;240),"EXCEEDS"," ")</f>
        <v xml:space="preserve"> </v>
      </c>
    </row>
    <row r="522" spans="1:7" ht="15.75">
      <c r="A522" s="117">
        <v>462.6</v>
      </c>
      <c r="B522" s="118" t="s">
        <v>31</v>
      </c>
      <c r="C522" s="119">
        <v>39700</v>
      </c>
      <c r="D522" s="119"/>
      <c r="E522" s="128">
        <v>4</v>
      </c>
      <c r="F522" s="129">
        <v>4</v>
      </c>
      <c r="G522" s="146" t="str">
        <f t="shared" si="7"/>
        <v xml:space="preserve"> </v>
      </c>
    </row>
    <row r="523" spans="1:7" ht="15.75">
      <c r="A523" s="117">
        <v>462.6</v>
      </c>
      <c r="B523" s="118" t="s">
        <v>31</v>
      </c>
      <c r="C523" s="119">
        <v>39707</v>
      </c>
      <c r="D523" s="119"/>
      <c r="E523" s="128">
        <v>4</v>
      </c>
      <c r="F523" s="129">
        <v>8</v>
      </c>
      <c r="G523" s="146" t="str">
        <f t="shared" si="7"/>
        <v xml:space="preserve"> </v>
      </c>
    </row>
    <row r="524" spans="1:7" ht="15.75">
      <c r="A524" s="117">
        <v>462.6</v>
      </c>
      <c r="B524" s="118" t="s">
        <v>31</v>
      </c>
      <c r="C524" s="119">
        <v>39714</v>
      </c>
      <c r="D524" s="119"/>
      <c r="E524" s="128">
        <v>12</v>
      </c>
      <c r="F524" s="129">
        <v>4</v>
      </c>
      <c r="G524" s="146" t="str">
        <f>IF(OR(E524&gt;400,F524&gt;240),"EXCEEDS"," ")</f>
        <v xml:space="preserve"> </v>
      </c>
    </row>
    <row r="525" spans="1:7" ht="16.5" thickBot="1">
      <c r="A525" s="117">
        <v>462.6</v>
      </c>
      <c r="B525" s="118" t="s">
        <v>31</v>
      </c>
      <c r="C525" s="119">
        <v>39721</v>
      </c>
      <c r="D525" s="119"/>
      <c r="E525" s="128">
        <v>8</v>
      </c>
      <c r="F525" s="129">
        <v>16</v>
      </c>
      <c r="G525" s="146" t="str">
        <f>IF(OR(E525&gt;400,F525&gt;240),"EXCEEDS"," ")</f>
        <v xml:space="preserve"> </v>
      </c>
    </row>
    <row r="526" spans="1:7" ht="21" thickBot="1">
      <c r="A526" s="117"/>
      <c r="B526" s="118"/>
      <c r="C526" s="119"/>
      <c r="D526" s="125" t="s">
        <v>21</v>
      </c>
      <c r="E526" s="126">
        <f>GEOMEAN(E521:E525)</f>
        <v>5.7238763244210222</v>
      </c>
      <c r="F526" s="127">
        <f>GEOMEAN(F521:F525)</f>
        <v>6.964404506368993</v>
      </c>
      <c r="G526" s="48" t="str">
        <f>IF(OR(E526&gt;200,F526&gt;130),"EXCEEDS"," ")</f>
        <v xml:space="preserve"> </v>
      </c>
    </row>
    <row r="527" spans="1:7" ht="15.75">
      <c r="A527" s="117">
        <v>463.9</v>
      </c>
      <c r="B527" s="118" t="s">
        <v>32</v>
      </c>
      <c r="C527" s="119">
        <v>39693</v>
      </c>
      <c r="D527" s="119"/>
      <c r="E527" s="128">
        <v>192</v>
      </c>
      <c r="F527" s="129">
        <v>96</v>
      </c>
      <c r="G527" s="124" t="str">
        <f t="shared" si="7"/>
        <v xml:space="preserve"> </v>
      </c>
    </row>
    <row r="528" spans="1:7" ht="15.75">
      <c r="A528" s="117">
        <v>463.9</v>
      </c>
      <c r="B528" s="118" t="s">
        <v>32</v>
      </c>
      <c r="C528" s="119">
        <v>39700</v>
      </c>
      <c r="D528" s="119"/>
      <c r="E528" s="128">
        <v>4</v>
      </c>
      <c r="F528" s="129">
        <v>4</v>
      </c>
      <c r="G528" s="124" t="str">
        <f t="shared" si="7"/>
        <v xml:space="preserve"> </v>
      </c>
    </row>
    <row r="529" spans="1:7" ht="15.75">
      <c r="A529" s="117">
        <v>463.9</v>
      </c>
      <c r="B529" s="118" t="s">
        <v>32</v>
      </c>
      <c r="C529" s="119">
        <v>39707</v>
      </c>
      <c r="D529" s="119"/>
      <c r="E529" s="128">
        <v>4</v>
      </c>
      <c r="F529" s="129">
        <v>4</v>
      </c>
      <c r="G529" s="124" t="str">
        <f t="shared" si="7"/>
        <v xml:space="preserve"> </v>
      </c>
    </row>
    <row r="530" spans="1:7" ht="15.75">
      <c r="A530" s="117">
        <v>463.9</v>
      </c>
      <c r="B530" s="118" t="s">
        <v>32</v>
      </c>
      <c r="C530" s="119">
        <v>39714</v>
      </c>
      <c r="D530" s="119"/>
      <c r="E530" s="128">
        <v>8</v>
      </c>
      <c r="F530" s="129">
        <v>4</v>
      </c>
      <c r="G530" s="124" t="str">
        <f>IF(OR(E530&gt;400,F530&gt;240),"EXCEEDS"," ")</f>
        <v xml:space="preserve"> </v>
      </c>
    </row>
    <row r="531" spans="1:7" ht="16.5" thickBot="1">
      <c r="A531" s="117">
        <v>463.9</v>
      </c>
      <c r="B531" s="118" t="s">
        <v>32</v>
      </c>
      <c r="C531" s="119">
        <v>39721</v>
      </c>
      <c r="D531" s="119"/>
      <c r="E531" s="128">
        <v>24</v>
      </c>
      <c r="F531" s="129">
        <v>16</v>
      </c>
      <c r="G531" s="124" t="str">
        <f>IF(OR(E531&gt;400,F531&gt;240),"EXCEEDS"," ")</f>
        <v xml:space="preserve"> </v>
      </c>
    </row>
    <row r="532" spans="1:7" ht="21" thickBot="1">
      <c r="A532" s="117"/>
      <c r="B532" s="118"/>
      <c r="C532" s="119"/>
      <c r="D532" s="125" t="s">
        <v>21</v>
      </c>
      <c r="E532" s="126">
        <f>GEOMEAN(E527:E531)</f>
        <v>14.260819663728027</v>
      </c>
      <c r="F532" s="127">
        <f>GEOMEAN(F527:F531)</f>
        <v>9.9658475169241392</v>
      </c>
      <c r="G532" s="48" t="str">
        <f>IF(OR(E532&gt;200,F532&gt;130),"EXCEEDS"," ")</f>
        <v xml:space="preserve"> </v>
      </c>
    </row>
    <row r="533" spans="1:7" ht="15.75">
      <c r="A533" s="117">
        <v>469.9</v>
      </c>
      <c r="B533" s="118" t="s">
        <v>43</v>
      </c>
      <c r="C533" s="119">
        <v>39693</v>
      </c>
      <c r="D533" s="119"/>
      <c r="E533" s="128">
        <v>12</v>
      </c>
      <c r="F533" s="129">
        <v>16</v>
      </c>
      <c r="G533" s="146" t="str">
        <f>IF(OR(E518&gt;400,F518&gt;240),"EXCEEDS"," ")</f>
        <v xml:space="preserve"> </v>
      </c>
    </row>
    <row r="534" spans="1:7" ht="15.75">
      <c r="A534" s="117">
        <v>469.9</v>
      </c>
      <c r="B534" s="118" t="s">
        <v>43</v>
      </c>
      <c r="C534" s="119">
        <v>39700</v>
      </c>
      <c r="D534" s="119"/>
      <c r="E534" s="128">
        <v>16</v>
      </c>
      <c r="F534" s="129">
        <v>12</v>
      </c>
      <c r="G534" s="146" t="str">
        <f>IF(OR(E519&gt;400,F519&gt;240),"EXCEEDS"," ")</f>
        <v xml:space="preserve"> </v>
      </c>
    </row>
    <row r="535" spans="1:7" ht="15.75">
      <c r="A535" s="117">
        <v>469.9</v>
      </c>
      <c r="B535" s="118" t="s">
        <v>43</v>
      </c>
      <c r="C535" s="119">
        <v>39707</v>
      </c>
      <c r="D535" s="119"/>
      <c r="E535" s="128">
        <v>12</v>
      </c>
      <c r="F535" s="129">
        <v>12</v>
      </c>
      <c r="G535" s="146" t="str">
        <f>IF(OR(E520&gt;400,F520&gt;240),"EXCEEDS"," ")</f>
        <v xml:space="preserve"> </v>
      </c>
    </row>
    <row r="536" spans="1:7" ht="15.75">
      <c r="A536" s="117">
        <v>469.9</v>
      </c>
      <c r="B536" s="118" t="s">
        <v>43</v>
      </c>
      <c r="C536" s="119">
        <v>39714</v>
      </c>
      <c r="D536" s="119"/>
      <c r="E536" s="128">
        <v>4</v>
      </c>
      <c r="F536" s="129">
        <v>12</v>
      </c>
      <c r="G536" s="146" t="str">
        <f>IF(OR(E521&gt;400,F521&gt;240),"EXCEEDS"," ")</f>
        <v xml:space="preserve"> </v>
      </c>
    </row>
    <row r="537" spans="1:7" ht="16.5" thickBot="1">
      <c r="A537" s="117">
        <v>469.9</v>
      </c>
      <c r="B537" s="118" t="s">
        <v>43</v>
      </c>
      <c r="C537" s="119">
        <v>39721</v>
      </c>
      <c r="D537" s="119"/>
      <c r="E537" s="128">
        <v>670</v>
      </c>
      <c r="F537" s="129">
        <v>300</v>
      </c>
      <c r="G537" s="146" t="str">
        <f>IF(OR(E522&gt;400,F522&gt;240),"EXCEEDS"," ")</f>
        <v xml:space="preserve"> </v>
      </c>
    </row>
    <row r="538" spans="1:7" ht="21" thickBot="1">
      <c r="A538" s="134"/>
      <c r="B538" s="135"/>
      <c r="C538" s="139"/>
      <c r="D538" s="125" t="s">
        <v>21</v>
      </c>
      <c r="E538" s="126">
        <f>GEOMEAN(E533:E537)</f>
        <v>22.809903805137274</v>
      </c>
      <c r="F538" s="127">
        <f>GEOMEAN(F533:F537)</f>
        <v>24.196747643931996</v>
      </c>
      <c r="G538" s="48" t="str">
        <f>IF(OR(E538&gt;200,F538&gt;130),"EXCEEDS"," ")</f>
        <v xml:space="preserve"> </v>
      </c>
    </row>
    <row r="539" spans="1:7" ht="15.75">
      <c r="A539" s="117">
        <v>470</v>
      </c>
      <c r="B539" s="118" t="s">
        <v>31</v>
      </c>
      <c r="C539" s="119">
        <v>39693</v>
      </c>
      <c r="D539" s="119"/>
      <c r="E539" s="128">
        <v>150</v>
      </c>
      <c r="F539" s="129">
        <v>80</v>
      </c>
      <c r="G539" s="124" t="str">
        <f t="shared" ref="G539:G547" si="8">IF(OR(E539&gt;400,F539&gt;240),"EXCEEDS"," ")</f>
        <v xml:space="preserve"> </v>
      </c>
    </row>
    <row r="540" spans="1:7" ht="15.75">
      <c r="A540" s="117">
        <v>470</v>
      </c>
      <c r="B540" s="118" t="s">
        <v>31</v>
      </c>
      <c r="C540" s="119">
        <v>39700</v>
      </c>
      <c r="D540" s="119"/>
      <c r="E540" s="128">
        <v>28</v>
      </c>
      <c r="F540" s="129">
        <v>16</v>
      </c>
      <c r="G540" s="124" t="str">
        <f t="shared" si="8"/>
        <v xml:space="preserve"> </v>
      </c>
    </row>
    <row r="541" spans="1:7" ht="15.75">
      <c r="A541" s="117">
        <v>470</v>
      </c>
      <c r="B541" s="118" t="s">
        <v>31</v>
      </c>
      <c r="C541" s="119">
        <v>39707</v>
      </c>
      <c r="D541" s="119"/>
      <c r="E541" s="128">
        <v>28</v>
      </c>
      <c r="F541" s="129">
        <v>12</v>
      </c>
      <c r="G541" s="124" t="str">
        <f t="shared" si="8"/>
        <v xml:space="preserve"> </v>
      </c>
    </row>
    <row r="542" spans="1:7" ht="15.75">
      <c r="A542" s="117">
        <v>470</v>
      </c>
      <c r="B542" s="118" t="s">
        <v>31</v>
      </c>
      <c r="C542" s="119">
        <v>39714</v>
      </c>
      <c r="D542" s="119"/>
      <c r="E542" s="128">
        <v>12</v>
      </c>
      <c r="F542" s="129">
        <v>4</v>
      </c>
      <c r="G542" s="124" t="str">
        <f>IF(OR(E542&gt;400,F542&gt;240),"EXCEEDS"," ")</f>
        <v xml:space="preserve"> </v>
      </c>
    </row>
    <row r="543" spans="1:7" ht="16.5" thickBot="1">
      <c r="A543" s="117">
        <v>470</v>
      </c>
      <c r="B543" s="118" t="s">
        <v>31</v>
      </c>
      <c r="C543" s="119">
        <v>39721</v>
      </c>
      <c r="D543" s="119"/>
      <c r="E543" s="128">
        <v>3200</v>
      </c>
      <c r="F543" s="129">
        <v>1020</v>
      </c>
      <c r="G543" s="124" t="str">
        <f>IF(OR(E543&gt;400,F543&gt;240),"EXCEEDS"," ")</f>
        <v>EXCEEDS</v>
      </c>
    </row>
    <row r="544" spans="1:7" ht="21" thickBot="1">
      <c r="A544" s="117"/>
      <c r="B544" s="118"/>
      <c r="C544" s="119"/>
      <c r="D544" s="125" t="s">
        <v>21</v>
      </c>
      <c r="E544" s="126">
        <f>GEOMEAN(E539:E543)</f>
        <v>85.299740356310565</v>
      </c>
      <c r="F544" s="127">
        <f>GEOMEAN(F539:F543)</f>
        <v>36.258536920144145</v>
      </c>
      <c r="G544" s="48" t="str">
        <f>IF(OR(E544&gt;200,F544&gt;130),"EXCEEDS"," ")</f>
        <v xml:space="preserve"> </v>
      </c>
    </row>
    <row r="545" spans="1:7" ht="15.75">
      <c r="A545" s="117">
        <v>477.5</v>
      </c>
      <c r="B545" s="118" t="s">
        <v>31</v>
      </c>
      <c r="C545" s="119">
        <v>39693</v>
      </c>
      <c r="D545" s="119"/>
      <c r="E545" s="128">
        <v>188</v>
      </c>
      <c r="F545" s="129">
        <v>28</v>
      </c>
      <c r="G545" s="146" t="str">
        <f t="shared" si="8"/>
        <v xml:space="preserve"> </v>
      </c>
    </row>
    <row r="546" spans="1:7" ht="15.75">
      <c r="A546" s="117">
        <v>477.5</v>
      </c>
      <c r="B546" s="118" t="s">
        <v>31</v>
      </c>
      <c r="C546" s="119">
        <v>39700</v>
      </c>
      <c r="D546" s="119"/>
      <c r="E546" s="128">
        <v>56</v>
      </c>
      <c r="F546" s="129">
        <v>12</v>
      </c>
      <c r="G546" s="146" t="str">
        <f t="shared" si="8"/>
        <v xml:space="preserve"> </v>
      </c>
    </row>
    <row r="547" spans="1:7" ht="15.75">
      <c r="A547" s="117">
        <v>477.5</v>
      </c>
      <c r="B547" s="118" t="s">
        <v>31</v>
      </c>
      <c r="C547" s="119">
        <v>39707</v>
      </c>
      <c r="D547" s="119"/>
      <c r="E547" s="128">
        <v>6500</v>
      </c>
      <c r="F547" s="129">
        <v>1200</v>
      </c>
      <c r="G547" s="146" t="str">
        <f t="shared" si="8"/>
        <v>EXCEEDS</v>
      </c>
    </row>
    <row r="548" spans="1:7" ht="15.75">
      <c r="A548" s="117">
        <v>477.5</v>
      </c>
      <c r="B548" s="118" t="s">
        <v>31</v>
      </c>
      <c r="C548" s="119">
        <v>39714</v>
      </c>
      <c r="D548" s="119"/>
      <c r="E548" s="128">
        <v>88</v>
      </c>
      <c r="F548" s="129">
        <v>4</v>
      </c>
      <c r="G548" s="146" t="str">
        <f>IF(OR(E548&gt;400,F548&gt;240),"EXCEEDS"," ")</f>
        <v xml:space="preserve"> </v>
      </c>
    </row>
    <row r="549" spans="1:7" ht="16.5" thickBot="1">
      <c r="A549" s="117">
        <v>477.5</v>
      </c>
      <c r="B549" s="118" t="s">
        <v>31</v>
      </c>
      <c r="C549" s="119">
        <v>39721</v>
      </c>
      <c r="D549" s="119"/>
      <c r="E549" s="128">
        <v>882</v>
      </c>
      <c r="F549" s="129">
        <v>320</v>
      </c>
      <c r="G549" s="146" t="str">
        <f>IF(OR(E549&gt;400,F549&gt;240),"EXCEEDS"," ")</f>
        <v>EXCEEDS</v>
      </c>
    </row>
    <row r="550" spans="1:7" ht="21" thickBot="1">
      <c r="A550" s="131"/>
      <c r="B550" s="132"/>
      <c r="C550" s="133"/>
      <c r="D550" s="125" t="s">
        <v>21</v>
      </c>
      <c r="E550" s="126">
        <f>GEOMEAN(E545:E549)</f>
        <v>350.78587549380899</v>
      </c>
      <c r="F550" s="127">
        <f>GEOMEAN(F545:F549)</f>
        <v>55.277207936927333</v>
      </c>
      <c r="G550" s="48" t="str">
        <f>IF(OR(E550&gt;200,F550&gt;130),"EXCEEDS"," ")</f>
        <v>EXCEEDS</v>
      </c>
    </row>
    <row r="551" spans="1:7" ht="15.75">
      <c r="A551" s="117">
        <v>462.6</v>
      </c>
      <c r="B551" s="118" t="s">
        <v>31</v>
      </c>
      <c r="C551" s="119">
        <v>39728</v>
      </c>
      <c r="D551" s="119"/>
      <c r="E551" s="128">
        <v>4</v>
      </c>
      <c r="F551" s="129">
        <v>4</v>
      </c>
      <c r="G551" s="146" t="str">
        <f t="shared" ref="G551:G559" si="9">IF(OR(E551&gt;400,F551&gt;240),"EXCEEDS"," ")</f>
        <v xml:space="preserve"> </v>
      </c>
    </row>
    <row r="552" spans="1:7" ht="15.75">
      <c r="A552" s="117">
        <v>462.6</v>
      </c>
      <c r="B552" s="118" t="s">
        <v>31</v>
      </c>
      <c r="C552" s="119">
        <v>39735</v>
      </c>
      <c r="D552" s="119"/>
      <c r="E552" s="128">
        <v>40</v>
      </c>
      <c r="F552" s="129">
        <v>8</v>
      </c>
      <c r="G552" s="146" t="str">
        <f t="shared" si="9"/>
        <v xml:space="preserve"> </v>
      </c>
    </row>
    <row r="553" spans="1:7" ht="15.75">
      <c r="A553" s="117">
        <v>462.6</v>
      </c>
      <c r="B553" s="118" t="s">
        <v>31</v>
      </c>
      <c r="C553" s="119">
        <v>39742</v>
      </c>
      <c r="D553" s="119"/>
      <c r="E553" s="128">
        <v>4</v>
      </c>
      <c r="F553" s="129">
        <v>12</v>
      </c>
      <c r="G553" s="146" t="str">
        <f t="shared" si="9"/>
        <v xml:space="preserve"> </v>
      </c>
    </row>
    <row r="554" spans="1:7" ht="15.75">
      <c r="A554" s="117">
        <v>462.6</v>
      </c>
      <c r="B554" s="118" t="s">
        <v>31</v>
      </c>
      <c r="C554" s="119">
        <v>39749</v>
      </c>
      <c r="D554" s="119"/>
      <c r="E554" s="128">
        <v>4</v>
      </c>
      <c r="F554" s="129">
        <v>4</v>
      </c>
      <c r="G554" s="146" t="str">
        <f>IF(OR(E554&gt;400,F554&gt;240),"EXCEEDS"," ")</f>
        <v xml:space="preserve"> </v>
      </c>
    </row>
    <row r="555" spans="1:7" ht="16.5" thickBot="1">
      <c r="A555" s="117">
        <v>462.6</v>
      </c>
      <c r="B555" s="118" t="s">
        <v>31</v>
      </c>
      <c r="C555" s="119">
        <v>39751</v>
      </c>
      <c r="D555" s="119"/>
      <c r="E555" s="128">
        <v>4</v>
      </c>
      <c r="F555" s="129">
        <v>4</v>
      </c>
      <c r="G555" s="146" t="str">
        <f>IF(OR(E555&gt;400,F555&gt;240),"EXCEEDS"," ")</f>
        <v xml:space="preserve"> </v>
      </c>
    </row>
    <row r="556" spans="1:7" ht="21" thickBot="1">
      <c r="A556" s="117"/>
      <c r="B556" s="118"/>
      <c r="C556" s="119"/>
      <c r="D556" s="125" t="s">
        <v>21</v>
      </c>
      <c r="E556" s="126">
        <f>GEOMEAN(E551:E555)</f>
        <v>6.3395727698444544</v>
      </c>
      <c r="F556" s="127">
        <f>GEOMEAN(F551:F555)</f>
        <v>5.7238763244210222</v>
      </c>
      <c r="G556" s="48" t="str">
        <f>IF(OR(E556&gt;200,F556&gt;130),"EXCEEDS"," ")</f>
        <v xml:space="preserve"> </v>
      </c>
    </row>
    <row r="557" spans="1:7" ht="15.75">
      <c r="A557" s="117">
        <v>463.9</v>
      </c>
      <c r="B557" s="118" t="s">
        <v>32</v>
      </c>
      <c r="C557" s="119">
        <v>39728</v>
      </c>
      <c r="D557" s="119"/>
      <c r="E557" s="128">
        <v>4</v>
      </c>
      <c r="F557" s="129">
        <v>4</v>
      </c>
      <c r="G557" s="124" t="str">
        <f t="shared" si="9"/>
        <v xml:space="preserve"> </v>
      </c>
    </row>
    <row r="558" spans="1:7" ht="15.75">
      <c r="A558" s="117">
        <v>463.9</v>
      </c>
      <c r="B558" s="118" t="s">
        <v>32</v>
      </c>
      <c r="C558" s="119">
        <v>39735</v>
      </c>
      <c r="D558" s="119"/>
      <c r="E558" s="128">
        <v>4</v>
      </c>
      <c r="F558" s="129">
        <v>4</v>
      </c>
      <c r="G558" s="124" t="str">
        <f t="shared" si="9"/>
        <v xml:space="preserve"> </v>
      </c>
    </row>
    <row r="559" spans="1:7" ht="15.75">
      <c r="A559" s="117">
        <v>463.9</v>
      </c>
      <c r="B559" s="118" t="s">
        <v>32</v>
      </c>
      <c r="C559" s="119">
        <v>39742</v>
      </c>
      <c r="D559" s="119"/>
      <c r="E559" s="128">
        <v>4</v>
      </c>
      <c r="F559" s="129">
        <v>4</v>
      </c>
      <c r="G559" s="124" t="str">
        <f t="shared" si="9"/>
        <v xml:space="preserve"> </v>
      </c>
    </row>
    <row r="560" spans="1:7" ht="15.75">
      <c r="A560" s="117">
        <v>463.9</v>
      </c>
      <c r="B560" s="118" t="s">
        <v>32</v>
      </c>
      <c r="C560" s="119">
        <v>39749</v>
      </c>
      <c r="D560" s="119"/>
      <c r="E560" s="128">
        <v>4</v>
      </c>
      <c r="F560" s="129">
        <v>8</v>
      </c>
      <c r="G560" s="124" t="str">
        <f>IF(OR(E560&gt;400,F560&gt;240),"EXCEEDS"," ")</f>
        <v xml:space="preserve"> </v>
      </c>
    </row>
    <row r="561" spans="1:7" ht="16.5" thickBot="1">
      <c r="A561" s="117">
        <v>463.9</v>
      </c>
      <c r="B561" s="118" t="s">
        <v>32</v>
      </c>
      <c r="C561" s="119">
        <v>39751</v>
      </c>
      <c r="D561" s="119"/>
      <c r="E561" s="128">
        <v>4</v>
      </c>
      <c r="F561" s="129">
        <v>4</v>
      </c>
      <c r="G561" s="124" t="str">
        <f>IF(OR(E561&gt;400,F561&gt;240),"EXCEEDS"," ")</f>
        <v xml:space="preserve"> </v>
      </c>
    </row>
    <row r="562" spans="1:7" ht="21" thickBot="1">
      <c r="A562" s="117"/>
      <c r="B562" s="118"/>
      <c r="C562" s="119"/>
      <c r="D562" s="125" t="s">
        <v>21</v>
      </c>
      <c r="E562" s="126">
        <f>GEOMEAN(E557:E561)</f>
        <v>4</v>
      </c>
      <c r="F562" s="127">
        <f>GEOMEAN(F557:F561)</f>
        <v>4.5947934199881404</v>
      </c>
      <c r="G562" s="48" t="str">
        <f>IF(OR(E562&gt;200,F562&gt;130),"EXCEEDS"," ")</f>
        <v xml:space="preserve"> </v>
      </c>
    </row>
    <row r="563" spans="1:7" ht="15.75">
      <c r="A563" s="117">
        <v>469.9</v>
      </c>
      <c r="B563" s="118" t="s">
        <v>43</v>
      </c>
      <c r="C563" s="119">
        <v>39728</v>
      </c>
      <c r="D563" s="119"/>
      <c r="E563" s="128">
        <v>8</v>
      </c>
      <c r="F563" s="129">
        <v>8</v>
      </c>
      <c r="G563" s="146" t="str">
        <f>IF(OR(E538&gt;400,F538&gt;240),"EXCEEDS"," ")</f>
        <v xml:space="preserve"> </v>
      </c>
    </row>
    <row r="564" spans="1:7" ht="15.75">
      <c r="A564" s="117">
        <v>469.9</v>
      </c>
      <c r="B564" s="118" t="s">
        <v>43</v>
      </c>
      <c r="C564" s="119">
        <v>39735</v>
      </c>
      <c r="D564" s="119"/>
      <c r="E564" s="128">
        <v>8</v>
      </c>
      <c r="F564" s="129">
        <v>4</v>
      </c>
      <c r="G564" s="146" t="str">
        <f>IF(OR(E539&gt;400,F539&gt;240),"EXCEEDS"," ")</f>
        <v xml:space="preserve"> </v>
      </c>
    </row>
    <row r="565" spans="1:7" ht="15.75">
      <c r="A565" s="117">
        <v>469.9</v>
      </c>
      <c r="B565" s="118" t="s">
        <v>43</v>
      </c>
      <c r="C565" s="119">
        <v>39742</v>
      </c>
      <c r="D565" s="119"/>
      <c r="E565" s="128">
        <v>16</v>
      </c>
      <c r="F565" s="129">
        <v>16</v>
      </c>
      <c r="G565" s="146" t="str">
        <f>IF(OR(E540&gt;400,F540&gt;240),"EXCEEDS"," ")</f>
        <v xml:space="preserve"> </v>
      </c>
    </row>
    <row r="566" spans="1:7" ht="15.75">
      <c r="A566" s="117">
        <v>469.9</v>
      </c>
      <c r="B566" s="118" t="s">
        <v>43</v>
      </c>
      <c r="C566" s="119">
        <v>39749</v>
      </c>
      <c r="D566" s="119"/>
      <c r="E566" s="128">
        <v>16</v>
      </c>
      <c r="F566" s="129">
        <v>36</v>
      </c>
      <c r="G566" s="146" t="str">
        <f>IF(OR(E541&gt;400,F541&gt;240),"EXCEEDS"," ")</f>
        <v xml:space="preserve"> </v>
      </c>
    </row>
    <row r="567" spans="1:7" ht="16.5" thickBot="1">
      <c r="A567" s="117">
        <v>469.9</v>
      </c>
      <c r="B567" s="118" t="s">
        <v>43</v>
      </c>
      <c r="C567" s="119">
        <v>39751</v>
      </c>
      <c r="D567" s="119"/>
      <c r="E567" s="128">
        <v>54</v>
      </c>
      <c r="F567" s="129">
        <v>86</v>
      </c>
      <c r="G567" s="146" t="str">
        <f>IF(OR(E542&gt;400,F542&gt;240),"EXCEEDS"," ")</f>
        <v xml:space="preserve"> </v>
      </c>
    </row>
    <row r="568" spans="1:7" ht="21" thickBot="1">
      <c r="A568" s="117"/>
      <c r="B568" s="118"/>
      <c r="C568" s="119"/>
      <c r="D568" s="125" t="s">
        <v>21</v>
      </c>
      <c r="E568" s="126">
        <f>GEOMEAN(E563:E567)</f>
        <v>15.465456359454102</v>
      </c>
      <c r="F568" s="127">
        <f>GEOMEAN(F563:F567)</f>
        <v>17.378575804072344</v>
      </c>
      <c r="G568" s="48" t="str">
        <f>IF(OR(E568&gt;200,F568&gt;130),"EXCEEDS"," ")</f>
        <v xml:space="preserve"> </v>
      </c>
    </row>
    <row r="569" spans="1:7" ht="15.75">
      <c r="A569" s="117">
        <v>470</v>
      </c>
      <c r="B569" s="118" t="s">
        <v>31</v>
      </c>
      <c r="C569" s="119">
        <v>39728</v>
      </c>
      <c r="D569" s="119"/>
      <c r="E569" s="128">
        <v>36</v>
      </c>
      <c r="F569" s="129">
        <v>20</v>
      </c>
      <c r="G569" s="124" t="str">
        <f t="shared" ref="G569:G577" si="10">IF(OR(E569&gt;400,F569&gt;240),"EXCEEDS"," ")</f>
        <v xml:space="preserve"> </v>
      </c>
    </row>
    <row r="570" spans="1:7" ht="15.75">
      <c r="A570" s="117">
        <v>470</v>
      </c>
      <c r="B570" s="118" t="s">
        <v>31</v>
      </c>
      <c r="C570" s="119">
        <v>39735</v>
      </c>
      <c r="D570" s="119"/>
      <c r="E570" s="128">
        <v>48</v>
      </c>
      <c r="F570" s="129">
        <v>24</v>
      </c>
      <c r="G570" s="124" t="str">
        <f t="shared" si="10"/>
        <v xml:space="preserve"> </v>
      </c>
    </row>
    <row r="571" spans="1:7" ht="15.75">
      <c r="A571" s="117">
        <v>470</v>
      </c>
      <c r="B571" s="118" t="s">
        <v>31</v>
      </c>
      <c r="C571" s="119">
        <v>39742</v>
      </c>
      <c r="D571" s="119"/>
      <c r="E571" s="128">
        <v>36</v>
      </c>
      <c r="F571" s="129">
        <v>8</v>
      </c>
      <c r="G571" s="124" t="str">
        <f t="shared" si="10"/>
        <v xml:space="preserve"> </v>
      </c>
    </row>
    <row r="572" spans="1:7" ht="15.75">
      <c r="A572" s="117">
        <v>470</v>
      </c>
      <c r="B572" s="118" t="s">
        <v>31</v>
      </c>
      <c r="C572" s="119">
        <v>39749</v>
      </c>
      <c r="D572" s="119"/>
      <c r="E572" s="128">
        <v>32</v>
      </c>
      <c r="F572" s="129">
        <v>40</v>
      </c>
      <c r="G572" s="124" t="str">
        <f>IF(OR(E572&gt;400,F572&gt;240),"EXCEEDS"," ")</f>
        <v xml:space="preserve"> </v>
      </c>
    </row>
    <row r="573" spans="1:7" ht="16.5" thickBot="1">
      <c r="A573" s="117">
        <v>470</v>
      </c>
      <c r="B573" s="118" t="s">
        <v>31</v>
      </c>
      <c r="C573" s="119">
        <v>39751</v>
      </c>
      <c r="D573" s="119"/>
      <c r="E573" s="128">
        <v>20</v>
      </c>
      <c r="F573" s="129">
        <v>8</v>
      </c>
      <c r="G573" s="124" t="str">
        <f>IF(OR(E573&gt;400,F573&gt;240),"EXCEEDS"," ")</f>
        <v xml:space="preserve"> </v>
      </c>
    </row>
    <row r="574" spans="1:7" ht="21" thickBot="1">
      <c r="A574" s="117"/>
      <c r="B574" s="118"/>
      <c r="C574" s="119"/>
      <c r="D574" s="125" t="s">
        <v>21</v>
      </c>
      <c r="E574" s="126">
        <f>GEOMEAN(E569:E573)</f>
        <v>33.113511875069157</v>
      </c>
      <c r="F574" s="127">
        <f>GEOMEAN(F569:F573)</f>
        <v>16.515671669333472</v>
      </c>
      <c r="G574" s="48" t="str">
        <f>IF(OR(E574&gt;200,F574&gt;130),"EXCEEDS"," ")</f>
        <v xml:space="preserve"> </v>
      </c>
    </row>
    <row r="575" spans="1:7" ht="15.75">
      <c r="A575" s="117">
        <v>477.5</v>
      </c>
      <c r="B575" s="118" t="s">
        <v>31</v>
      </c>
      <c r="C575" s="119">
        <v>39728</v>
      </c>
      <c r="D575" s="119"/>
      <c r="E575" s="128">
        <v>40</v>
      </c>
      <c r="F575" s="129">
        <v>4</v>
      </c>
      <c r="G575" s="146" t="str">
        <f t="shared" si="10"/>
        <v xml:space="preserve"> </v>
      </c>
    </row>
    <row r="576" spans="1:7" ht="15.75">
      <c r="A576" s="117">
        <v>477.5</v>
      </c>
      <c r="B576" s="118" t="s">
        <v>31</v>
      </c>
      <c r="C576" s="119">
        <v>39735</v>
      </c>
      <c r="D576" s="119"/>
      <c r="E576" s="128">
        <v>24</v>
      </c>
      <c r="F576" s="129">
        <v>4</v>
      </c>
      <c r="G576" s="146" t="str">
        <f t="shared" si="10"/>
        <v xml:space="preserve"> </v>
      </c>
    </row>
    <row r="577" spans="1:7" ht="15.75">
      <c r="A577" s="117">
        <v>477.5</v>
      </c>
      <c r="B577" s="118" t="s">
        <v>31</v>
      </c>
      <c r="C577" s="119">
        <v>39742</v>
      </c>
      <c r="D577" s="119"/>
      <c r="E577" s="128">
        <v>132</v>
      </c>
      <c r="F577" s="129">
        <v>96</v>
      </c>
      <c r="G577" s="146" t="str">
        <f t="shared" si="10"/>
        <v xml:space="preserve"> </v>
      </c>
    </row>
    <row r="578" spans="1:7" ht="15.75">
      <c r="A578" s="117">
        <v>477.5</v>
      </c>
      <c r="B578" s="118" t="s">
        <v>31</v>
      </c>
      <c r="C578" s="119">
        <v>39749</v>
      </c>
      <c r="D578" s="119"/>
      <c r="E578" s="128">
        <v>248</v>
      </c>
      <c r="F578" s="129">
        <v>124</v>
      </c>
      <c r="G578" s="146" t="str">
        <f>IF(OR(E578&gt;400,F578&gt;240),"EXCEEDS"," ")</f>
        <v xml:space="preserve"> </v>
      </c>
    </row>
    <row r="579" spans="1:7" ht="16.5" thickBot="1">
      <c r="A579" s="117">
        <v>477.5</v>
      </c>
      <c r="B579" s="118" t="s">
        <v>31</v>
      </c>
      <c r="C579" s="119">
        <v>39751</v>
      </c>
      <c r="D579" s="119"/>
      <c r="E579" s="128">
        <v>168</v>
      </c>
      <c r="F579" s="129">
        <v>57</v>
      </c>
      <c r="G579" s="146" t="str">
        <f>IF(OR(E579&gt;400,F579&gt;240),"EXCEEDS"," ")</f>
        <v xml:space="preserve"> </v>
      </c>
    </row>
    <row r="580" spans="1:7" ht="21" thickBot="1">
      <c r="A580" s="134"/>
      <c r="B580" s="135"/>
      <c r="C580" s="139"/>
      <c r="D580" s="125" t="s">
        <v>21</v>
      </c>
      <c r="E580" s="126">
        <f>GEOMEAN(E575:E579)</f>
        <v>88.007812286719329</v>
      </c>
      <c r="F580" s="127">
        <f>GEOMEAN(F575:F579)</f>
        <v>25.535099314230436</v>
      </c>
      <c r="G580" s="48" t="str">
        <f>IF(OR(E580&gt;200,F580&gt;130),"EXCEEDS"," ")</f>
        <v xml:space="preserve"> </v>
      </c>
    </row>
    <row r="581" spans="1:7" ht="15.75">
      <c r="A581" s="117">
        <v>594</v>
      </c>
      <c r="B581" s="118" t="s">
        <v>34</v>
      </c>
      <c r="C581" s="119">
        <v>39574</v>
      </c>
      <c r="D581" s="119"/>
      <c r="E581" s="154">
        <v>530</v>
      </c>
      <c r="F581" s="129">
        <v>270</v>
      </c>
      <c r="G581" s="130" t="str">
        <f>IF(OR(E581&gt;400,F581&gt;240),"EXCEEDS"," ")</f>
        <v>EXCEEDS</v>
      </c>
    </row>
    <row r="582" spans="1:7" ht="15.75">
      <c r="A582" s="117">
        <v>594</v>
      </c>
      <c r="B582" s="118" t="s">
        <v>34</v>
      </c>
      <c r="C582" s="119">
        <v>39581</v>
      </c>
      <c r="D582" s="119"/>
      <c r="E582" s="128">
        <v>136</v>
      </c>
      <c r="F582" s="129">
        <v>75</v>
      </c>
      <c r="G582" s="146" t="str">
        <f>IF(OR(E582&gt;400,F582&gt;240),"EXCEEDS"," ")</f>
        <v xml:space="preserve"> </v>
      </c>
    </row>
    <row r="583" spans="1:7" ht="15.75">
      <c r="A583" s="117">
        <v>594</v>
      </c>
      <c r="B583" s="118" t="s">
        <v>34</v>
      </c>
      <c r="C583" s="119">
        <v>39588</v>
      </c>
      <c r="D583" s="119"/>
      <c r="E583" s="128">
        <v>390</v>
      </c>
      <c r="F583" s="129">
        <v>350</v>
      </c>
      <c r="G583" s="146" t="str">
        <f>IF(OR(E583&gt;400,F583&gt;240),"EXCEEDS"," ")</f>
        <v>EXCEEDS</v>
      </c>
    </row>
    <row r="584" spans="1:7" ht="15.75">
      <c r="A584" s="117">
        <v>594</v>
      </c>
      <c r="B584" s="118" t="s">
        <v>34</v>
      </c>
      <c r="C584" s="119">
        <v>39595</v>
      </c>
      <c r="D584" s="119"/>
      <c r="E584" s="128">
        <v>80</v>
      </c>
      <c r="F584" s="129">
        <v>112</v>
      </c>
      <c r="G584" s="146" t="str">
        <f>IF(OR(E584&gt;400,F584&gt;240),"EXCEEDS"," ")</f>
        <v xml:space="preserve"> </v>
      </c>
    </row>
    <row r="585" spans="1:7" ht="16.5" thickBot="1">
      <c r="A585" s="117">
        <v>594</v>
      </c>
      <c r="B585" s="118" t="s">
        <v>34</v>
      </c>
      <c r="C585" s="119">
        <v>39597</v>
      </c>
      <c r="D585" s="119"/>
      <c r="E585" s="128">
        <v>28</v>
      </c>
      <c r="F585" s="129">
        <v>16</v>
      </c>
      <c r="G585" s="146" t="str">
        <f>IF(OR(E585&gt;400,F585&gt;240),"EXCEEDS"," ")</f>
        <v xml:space="preserve"> </v>
      </c>
    </row>
    <row r="586" spans="1:7" ht="21" thickBot="1">
      <c r="A586" s="117"/>
      <c r="B586" s="118"/>
      <c r="C586" s="119"/>
      <c r="D586" s="125" t="s">
        <v>21</v>
      </c>
      <c r="E586" s="126">
        <f>GEOMEAN(E581:E585)</f>
        <v>144.48590437997632</v>
      </c>
      <c r="F586" s="127">
        <f>GEOMEAN(F581:F585)</f>
        <v>104.89776027341681</v>
      </c>
      <c r="G586" s="48" t="str">
        <f>IF(OR(E586&gt;200,F586&gt;130),"EXCEEDS"," ")</f>
        <v xml:space="preserve"> </v>
      </c>
    </row>
    <row r="587" spans="1:7" ht="15.75">
      <c r="A587" s="117">
        <v>608.70000000000005</v>
      </c>
      <c r="B587" s="118" t="s">
        <v>34</v>
      </c>
      <c r="C587" s="119">
        <v>39574</v>
      </c>
      <c r="D587" s="119"/>
      <c r="E587" s="128">
        <v>116</v>
      </c>
      <c r="F587" s="129">
        <v>54</v>
      </c>
      <c r="G587" s="124" t="str">
        <f>IF(OR(E587&gt;400,F587&gt;240),"EXCEEDS"," ")</f>
        <v xml:space="preserve"> </v>
      </c>
    </row>
    <row r="588" spans="1:7" ht="15.75">
      <c r="A588" s="117">
        <v>608.70000000000005</v>
      </c>
      <c r="B588" s="118" t="s">
        <v>34</v>
      </c>
      <c r="C588" s="119">
        <v>39581</v>
      </c>
      <c r="D588" s="119"/>
      <c r="E588" s="128">
        <v>220</v>
      </c>
      <c r="F588" s="129">
        <v>210</v>
      </c>
      <c r="G588" s="124" t="str">
        <f>IF(OR(E588&gt;400,F588&gt;240),"EXCEEDS"," ")</f>
        <v xml:space="preserve"> </v>
      </c>
    </row>
    <row r="589" spans="1:7" ht="15.75">
      <c r="A589" s="117">
        <v>608.70000000000005</v>
      </c>
      <c r="B589" s="118" t="s">
        <v>34</v>
      </c>
      <c r="C589" s="119">
        <v>39588</v>
      </c>
      <c r="D589" s="119"/>
      <c r="E589" s="128">
        <v>370</v>
      </c>
      <c r="F589" s="129">
        <v>360</v>
      </c>
      <c r="G589" s="124" t="str">
        <f>IF(OR(E589&gt;400,F589&gt;240),"EXCEEDS"," ")</f>
        <v>EXCEEDS</v>
      </c>
    </row>
    <row r="590" spans="1:7" ht="15.75">
      <c r="A590" s="117">
        <v>608.70000000000005</v>
      </c>
      <c r="B590" s="118" t="s">
        <v>34</v>
      </c>
      <c r="C590" s="119">
        <v>39595</v>
      </c>
      <c r="D590" s="119"/>
      <c r="E590" s="128">
        <v>74</v>
      </c>
      <c r="F590" s="129">
        <v>60</v>
      </c>
      <c r="G590" s="124" t="str">
        <f>IF(OR(E590&gt;400,F590&gt;240),"EXCEEDS"," ")</f>
        <v xml:space="preserve"> </v>
      </c>
    </row>
    <row r="591" spans="1:7" ht="16.5" thickBot="1">
      <c r="A591" s="117">
        <v>608.70000000000005</v>
      </c>
      <c r="B591" s="118" t="s">
        <v>34</v>
      </c>
      <c r="C591" s="119">
        <v>39597</v>
      </c>
      <c r="D591" s="119"/>
      <c r="E591" s="128">
        <v>48</v>
      </c>
      <c r="F591" s="129">
        <v>12</v>
      </c>
      <c r="G591" s="124" t="str">
        <f>IF(OR(E591&gt;400,F591&gt;240),"EXCEEDS"," ")</f>
        <v xml:space="preserve"> </v>
      </c>
    </row>
    <row r="592" spans="1:7" ht="21" thickBot="1">
      <c r="A592" s="117"/>
      <c r="B592" s="118"/>
      <c r="C592" s="119"/>
      <c r="D592" s="125" t="s">
        <v>21</v>
      </c>
      <c r="E592" s="126">
        <f>GEOMEAN(E587:E591)</f>
        <v>127.38288194123173</v>
      </c>
      <c r="F592" s="127">
        <f>GEOMEAN(F587:F591)</f>
        <v>78.279782508756796</v>
      </c>
      <c r="G592" s="48" t="str">
        <f>IF(OR(E592&gt;200,F592&gt;130),"EXCEEDS"," ")</f>
        <v xml:space="preserve"> </v>
      </c>
    </row>
    <row r="593" spans="1:7" ht="15.75">
      <c r="A593" s="117">
        <v>619.29999999999995</v>
      </c>
      <c r="B593" s="118" t="s">
        <v>34</v>
      </c>
      <c r="C593" s="119">
        <v>39574</v>
      </c>
      <c r="D593" s="119"/>
      <c r="E593" s="128">
        <v>200</v>
      </c>
      <c r="F593" s="129">
        <v>36</v>
      </c>
      <c r="G593" s="146" t="str">
        <f>IF(OR(E593&gt;400,F593&gt;240),"EXCEEDS"," ")</f>
        <v xml:space="preserve"> </v>
      </c>
    </row>
    <row r="594" spans="1:7" ht="15.75">
      <c r="A594" s="117">
        <v>619.29999999999995</v>
      </c>
      <c r="B594" s="118" t="s">
        <v>34</v>
      </c>
      <c r="C594" s="119">
        <v>39581</v>
      </c>
      <c r="D594" s="119"/>
      <c r="E594" s="128">
        <v>200</v>
      </c>
      <c r="F594" s="129">
        <v>150</v>
      </c>
      <c r="G594" s="146" t="str">
        <f>IF(OR(E594&gt;400,F594&gt;240),"EXCEEDS"," ")</f>
        <v xml:space="preserve"> </v>
      </c>
    </row>
    <row r="595" spans="1:7" ht="15.75">
      <c r="A595" s="117">
        <v>619.29999999999995</v>
      </c>
      <c r="B595" s="118" t="s">
        <v>34</v>
      </c>
      <c r="C595" s="119">
        <v>39588</v>
      </c>
      <c r="D595" s="119"/>
      <c r="E595" s="128">
        <v>1010</v>
      </c>
      <c r="F595" s="129">
        <v>1150</v>
      </c>
      <c r="G595" s="146" t="str">
        <f>IF(OR(E595&gt;400,F595&gt;240),"EXCEEDS"," ")</f>
        <v>EXCEEDS</v>
      </c>
    </row>
    <row r="596" spans="1:7" ht="15.75">
      <c r="A596" s="117">
        <v>619.29999999999995</v>
      </c>
      <c r="B596" s="118" t="s">
        <v>34</v>
      </c>
      <c r="C596" s="119">
        <v>39595</v>
      </c>
      <c r="D596" s="119"/>
      <c r="E596" s="128">
        <v>124</v>
      </c>
      <c r="F596" s="129">
        <v>156</v>
      </c>
      <c r="G596" s="146" t="str">
        <f>IF(OR(E596&gt;400,F596&gt;240),"EXCEEDS"," ")</f>
        <v xml:space="preserve"> </v>
      </c>
    </row>
    <row r="597" spans="1:7" ht="16.5" thickBot="1">
      <c r="A597" s="117">
        <v>619.29999999999995</v>
      </c>
      <c r="B597" s="118" t="s">
        <v>34</v>
      </c>
      <c r="C597" s="119">
        <v>39597</v>
      </c>
      <c r="D597" s="119"/>
      <c r="E597" s="128">
        <v>764</v>
      </c>
      <c r="F597" s="129">
        <v>182</v>
      </c>
      <c r="G597" s="146" t="str">
        <f>IF(OR(E597&gt;400,F597&gt;240),"EXCEEDS"," ")</f>
        <v>EXCEEDS</v>
      </c>
    </row>
    <row r="598" spans="1:7" ht="21" thickBot="1">
      <c r="A598" s="131"/>
      <c r="B598" s="132"/>
      <c r="C598" s="133"/>
      <c r="D598" s="125" t="s">
        <v>21</v>
      </c>
      <c r="E598" s="126">
        <f>GEOMEAN(E593:E597)</f>
        <v>328.53321355977437</v>
      </c>
      <c r="F598" s="127">
        <f>GEOMEAN(F593:F597)</f>
        <v>177.52418082680933</v>
      </c>
      <c r="G598" s="48" t="str">
        <f>IF(OR(E598&gt;200,F598&gt;130),"EXCEEDS"," ")</f>
        <v>EXCEEDS</v>
      </c>
    </row>
    <row r="599" spans="1:7" ht="15.75">
      <c r="A599" s="117">
        <v>594</v>
      </c>
      <c r="B599" s="118" t="s">
        <v>34</v>
      </c>
      <c r="C599" s="119">
        <v>39602</v>
      </c>
      <c r="D599" s="119"/>
      <c r="E599" s="128">
        <v>4</v>
      </c>
      <c r="F599" s="129">
        <v>4</v>
      </c>
      <c r="G599" s="146" t="str">
        <f>IF(OR(E599&gt;400,F599&gt;240),"EXCEEDS"," ")</f>
        <v xml:space="preserve"> </v>
      </c>
    </row>
    <row r="600" spans="1:7" ht="15.75">
      <c r="A600" s="117">
        <v>594</v>
      </c>
      <c r="B600" s="118" t="s">
        <v>34</v>
      </c>
      <c r="C600" s="119">
        <v>39609</v>
      </c>
      <c r="D600" s="119"/>
      <c r="E600" s="128">
        <v>3700</v>
      </c>
      <c r="F600" s="129">
        <v>2100</v>
      </c>
      <c r="G600" s="146" t="str">
        <f>IF(OR(E600&gt;400,F600&gt;240),"EXCEEDS"," ")</f>
        <v>EXCEEDS</v>
      </c>
    </row>
    <row r="601" spans="1:7" ht="15.75">
      <c r="A601" s="117">
        <v>594</v>
      </c>
      <c r="B601" s="118" t="s">
        <v>34</v>
      </c>
      <c r="C601" s="119">
        <v>39611</v>
      </c>
      <c r="D601" s="119"/>
      <c r="E601" s="128">
        <v>550</v>
      </c>
      <c r="F601" s="129">
        <v>190</v>
      </c>
      <c r="G601" s="146" t="str">
        <f>IF(OR(E601&gt;400,F601&gt;240),"EXCEEDS"," ")</f>
        <v>EXCEEDS</v>
      </c>
    </row>
    <row r="602" spans="1:7" ht="15.75">
      <c r="A602" s="117">
        <v>594</v>
      </c>
      <c r="B602" s="118" t="s">
        <v>34</v>
      </c>
      <c r="C602" s="119">
        <v>39616</v>
      </c>
      <c r="D602" s="119"/>
      <c r="E602" s="128">
        <v>340</v>
      </c>
      <c r="F602" s="129">
        <v>244</v>
      </c>
      <c r="G602" s="146" t="str">
        <f>IF(OR(E602&gt;400,F602&gt;240),"EXCEEDS"," ")</f>
        <v>EXCEEDS</v>
      </c>
    </row>
    <row r="603" spans="1:7" ht="16.5" thickBot="1">
      <c r="A603" s="117">
        <v>594</v>
      </c>
      <c r="B603" s="118" t="s">
        <v>34</v>
      </c>
      <c r="C603" s="119">
        <v>39618</v>
      </c>
      <c r="D603" s="119"/>
      <c r="E603" s="128">
        <v>183</v>
      </c>
      <c r="F603" s="129">
        <v>49</v>
      </c>
      <c r="G603" s="146" t="str">
        <f>IF(OR(E603&gt;400,F603&gt;240),"EXCEEDS"," ")</f>
        <v xml:space="preserve"> </v>
      </c>
    </row>
    <row r="604" spans="1:7" ht="21" thickBot="1">
      <c r="A604" s="117"/>
      <c r="B604" s="118"/>
      <c r="C604" s="119"/>
      <c r="D604" s="125" t="s">
        <v>21</v>
      </c>
      <c r="E604" s="126">
        <f>GEOMEAN(E599:E603)</f>
        <v>219.23550157199847</v>
      </c>
      <c r="F604" s="127">
        <f>GEOMEAN(F599:F603)</f>
        <v>113.79515158451633</v>
      </c>
      <c r="G604" s="48" t="str">
        <f>IF(OR(E604&gt;200,F604&gt;130),"EXCEEDS"," ")</f>
        <v>EXCEEDS</v>
      </c>
    </row>
    <row r="605" spans="1:7" ht="15.75">
      <c r="A605" s="117">
        <v>608.70000000000005</v>
      </c>
      <c r="B605" s="118" t="s">
        <v>34</v>
      </c>
      <c r="C605" s="119">
        <v>39602</v>
      </c>
      <c r="D605" s="119"/>
      <c r="E605" s="128">
        <v>28</v>
      </c>
      <c r="F605" s="129">
        <v>4</v>
      </c>
      <c r="G605" s="124" t="str">
        <f>IF(OR(E605&gt;400,F605&gt;240),"EXCEEDS"," ")</f>
        <v xml:space="preserve"> </v>
      </c>
    </row>
    <row r="606" spans="1:7" ht="15.75">
      <c r="A606" s="117">
        <v>608.70000000000005</v>
      </c>
      <c r="B606" s="118" t="s">
        <v>34</v>
      </c>
      <c r="C606" s="119">
        <v>39609</v>
      </c>
      <c r="D606" s="119"/>
      <c r="E606" s="128">
        <v>5200</v>
      </c>
      <c r="F606" s="129">
        <v>4000</v>
      </c>
      <c r="G606" s="124" t="str">
        <f>IF(OR(E606&gt;400,F606&gt;240),"EXCEEDS"," ")</f>
        <v>EXCEEDS</v>
      </c>
    </row>
    <row r="607" spans="1:7" ht="15.75">
      <c r="A607" s="117">
        <v>608.70000000000005</v>
      </c>
      <c r="B607" s="118" t="s">
        <v>34</v>
      </c>
      <c r="C607" s="119">
        <v>39611</v>
      </c>
      <c r="D607" s="119"/>
      <c r="E607" s="128">
        <v>2000</v>
      </c>
      <c r="F607" s="129">
        <v>610</v>
      </c>
      <c r="G607" s="124" t="str">
        <f>IF(OR(E607&gt;400,F607&gt;240),"EXCEEDS"," ")</f>
        <v>EXCEEDS</v>
      </c>
    </row>
    <row r="608" spans="1:7" ht="15.75">
      <c r="A608" s="117">
        <v>608.70000000000005</v>
      </c>
      <c r="B608" s="118" t="s">
        <v>34</v>
      </c>
      <c r="C608" s="119">
        <v>39616</v>
      </c>
      <c r="D608" s="119"/>
      <c r="E608" s="128">
        <v>4200</v>
      </c>
      <c r="F608" s="129">
        <v>4200</v>
      </c>
      <c r="G608" s="124" t="str">
        <f>IF(OR(E608&gt;400,F608&gt;240),"EXCEEDS"," ")</f>
        <v>EXCEEDS</v>
      </c>
    </row>
    <row r="609" spans="1:7" ht="16.5" thickBot="1">
      <c r="A609" s="117">
        <v>608.70000000000005</v>
      </c>
      <c r="B609" s="118" t="s">
        <v>34</v>
      </c>
      <c r="C609" s="119">
        <v>39618</v>
      </c>
      <c r="D609" s="119"/>
      <c r="E609" s="128">
        <v>92</v>
      </c>
      <c r="F609" s="129">
        <v>29</v>
      </c>
      <c r="G609" s="124" t="str">
        <f>IF(OR(E609&gt;400,F609&gt;240),"EXCEEDS"," ")</f>
        <v xml:space="preserve"> </v>
      </c>
    </row>
    <row r="610" spans="1:7" ht="21" thickBot="1">
      <c r="A610" s="117"/>
      <c r="B610" s="118"/>
      <c r="C610" s="119"/>
      <c r="D610" s="125" t="s">
        <v>21</v>
      </c>
      <c r="E610" s="126">
        <f>GEOMEAN(E605:E609)</f>
        <v>646.01960467837648</v>
      </c>
      <c r="F610" s="127">
        <f>GEOMEAN(F605:F609)</f>
        <v>260.02758421676225</v>
      </c>
      <c r="G610" s="48" t="str">
        <f>IF(OR(E610&gt;200,F610&gt;130),"EXCEEDS"," ")</f>
        <v>EXCEEDS</v>
      </c>
    </row>
    <row r="611" spans="1:7" ht="15.75">
      <c r="A611" s="117">
        <v>619.29999999999995</v>
      </c>
      <c r="B611" s="118" t="s">
        <v>34</v>
      </c>
      <c r="C611" s="119">
        <v>39602</v>
      </c>
      <c r="D611" s="119"/>
      <c r="E611" s="128">
        <v>16</v>
      </c>
      <c r="F611" s="129">
        <v>8</v>
      </c>
      <c r="G611" s="146" t="str">
        <f>IF(OR(E611&gt;400,F611&gt;240),"EXCEEDS"," ")</f>
        <v xml:space="preserve"> </v>
      </c>
    </row>
    <row r="612" spans="1:7" ht="15.75">
      <c r="A612" s="117">
        <v>619.29999999999995</v>
      </c>
      <c r="B612" s="118" t="s">
        <v>34</v>
      </c>
      <c r="C612" s="119">
        <v>39609</v>
      </c>
      <c r="D612" s="119"/>
      <c r="E612" s="128">
        <v>3800</v>
      </c>
      <c r="F612" s="129">
        <v>2400</v>
      </c>
      <c r="G612" s="146" t="str">
        <f>IF(OR(E612&gt;400,F612&gt;240),"EXCEEDS"," ")</f>
        <v>EXCEEDS</v>
      </c>
    </row>
    <row r="613" spans="1:7" ht="15.75">
      <c r="A613" s="117">
        <v>619.29999999999995</v>
      </c>
      <c r="B613" s="118" t="s">
        <v>34</v>
      </c>
      <c r="C613" s="119">
        <v>39611</v>
      </c>
      <c r="D613" s="119"/>
      <c r="E613" s="128">
        <v>3200</v>
      </c>
      <c r="F613" s="129">
        <v>1600</v>
      </c>
      <c r="G613" s="146" t="str">
        <f>IF(OR(E613&gt;400,F613&gt;240),"EXCEEDS"," ")</f>
        <v>EXCEEDS</v>
      </c>
    </row>
    <row r="614" spans="1:7" ht="15.75">
      <c r="A614" s="117">
        <v>619.29999999999995</v>
      </c>
      <c r="B614" s="118" t="s">
        <v>34</v>
      </c>
      <c r="C614" s="119">
        <v>39616</v>
      </c>
      <c r="D614" s="119"/>
      <c r="E614" s="128">
        <v>194</v>
      </c>
      <c r="F614" s="129">
        <v>74</v>
      </c>
      <c r="G614" s="146" t="str">
        <f>IF(OR(E614&gt;400,F614&gt;240),"EXCEEDS"," ")</f>
        <v xml:space="preserve"> </v>
      </c>
    </row>
    <row r="615" spans="1:7" ht="16.5" thickBot="1">
      <c r="A615" s="117">
        <v>619.29999999999995</v>
      </c>
      <c r="B615" s="118" t="s">
        <v>34</v>
      </c>
      <c r="C615" s="119">
        <v>39618</v>
      </c>
      <c r="D615" s="119"/>
      <c r="E615" s="128">
        <v>151</v>
      </c>
      <c r="F615" s="129">
        <v>80</v>
      </c>
      <c r="G615" s="146" t="str">
        <f>IF(OR(E615&gt;400,F615&gt;240),"EXCEEDS"," ")</f>
        <v xml:space="preserve"> </v>
      </c>
    </row>
    <row r="616" spans="1:7" ht="21" thickBot="1">
      <c r="A616" s="117"/>
      <c r="B616" s="118"/>
      <c r="C616" s="119"/>
      <c r="D616" s="125" t="s">
        <v>21</v>
      </c>
      <c r="E616" s="126">
        <f>GEOMEAN(E611:E615)</f>
        <v>355.76764334436695</v>
      </c>
      <c r="F616" s="127">
        <f>GEOMEAN(F611:F615)</f>
        <v>178.62760840388398</v>
      </c>
      <c r="G616" s="48" t="str">
        <f>IF(OR(E616&gt;200,F616&gt;130),"EXCEEDS"," ")</f>
        <v>EXCEEDS</v>
      </c>
    </row>
    <row r="617" spans="1:7" ht="15.75">
      <c r="A617" s="147">
        <v>594</v>
      </c>
      <c r="B617" s="148" t="s">
        <v>34</v>
      </c>
      <c r="C617" s="149">
        <v>39630</v>
      </c>
      <c r="D617" s="119"/>
      <c r="E617" s="128">
        <v>16</v>
      </c>
      <c r="F617" s="129">
        <v>8</v>
      </c>
      <c r="G617" s="146" t="str">
        <f>IF(OR(E617&gt;400,F617&gt;240),"EXCEEDS"," ")</f>
        <v xml:space="preserve"> </v>
      </c>
    </row>
    <row r="618" spans="1:7" ht="15.75">
      <c r="A618" s="117">
        <v>594</v>
      </c>
      <c r="B618" s="118" t="s">
        <v>34</v>
      </c>
      <c r="C618" s="119">
        <v>39638</v>
      </c>
      <c r="D618" s="119"/>
      <c r="E618" s="128">
        <v>184</v>
      </c>
      <c r="F618" s="129">
        <v>156</v>
      </c>
      <c r="G618" s="146" t="str">
        <f>IF(OR(E618&gt;400,F618&gt;240),"EXCEEDS"," ")</f>
        <v xml:space="preserve"> </v>
      </c>
    </row>
    <row r="619" spans="1:7" ht="15.75">
      <c r="A619" s="117">
        <v>594</v>
      </c>
      <c r="B619" s="118" t="s">
        <v>34</v>
      </c>
      <c r="C619" s="119">
        <v>39644</v>
      </c>
      <c r="D619" s="119"/>
      <c r="E619" s="128">
        <v>66</v>
      </c>
      <c r="F619" s="129">
        <v>32</v>
      </c>
      <c r="G619" s="146" t="str">
        <f>IF(OR(E619&gt;400,F619&gt;240),"EXCEEDS"," ")</f>
        <v xml:space="preserve"> </v>
      </c>
    </row>
    <row r="620" spans="1:7" ht="15.75">
      <c r="A620" s="117">
        <v>594</v>
      </c>
      <c r="B620" s="118" t="s">
        <v>34</v>
      </c>
      <c r="C620" s="119">
        <v>39652</v>
      </c>
      <c r="D620" s="119"/>
      <c r="E620" s="128">
        <v>8</v>
      </c>
      <c r="F620" s="129">
        <v>4</v>
      </c>
      <c r="G620" s="146" t="str">
        <f>IF(OR(E620&gt;400,F620&gt;240),"EXCEEDS"," ")</f>
        <v xml:space="preserve"> </v>
      </c>
    </row>
    <row r="621" spans="1:7" ht="16.5" thickBot="1">
      <c r="A621" s="117">
        <v>594</v>
      </c>
      <c r="B621" s="118" t="s">
        <v>34</v>
      </c>
      <c r="C621" s="119">
        <v>39658</v>
      </c>
      <c r="D621" s="119"/>
      <c r="E621" s="128">
        <v>12</v>
      </c>
      <c r="F621" s="129">
        <v>4</v>
      </c>
      <c r="G621" s="146" t="str">
        <f>IF(OR(E621&gt;400,F621&gt;240),"EXCEEDS"," ")</f>
        <v xml:space="preserve"> </v>
      </c>
    </row>
    <row r="622" spans="1:7" ht="21" thickBot="1">
      <c r="A622" s="117"/>
      <c r="B622" s="118"/>
      <c r="C622" s="119"/>
      <c r="D622" s="125" t="s">
        <v>21</v>
      </c>
      <c r="E622" s="126">
        <f>GEOMEAN(E617:E621)</f>
        <v>28.454476165729421</v>
      </c>
      <c r="F622" s="127">
        <f>GEOMEAN(F617:F621)</f>
        <v>14.490951712155725</v>
      </c>
      <c r="G622" s="48" t="str">
        <f>IF(OR(E622&gt;200,F622&gt;130),"EXCEEDS"," ")</f>
        <v xml:space="preserve"> </v>
      </c>
    </row>
    <row r="623" spans="1:7" ht="15.75">
      <c r="A623" s="117">
        <v>608.70000000000005</v>
      </c>
      <c r="B623" s="118" t="s">
        <v>34</v>
      </c>
      <c r="C623" s="119">
        <v>39630</v>
      </c>
      <c r="D623" s="119"/>
      <c r="E623" s="128">
        <v>92</v>
      </c>
      <c r="F623" s="129">
        <v>16</v>
      </c>
      <c r="G623" s="124" t="str">
        <f>IF(OR(E623&gt;400,F623&gt;240),"EXCEEDS"," ")</f>
        <v xml:space="preserve"> </v>
      </c>
    </row>
    <row r="624" spans="1:7" ht="15.75">
      <c r="A624" s="117">
        <v>608.70000000000005</v>
      </c>
      <c r="B624" s="118" t="s">
        <v>34</v>
      </c>
      <c r="C624" s="119">
        <v>39638</v>
      </c>
      <c r="D624" s="119"/>
      <c r="E624" s="128">
        <v>226</v>
      </c>
      <c r="F624" s="129">
        <v>16</v>
      </c>
      <c r="G624" s="124" t="str">
        <f>IF(OR(E624&gt;400,F624&gt;240),"EXCEEDS"," ")</f>
        <v xml:space="preserve"> </v>
      </c>
    </row>
    <row r="625" spans="1:7" ht="15.75">
      <c r="A625" s="117">
        <v>608.70000000000005</v>
      </c>
      <c r="B625" s="118" t="s">
        <v>34</v>
      </c>
      <c r="C625" s="119">
        <v>39644</v>
      </c>
      <c r="D625" s="119"/>
      <c r="E625" s="128">
        <v>28</v>
      </c>
      <c r="F625" s="129">
        <v>20</v>
      </c>
      <c r="G625" s="124" t="str">
        <f>IF(OR(E625&gt;400,F625&gt;240),"EXCEEDS"," ")</f>
        <v xml:space="preserve"> </v>
      </c>
    </row>
    <row r="626" spans="1:7" ht="15.75">
      <c r="A626" s="117">
        <v>608.70000000000005</v>
      </c>
      <c r="B626" s="118" t="s">
        <v>34</v>
      </c>
      <c r="C626" s="119">
        <v>39652</v>
      </c>
      <c r="D626" s="119"/>
      <c r="E626" s="128">
        <v>43</v>
      </c>
      <c r="F626" s="129">
        <v>8</v>
      </c>
      <c r="G626" s="124" t="str">
        <f>IF(OR(E626&gt;400,F626&gt;240),"EXCEEDS"," ")</f>
        <v xml:space="preserve"> </v>
      </c>
    </row>
    <row r="627" spans="1:7" ht="16.5" thickBot="1">
      <c r="A627" s="117">
        <v>608.70000000000005</v>
      </c>
      <c r="B627" s="118" t="s">
        <v>34</v>
      </c>
      <c r="C627" s="119">
        <v>39658</v>
      </c>
      <c r="D627" s="119"/>
      <c r="E627" s="128">
        <v>20</v>
      </c>
      <c r="F627" s="129">
        <v>10</v>
      </c>
      <c r="G627" s="124" t="str">
        <f>IF(OR(E627&gt;400,F627&gt;240),"EXCEEDS"," ")</f>
        <v xml:space="preserve"> </v>
      </c>
    </row>
    <row r="628" spans="1:7" ht="21" thickBot="1">
      <c r="A628" s="131"/>
      <c r="B628" s="132"/>
      <c r="C628" s="133"/>
      <c r="D628" s="125" t="s">
        <v>21</v>
      </c>
      <c r="E628" s="126">
        <f>GEOMEAN(E623:E627)</f>
        <v>54.942769841443457</v>
      </c>
      <c r="F628" s="127">
        <f>GEOMEAN(F623:F627)</f>
        <v>13.257816069359947</v>
      </c>
      <c r="G628" s="48" t="str">
        <f>IF(OR(E628&gt;200,F628&gt;130),"EXCEEDS"," ")</f>
        <v xml:space="preserve"> </v>
      </c>
    </row>
    <row r="629" spans="1:7" ht="15.75">
      <c r="A629" s="117">
        <v>619.29999999999995</v>
      </c>
      <c r="B629" s="118" t="s">
        <v>34</v>
      </c>
      <c r="C629" s="119">
        <v>39630</v>
      </c>
      <c r="D629" s="119"/>
      <c r="E629" s="128">
        <v>220</v>
      </c>
      <c r="F629" s="129">
        <v>40</v>
      </c>
      <c r="G629" s="146" t="str">
        <f>IF(OR(E629&gt;400,F629&gt;240),"EXCEEDS"," ")</f>
        <v xml:space="preserve"> </v>
      </c>
    </row>
    <row r="630" spans="1:7" ht="15.75">
      <c r="A630" s="117">
        <v>619.29999999999995</v>
      </c>
      <c r="B630" s="118" t="s">
        <v>34</v>
      </c>
      <c r="C630" s="119">
        <v>39638</v>
      </c>
      <c r="D630" s="119"/>
      <c r="E630" s="128">
        <v>96</v>
      </c>
      <c r="F630" s="129">
        <v>28</v>
      </c>
      <c r="G630" s="146" t="str">
        <f>IF(OR(E630&gt;400,F630&gt;240),"EXCEEDS"," ")</f>
        <v xml:space="preserve"> </v>
      </c>
    </row>
    <row r="631" spans="1:7" ht="15.75">
      <c r="A631" s="117">
        <v>619.29999999999995</v>
      </c>
      <c r="B631" s="118" t="s">
        <v>34</v>
      </c>
      <c r="C631" s="119">
        <v>39644</v>
      </c>
      <c r="D631" s="119"/>
      <c r="E631" s="128">
        <v>6500</v>
      </c>
      <c r="F631" s="129">
        <v>4000</v>
      </c>
      <c r="G631" s="146" t="str">
        <f>IF(OR(E631&gt;400,F631&gt;240),"EXCEEDS"," ")</f>
        <v>EXCEEDS</v>
      </c>
    </row>
    <row r="632" spans="1:7" ht="15.75">
      <c r="A632" s="117">
        <v>619.29999999999995</v>
      </c>
      <c r="B632" s="118" t="s">
        <v>34</v>
      </c>
      <c r="C632" s="119">
        <v>39652</v>
      </c>
      <c r="D632" s="119"/>
      <c r="E632" s="128">
        <v>246</v>
      </c>
      <c r="F632" s="129">
        <v>88</v>
      </c>
      <c r="G632" s="146" t="str">
        <f>IF(OR(E632&gt;400,F632&gt;240),"EXCEEDS"," ")</f>
        <v xml:space="preserve"> </v>
      </c>
    </row>
    <row r="633" spans="1:7" ht="16.5" thickBot="1">
      <c r="A633" s="117">
        <v>619.29999999999995</v>
      </c>
      <c r="B633" s="118" t="s">
        <v>34</v>
      </c>
      <c r="C633" s="119">
        <v>39658</v>
      </c>
      <c r="D633" s="119"/>
      <c r="E633" s="128">
        <v>317</v>
      </c>
      <c r="F633" s="129">
        <v>120</v>
      </c>
      <c r="G633" s="146" t="str">
        <f>IF(OR(E633&gt;400,F633&gt;240),"EXCEEDS"," ")</f>
        <v xml:space="preserve"> </v>
      </c>
    </row>
    <row r="634" spans="1:7" ht="21" thickBot="1">
      <c r="A634" s="134"/>
      <c r="B634" s="135"/>
      <c r="C634" s="136"/>
      <c r="D634" s="125" t="s">
        <v>21</v>
      </c>
      <c r="E634" s="126">
        <f>GEOMEAN(E629:E633)</f>
        <v>403.57135035020724</v>
      </c>
      <c r="F634" s="127">
        <f>GEOMEAN(F629:F633)</f>
        <v>136.454664646987</v>
      </c>
      <c r="G634" s="48" t="str">
        <f>IF(OR(E634&gt;200,F634&gt;130),"EXCEEDS"," ")</f>
        <v>EXCEEDS</v>
      </c>
    </row>
    <row r="635" spans="1:7" ht="15.75">
      <c r="A635" s="117">
        <v>594</v>
      </c>
      <c r="B635" s="118" t="s">
        <v>34</v>
      </c>
      <c r="C635" s="119">
        <v>39665</v>
      </c>
      <c r="D635" s="119"/>
      <c r="E635" s="128">
        <v>32</v>
      </c>
      <c r="F635" s="129">
        <v>4</v>
      </c>
      <c r="G635" s="146" t="str">
        <f t="shared" ref="G635:G650" si="11">IF(OR(E635&gt;400,F635&gt;240),"EXCEEDS"," ")</f>
        <v xml:space="preserve"> </v>
      </c>
    </row>
    <row r="636" spans="1:7" ht="15.75">
      <c r="A636" s="117">
        <v>594</v>
      </c>
      <c r="B636" s="118" t="s">
        <v>34</v>
      </c>
      <c r="C636" s="119">
        <v>39672</v>
      </c>
      <c r="D636" s="119"/>
      <c r="E636" s="128">
        <v>4</v>
      </c>
      <c r="F636" s="129">
        <v>4</v>
      </c>
      <c r="G636" s="146" t="str">
        <f t="shared" si="11"/>
        <v xml:space="preserve"> </v>
      </c>
    </row>
    <row r="637" spans="1:7" ht="15.75">
      <c r="A637" s="117">
        <v>594</v>
      </c>
      <c r="B637" s="118" t="s">
        <v>34</v>
      </c>
      <c r="C637" s="119">
        <v>39679</v>
      </c>
      <c r="D637" s="119"/>
      <c r="E637" s="128">
        <v>4</v>
      </c>
      <c r="F637" s="129">
        <v>4</v>
      </c>
      <c r="G637" s="146" t="str">
        <f t="shared" si="11"/>
        <v xml:space="preserve"> </v>
      </c>
    </row>
    <row r="638" spans="1:7" ht="15.75">
      <c r="A638" s="117">
        <v>594</v>
      </c>
      <c r="B638" s="118" t="s">
        <v>34</v>
      </c>
      <c r="C638" s="119">
        <v>39686</v>
      </c>
      <c r="D638" s="119"/>
      <c r="E638" s="128">
        <v>48</v>
      </c>
      <c r="F638" s="129">
        <v>20</v>
      </c>
      <c r="G638" s="146" t="str">
        <f t="shared" si="11"/>
        <v xml:space="preserve"> </v>
      </c>
    </row>
    <row r="639" spans="1:7" ht="16.5" thickBot="1">
      <c r="A639" s="117">
        <v>594</v>
      </c>
      <c r="B639" s="118" t="s">
        <v>34</v>
      </c>
      <c r="C639" s="119">
        <v>39688</v>
      </c>
      <c r="D639" s="119"/>
      <c r="E639" s="128">
        <v>6</v>
      </c>
      <c r="F639" s="129">
        <v>4</v>
      </c>
      <c r="G639" s="146" t="str">
        <f>IF(OR(E639&gt;400,F639&gt;240),"EXCEEDS"," ")</f>
        <v xml:space="preserve"> </v>
      </c>
    </row>
    <row r="640" spans="1:7" ht="21" thickBot="1">
      <c r="A640" s="117"/>
      <c r="B640" s="118"/>
      <c r="C640" s="119"/>
      <c r="D640" s="125" t="s">
        <v>21</v>
      </c>
      <c r="E640" s="126">
        <f>GEOMEAN(E635:E639)</f>
        <v>10.807680308164908</v>
      </c>
      <c r="F640" s="127">
        <f>GEOMEAN(F635:F639)</f>
        <v>5.5189186458448596</v>
      </c>
      <c r="G640" s="48" t="str">
        <f>IF(OR(E640&gt;200,F640&gt;130),"EXCEEDS"," ")</f>
        <v xml:space="preserve"> </v>
      </c>
    </row>
    <row r="641" spans="1:7" ht="15.75">
      <c r="A641" s="117">
        <v>608.70000000000005</v>
      </c>
      <c r="B641" s="118" t="s">
        <v>34</v>
      </c>
      <c r="C641" s="119">
        <v>39665</v>
      </c>
      <c r="D641" s="119"/>
      <c r="E641" s="128">
        <v>28</v>
      </c>
      <c r="F641" s="129">
        <v>4</v>
      </c>
      <c r="G641" s="124" t="str">
        <f t="shared" si="11"/>
        <v xml:space="preserve"> </v>
      </c>
    </row>
    <row r="642" spans="1:7" ht="15.75">
      <c r="A642" s="117">
        <v>608.70000000000005</v>
      </c>
      <c r="B642" s="118" t="s">
        <v>34</v>
      </c>
      <c r="C642" s="119">
        <v>39672</v>
      </c>
      <c r="D642" s="119"/>
      <c r="E642" s="128">
        <v>17</v>
      </c>
      <c r="F642" s="129">
        <v>14</v>
      </c>
      <c r="G642" s="124" t="str">
        <f t="shared" si="11"/>
        <v xml:space="preserve"> </v>
      </c>
    </row>
    <row r="643" spans="1:7" ht="15.75">
      <c r="A643" s="117">
        <v>608.70000000000005</v>
      </c>
      <c r="B643" s="118" t="s">
        <v>34</v>
      </c>
      <c r="C643" s="119">
        <v>39679</v>
      </c>
      <c r="D643" s="119"/>
      <c r="E643" s="128">
        <v>8</v>
      </c>
      <c r="F643" s="129">
        <v>4</v>
      </c>
      <c r="G643" s="124" t="str">
        <f t="shared" si="11"/>
        <v xml:space="preserve"> </v>
      </c>
    </row>
    <row r="644" spans="1:7" ht="15.75">
      <c r="A644" s="117">
        <v>608.70000000000005</v>
      </c>
      <c r="B644" s="118" t="s">
        <v>34</v>
      </c>
      <c r="C644" s="119">
        <v>39686</v>
      </c>
      <c r="D644" s="119"/>
      <c r="E644" s="128">
        <v>6</v>
      </c>
      <c r="F644" s="129">
        <v>12</v>
      </c>
      <c r="G644" s="124" t="str">
        <f t="shared" si="11"/>
        <v xml:space="preserve"> </v>
      </c>
    </row>
    <row r="645" spans="1:7" ht="16.5" thickBot="1">
      <c r="A645" s="117">
        <v>608.70000000000005</v>
      </c>
      <c r="B645" s="118" t="s">
        <v>34</v>
      </c>
      <c r="C645" s="119">
        <v>39688</v>
      </c>
      <c r="D645" s="119"/>
      <c r="E645" s="128">
        <v>4</v>
      </c>
      <c r="F645" s="129">
        <v>8</v>
      </c>
      <c r="G645" s="124" t="str">
        <f>IF(OR(E645&gt;400,F645&gt;240),"EXCEEDS"," ")</f>
        <v xml:space="preserve"> </v>
      </c>
    </row>
    <row r="646" spans="1:7" ht="21" thickBot="1">
      <c r="A646" s="117"/>
      <c r="B646" s="118"/>
      <c r="C646" s="119"/>
      <c r="D646" s="125" t="s">
        <v>21</v>
      </c>
      <c r="E646" s="126">
        <f>GEOMEAN(E641:E645)</f>
        <v>9.8215862828423166</v>
      </c>
      <c r="F646" s="127">
        <f>GEOMEAN(F641:F645)</f>
        <v>7.3536651490101761</v>
      </c>
      <c r="G646" s="48" t="str">
        <f>IF(OR(E646&gt;200,F646&gt;130),"EXCEEDS"," ")</f>
        <v xml:space="preserve"> </v>
      </c>
    </row>
    <row r="647" spans="1:7" ht="15.75">
      <c r="A647" s="117">
        <v>619.29999999999995</v>
      </c>
      <c r="B647" s="118" t="s">
        <v>34</v>
      </c>
      <c r="C647" s="119">
        <v>39665</v>
      </c>
      <c r="D647" s="119"/>
      <c r="E647" s="128">
        <v>3400</v>
      </c>
      <c r="F647" s="129">
        <v>200</v>
      </c>
      <c r="G647" s="146" t="str">
        <f t="shared" si="11"/>
        <v>EXCEEDS</v>
      </c>
    </row>
    <row r="648" spans="1:7" ht="15.75">
      <c r="A648" s="117">
        <v>619.29999999999995</v>
      </c>
      <c r="B648" s="118" t="s">
        <v>34</v>
      </c>
      <c r="C648" s="119">
        <v>39672</v>
      </c>
      <c r="D648" s="119"/>
      <c r="E648" s="128">
        <v>92</v>
      </c>
      <c r="F648" s="129">
        <v>66</v>
      </c>
      <c r="G648" s="146" t="str">
        <f t="shared" si="11"/>
        <v xml:space="preserve"> </v>
      </c>
    </row>
    <row r="649" spans="1:7" ht="15.75">
      <c r="A649" s="117">
        <v>619.29999999999995</v>
      </c>
      <c r="B649" s="118" t="s">
        <v>34</v>
      </c>
      <c r="C649" s="119">
        <v>39679</v>
      </c>
      <c r="D649" s="119"/>
      <c r="E649" s="128">
        <v>20</v>
      </c>
      <c r="F649" s="129">
        <v>4</v>
      </c>
      <c r="G649" s="146" t="str">
        <f t="shared" si="11"/>
        <v xml:space="preserve"> </v>
      </c>
    </row>
    <row r="650" spans="1:7" ht="15.75">
      <c r="A650" s="117">
        <v>619.29999999999995</v>
      </c>
      <c r="B650" s="118" t="s">
        <v>34</v>
      </c>
      <c r="C650" s="119">
        <v>39686</v>
      </c>
      <c r="D650" s="119"/>
      <c r="E650" s="128">
        <v>1700</v>
      </c>
      <c r="F650" s="129">
        <v>1100</v>
      </c>
      <c r="G650" s="146" t="str">
        <f t="shared" si="11"/>
        <v>EXCEEDS</v>
      </c>
    </row>
    <row r="651" spans="1:7" ht="16.5" thickBot="1">
      <c r="A651" s="117">
        <v>619.29999999999995</v>
      </c>
      <c r="B651" s="118" t="s">
        <v>34</v>
      </c>
      <c r="C651" s="119">
        <v>39688</v>
      </c>
      <c r="D651" s="119"/>
      <c r="E651" s="128">
        <v>154</v>
      </c>
      <c r="F651" s="129">
        <v>100</v>
      </c>
      <c r="G651" s="146" t="str">
        <f>IF(OR(E651&gt;400,F651&gt;240),"EXCEEDS"," ")</f>
        <v xml:space="preserve"> </v>
      </c>
    </row>
    <row r="652" spans="1:7" ht="21" thickBot="1">
      <c r="A652" s="134"/>
      <c r="B652" s="135"/>
      <c r="C652" s="139"/>
      <c r="D652" s="125" t="s">
        <v>21</v>
      </c>
      <c r="E652" s="126">
        <f>GEOMEAN(E647:E651)</f>
        <v>277.23833148688789</v>
      </c>
      <c r="F652" s="127">
        <f>GEOMEAN(F647:F651)</f>
        <v>89.702659987903289</v>
      </c>
      <c r="G652" s="48" t="str">
        <f>IF(OR(E652&gt;200,F652&gt;130),"EXCEEDS"," ")</f>
        <v>EXCEEDS</v>
      </c>
    </row>
    <row r="653" spans="1:7" ht="15.75">
      <c r="A653" s="117">
        <v>594</v>
      </c>
      <c r="B653" s="118" t="s">
        <v>34</v>
      </c>
      <c r="C653" s="119">
        <v>39693</v>
      </c>
      <c r="D653" s="119"/>
      <c r="E653" s="128">
        <v>112</v>
      </c>
      <c r="F653" s="129">
        <v>43</v>
      </c>
      <c r="G653" s="146" t="str">
        <f>IF(OR(E653&gt;400,F653&gt;240),"EXCEEDS"," ")</f>
        <v xml:space="preserve"> </v>
      </c>
    </row>
    <row r="654" spans="1:7" ht="15.75">
      <c r="A654" s="117">
        <v>594</v>
      </c>
      <c r="B654" s="118" t="s">
        <v>34</v>
      </c>
      <c r="C654" s="119">
        <v>39701</v>
      </c>
      <c r="D654" s="119"/>
      <c r="E654" s="128">
        <v>48</v>
      </c>
      <c r="F654" s="129">
        <v>4</v>
      </c>
      <c r="G654" s="146" t="str">
        <f>IF(OR(E654&gt;400,F654&gt;240),"EXCEEDS"," ")</f>
        <v xml:space="preserve"> </v>
      </c>
    </row>
    <row r="655" spans="1:7" ht="15.75">
      <c r="A655" s="117">
        <v>594</v>
      </c>
      <c r="B655" s="118" t="s">
        <v>34</v>
      </c>
      <c r="C655" s="119">
        <v>39707</v>
      </c>
      <c r="D655" s="119"/>
      <c r="E655" s="128">
        <v>8</v>
      </c>
      <c r="F655" s="129">
        <v>10</v>
      </c>
      <c r="G655" s="146" t="str">
        <f>IF(OR(E655&gt;400,F655&gt;240),"EXCEEDS"," ")</f>
        <v xml:space="preserve"> </v>
      </c>
    </row>
    <row r="656" spans="1:7" ht="15.75">
      <c r="A656" s="117">
        <v>594</v>
      </c>
      <c r="B656" s="118" t="s">
        <v>34</v>
      </c>
      <c r="C656" s="119">
        <v>39714</v>
      </c>
      <c r="D656" s="119"/>
      <c r="E656" s="128">
        <v>6</v>
      </c>
      <c r="F656" s="129">
        <v>4</v>
      </c>
      <c r="G656" s="146" t="str">
        <f>IF(OR(E656&gt;400,F656&gt;240),"EXCEEDS"," ")</f>
        <v xml:space="preserve"> </v>
      </c>
    </row>
    <row r="657" spans="1:7" ht="16.5" thickBot="1">
      <c r="A657" s="117">
        <v>594</v>
      </c>
      <c r="B657" s="118" t="s">
        <v>34</v>
      </c>
      <c r="C657" s="119">
        <v>39721</v>
      </c>
      <c r="D657" s="119"/>
      <c r="E657" s="128">
        <v>16</v>
      </c>
      <c r="F657" s="129">
        <v>4</v>
      </c>
      <c r="G657" s="146" t="str">
        <f>IF(OR(E657&gt;400,F657&gt;240),"EXCEEDS"," ")</f>
        <v xml:space="preserve"> </v>
      </c>
    </row>
    <row r="658" spans="1:7" ht="21" thickBot="1">
      <c r="A658" s="117"/>
      <c r="B658" s="118"/>
      <c r="C658" s="119"/>
      <c r="D658" s="125" t="s">
        <v>21</v>
      </c>
      <c r="E658" s="126">
        <f>GEOMEAN(E653:E657)</f>
        <v>21.045734922069666</v>
      </c>
      <c r="F658" s="127">
        <f>GEOMEAN(F653:F657)</f>
        <v>7.725554950140479</v>
      </c>
      <c r="G658" s="48" t="str">
        <f>IF(OR(E658&gt;200,F658&gt;130),"EXCEEDS"," ")</f>
        <v xml:space="preserve"> </v>
      </c>
    </row>
    <row r="659" spans="1:7" ht="15.75">
      <c r="A659" s="117">
        <v>608.70000000000005</v>
      </c>
      <c r="B659" s="118" t="s">
        <v>34</v>
      </c>
      <c r="C659" s="119">
        <v>39693</v>
      </c>
      <c r="D659" s="119"/>
      <c r="E659" s="128">
        <v>20</v>
      </c>
      <c r="F659" s="129">
        <v>16</v>
      </c>
      <c r="G659" s="124" t="str">
        <f>IF(OR(E659&gt;400,F659&gt;240),"EXCEEDS"," ")</f>
        <v xml:space="preserve"> </v>
      </c>
    </row>
    <row r="660" spans="1:7" ht="15.75">
      <c r="A660" s="117">
        <v>608.70000000000005</v>
      </c>
      <c r="B660" s="118" t="s">
        <v>34</v>
      </c>
      <c r="C660" s="119">
        <v>39701</v>
      </c>
      <c r="D660" s="119"/>
      <c r="E660" s="128">
        <v>180</v>
      </c>
      <c r="F660" s="129">
        <v>128</v>
      </c>
      <c r="G660" s="124" t="str">
        <f>IF(OR(E660&gt;400,F660&gt;240),"EXCEEDS"," ")</f>
        <v xml:space="preserve"> </v>
      </c>
    </row>
    <row r="661" spans="1:7" ht="15.75">
      <c r="A661" s="117">
        <v>608.70000000000005</v>
      </c>
      <c r="B661" s="118" t="s">
        <v>34</v>
      </c>
      <c r="C661" s="119">
        <v>39707</v>
      </c>
      <c r="D661" s="119"/>
      <c r="E661" s="128">
        <v>40</v>
      </c>
      <c r="F661" s="129">
        <v>10</v>
      </c>
      <c r="G661" s="124" t="str">
        <f>IF(OR(E661&gt;400,F661&gt;240),"EXCEEDS"," ")</f>
        <v xml:space="preserve"> </v>
      </c>
    </row>
    <row r="662" spans="1:7" ht="15.75">
      <c r="A662" s="117">
        <v>608.70000000000005</v>
      </c>
      <c r="B662" s="118" t="s">
        <v>34</v>
      </c>
      <c r="C662" s="119">
        <v>39714</v>
      </c>
      <c r="D662" s="119"/>
      <c r="E662" s="128">
        <v>9</v>
      </c>
      <c r="F662" s="129">
        <v>9</v>
      </c>
      <c r="G662" s="124" t="str">
        <f>IF(OR(E662&gt;400,F662&gt;240),"EXCEEDS"," ")</f>
        <v xml:space="preserve"> </v>
      </c>
    </row>
    <row r="663" spans="1:7" ht="16.5" thickBot="1">
      <c r="A663" s="117">
        <v>608.70000000000005</v>
      </c>
      <c r="B663" s="118" t="s">
        <v>34</v>
      </c>
      <c r="C663" s="119">
        <v>39721</v>
      </c>
      <c r="D663" s="119"/>
      <c r="E663" s="128">
        <v>77</v>
      </c>
      <c r="F663" s="129">
        <v>12</v>
      </c>
      <c r="G663" s="124" t="str">
        <f>IF(OR(E663&gt;400,F663&gt;240),"EXCEEDS"," ")</f>
        <v xml:space="preserve"> </v>
      </c>
    </row>
    <row r="664" spans="1:7" ht="21" thickBot="1">
      <c r="A664" s="117"/>
      <c r="B664" s="118"/>
      <c r="C664" s="119"/>
      <c r="D664" s="125" t="s">
        <v>21</v>
      </c>
      <c r="E664" s="126">
        <f>GEOMEAN(E659:E663)</f>
        <v>39.794142000866572</v>
      </c>
      <c r="F664" s="127">
        <f>GEOMEAN(F659:F663)</f>
        <v>18.575937516013834</v>
      </c>
      <c r="G664" s="48" t="str">
        <f>IF(OR(E664&gt;200,F664&gt;130),"EXCEEDS"," ")</f>
        <v xml:space="preserve"> </v>
      </c>
    </row>
    <row r="665" spans="1:7" ht="15.75">
      <c r="A665" s="117">
        <v>619.29999999999995</v>
      </c>
      <c r="B665" s="118" t="s">
        <v>34</v>
      </c>
      <c r="C665" s="119">
        <v>39693</v>
      </c>
      <c r="D665" s="119"/>
      <c r="E665" s="128">
        <v>13200</v>
      </c>
      <c r="F665" s="129">
        <v>10700</v>
      </c>
      <c r="G665" s="146" t="str">
        <f>IF(OR(E665&gt;400,F665&gt;240),"EXCEEDS"," ")</f>
        <v>EXCEEDS</v>
      </c>
    </row>
    <row r="666" spans="1:7" ht="15.75">
      <c r="A666" s="117">
        <v>619.29999999999995</v>
      </c>
      <c r="B666" s="118" t="s">
        <v>34</v>
      </c>
      <c r="C666" s="119">
        <v>39701</v>
      </c>
      <c r="D666" s="119"/>
      <c r="E666" s="128">
        <v>100</v>
      </c>
      <c r="F666" s="129">
        <v>71</v>
      </c>
      <c r="G666" s="146" t="str">
        <f>IF(OR(E666&gt;400,F666&gt;240),"EXCEEDS"," ")</f>
        <v xml:space="preserve"> </v>
      </c>
    </row>
    <row r="667" spans="1:7" ht="15.75">
      <c r="A667" s="117">
        <v>619.29999999999995</v>
      </c>
      <c r="B667" s="118" t="s">
        <v>34</v>
      </c>
      <c r="C667" s="119">
        <v>39707</v>
      </c>
      <c r="D667" s="119"/>
      <c r="E667" s="128">
        <v>918</v>
      </c>
      <c r="F667" s="129">
        <v>57</v>
      </c>
      <c r="G667" s="146" t="str">
        <f>IF(OR(E667&gt;400,F667&gt;240),"EXCEEDS"," ")</f>
        <v>EXCEEDS</v>
      </c>
    </row>
    <row r="668" spans="1:7" ht="15.75">
      <c r="A668" s="117">
        <v>619.29999999999995</v>
      </c>
      <c r="B668" s="118" t="s">
        <v>34</v>
      </c>
      <c r="C668" s="119">
        <v>39714</v>
      </c>
      <c r="D668" s="119"/>
      <c r="E668" s="128">
        <v>11</v>
      </c>
      <c r="F668" s="129">
        <v>8</v>
      </c>
      <c r="G668" s="146" t="str">
        <f>IF(OR(E668&gt;400,F668&gt;240),"EXCEEDS"," ")</f>
        <v xml:space="preserve"> </v>
      </c>
    </row>
    <row r="669" spans="1:7" ht="16.5" thickBot="1">
      <c r="A669" s="117">
        <v>619.29999999999995</v>
      </c>
      <c r="B669" s="118" t="s">
        <v>34</v>
      </c>
      <c r="C669" s="119">
        <v>39721</v>
      </c>
      <c r="D669" s="119"/>
      <c r="E669" s="128">
        <v>20000</v>
      </c>
      <c r="F669" s="129">
        <v>19000</v>
      </c>
      <c r="G669" s="146" t="str">
        <f>IF(OR(E669&gt;400,F669&gt;240),"EXCEEDS"," ")</f>
        <v>EXCEEDS</v>
      </c>
    </row>
    <row r="670" spans="1:7" ht="21" thickBot="1">
      <c r="A670" s="134"/>
      <c r="B670" s="135"/>
      <c r="C670" s="139"/>
      <c r="D670" s="125" t="s">
        <v>21</v>
      </c>
      <c r="E670" s="126">
        <f>GEOMEAN(E665:E669)</f>
        <v>767.65813866736869</v>
      </c>
      <c r="F670" s="127">
        <f>GEOMEAN(F665:F669)</f>
        <v>366.16102403578316</v>
      </c>
      <c r="G670" s="48" t="str">
        <f>IF(OR(E670&gt;200,F670&gt;130),"EXCEEDS"," ")</f>
        <v>EXCEEDS</v>
      </c>
    </row>
    <row r="671" spans="1:7" ht="15.75">
      <c r="A671" s="117">
        <v>594</v>
      </c>
      <c r="B671" s="118" t="s">
        <v>34</v>
      </c>
      <c r="C671" s="119">
        <v>39730</v>
      </c>
      <c r="D671" s="119"/>
      <c r="E671" s="128">
        <v>4</v>
      </c>
      <c r="F671" s="129">
        <v>12</v>
      </c>
      <c r="G671" s="146" t="str">
        <f>IF(OR(E671&gt;400,F671&gt;240),"EXCEEDS"," ")</f>
        <v xml:space="preserve"> </v>
      </c>
    </row>
    <row r="672" spans="1:7" ht="15.75">
      <c r="A672" s="117">
        <v>594</v>
      </c>
      <c r="B672" s="118" t="s">
        <v>34</v>
      </c>
      <c r="C672" s="119">
        <v>39736</v>
      </c>
      <c r="D672" s="119"/>
      <c r="E672" s="128">
        <v>71</v>
      </c>
      <c r="F672" s="129">
        <v>4</v>
      </c>
      <c r="G672" s="146" t="str">
        <f>IF(OR(E672&gt;400,F672&gt;240),"EXCEEDS"," ")</f>
        <v xml:space="preserve"> </v>
      </c>
    </row>
    <row r="673" spans="1:7" ht="15.75">
      <c r="A673" s="117">
        <v>594</v>
      </c>
      <c r="B673" s="118" t="s">
        <v>34</v>
      </c>
      <c r="C673" s="119">
        <v>39742</v>
      </c>
      <c r="D673" s="119"/>
      <c r="E673" s="128">
        <v>50</v>
      </c>
      <c r="F673" s="129">
        <v>40</v>
      </c>
      <c r="G673" s="146" t="str">
        <f>IF(OR(E673&gt;400,F673&gt;240),"EXCEEDS"," ")</f>
        <v xml:space="preserve"> </v>
      </c>
    </row>
    <row r="674" spans="1:7" ht="15.75">
      <c r="A674" s="117">
        <v>594</v>
      </c>
      <c r="B674" s="118" t="s">
        <v>34</v>
      </c>
      <c r="C674" s="119">
        <v>39749</v>
      </c>
      <c r="D674" s="119"/>
      <c r="E674" s="128">
        <v>24</v>
      </c>
      <c r="F674" s="129">
        <v>4</v>
      </c>
      <c r="G674" s="146" t="str">
        <f>IF(OR(E674&gt;400,F674&gt;240),"EXCEEDS"," ")</f>
        <v xml:space="preserve"> </v>
      </c>
    </row>
    <row r="675" spans="1:7" ht="16.5" thickBot="1">
      <c r="A675" s="117">
        <v>594</v>
      </c>
      <c r="B675" s="118" t="s">
        <v>34</v>
      </c>
      <c r="C675" s="119">
        <v>39751</v>
      </c>
      <c r="D675" s="119"/>
      <c r="E675" s="128">
        <v>22</v>
      </c>
      <c r="F675" s="129">
        <v>9</v>
      </c>
      <c r="G675" s="146" t="str">
        <f>IF(OR(E675&gt;400,F675&gt;240),"EXCEEDS"," ")</f>
        <v xml:space="preserve"> </v>
      </c>
    </row>
    <row r="676" spans="1:7" ht="21" thickBot="1">
      <c r="A676" s="117"/>
      <c r="B676" s="118"/>
      <c r="C676" s="119"/>
      <c r="D676" s="125" t="s">
        <v>21</v>
      </c>
      <c r="E676" s="126">
        <f>GEOMEAN(E671:E675)</f>
        <v>23.712888181497139</v>
      </c>
      <c r="F676" s="127">
        <f>GEOMEAN(F671:F675)</f>
        <v>9.287968758006917</v>
      </c>
      <c r="G676" s="48" t="str">
        <f>IF(OR(E676&gt;200,F676&gt;130),"EXCEEDS"," ")</f>
        <v xml:space="preserve"> </v>
      </c>
    </row>
    <row r="677" spans="1:7" ht="15.75">
      <c r="A677" s="117">
        <v>608.70000000000005</v>
      </c>
      <c r="B677" s="118" t="s">
        <v>34</v>
      </c>
      <c r="C677" s="119">
        <v>39730</v>
      </c>
      <c r="D677" s="119"/>
      <c r="E677" s="128">
        <v>8</v>
      </c>
      <c r="F677" s="129">
        <v>8</v>
      </c>
      <c r="G677" s="124" t="str">
        <f>IF(OR(E677&gt;400,F677&gt;240),"EXCEEDS"," ")</f>
        <v xml:space="preserve"> </v>
      </c>
    </row>
    <row r="678" spans="1:7" ht="15.75">
      <c r="A678" s="117">
        <v>608.70000000000005</v>
      </c>
      <c r="B678" s="118" t="s">
        <v>34</v>
      </c>
      <c r="C678" s="119">
        <v>39736</v>
      </c>
      <c r="D678" s="119"/>
      <c r="E678" s="128">
        <v>20</v>
      </c>
      <c r="F678" s="129">
        <v>4</v>
      </c>
      <c r="G678" s="124" t="str">
        <f>IF(OR(E678&gt;400,F678&gt;240),"EXCEEDS"," ")</f>
        <v xml:space="preserve"> </v>
      </c>
    </row>
    <row r="679" spans="1:7" ht="15.75">
      <c r="A679" s="117">
        <v>608.70000000000005</v>
      </c>
      <c r="B679" s="118" t="s">
        <v>34</v>
      </c>
      <c r="C679" s="119">
        <v>39742</v>
      </c>
      <c r="D679" s="119"/>
      <c r="E679" s="128">
        <v>214</v>
      </c>
      <c r="F679" s="129">
        <v>223</v>
      </c>
      <c r="G679" s="124" t="str">
        <f>IF(OR(E679&gt;400,F679&gt;240),"EXCEEDS"," ")</f>
        <v xml:space="preserve"> </v>
      </c>
    </row>
    <row r="680" spans="1:7" ht="15.75">
      <c r="A680" s="117">
        <v>608.70000000000005</v>
      </c>
      <c r="B680" s="118" t="s">
        <v>34</v>
      </c>
      <c r="C680" s="119">
        <v>39749</v>
      </c>
      <c r="D680" s="119"/>
      <c r="E680" s="128">
        <v>132</v>
      </c>
      <c r="F680" s="129">
        <v>140</v>
      </c>
      <c r="G680" s="124" t="str">
        <f>IF(OR(E680&gt;400,F680&gt;240),"EXCEEDS"," ")</f>
        <v xml:space="preserve"> </v>
      </c>
    </row>
    <row r="681" spans="1:7" ht="16.5" thickBot="1">
      <c r="A681" s="117">
        <v>608.70000000000005</v>
      </c>
      <c r="B681" s="118" t="s">
        <v>34</v>
      </c>
      <c r="C681" s="119">
        <v>39751</v>
      </c>
      <c r="D681" s="119"/>
      <c r="E681" s="128">
        <v>60</v>
      </c>
      <c r="F681" s="129">
        <v>20</v>
      </c>
      <c r="G681" s="124" t="str">
        <f>IF(OR(E681&gt;400,F681&gt;240),"EXCEEDS"," ")</f>
        <v xml:space="preserve"> </v>
      </c>
    </row>
    <row r="682" spans="1:7" ht="21" thickBot="1">
      <c r="A682" s="117"/>
      <c r="B682" s="118"/>
      <c r="C682" s="119"/>
      <c r="D682" s="125" t="s">
        <v>21</v>
      </c>
      <c r="E682" s="126">
        <f>GEOMEAN(E677:E681)</f>
        <v>48.601736611396369</v>
      </c>
      <c r="F682" s="127">
        <f>GEOMEAN(F677:F681)</f>
        <v>28.848456021931838</v>
      </c>
      <c r="G682" s="48" t="str">
        <f>IF(OR(E682&gt;200,F682&gt;130),"EXCEEDS"," ")</f>
        <v xml:space="preserve"> </v>
      </c>
    </row>
    <row r="683" spans="1:7" ht="15.75">
      <c r="A683" s="117">
        <v>619.29999999999995</v>
      </c>
      <c r="B683" s="118" t="s">
        <v>34</v>
      </c>
      <c r="C683" s="119">
        <v>39730</v>
      </c>
      <c r="D683" s="119"/>
      <c r="E683" s="128">
        <v>23000</v>
      </c>
      <c r="F683" s="129">
        <v>13000</v>
      </c>
      <c r="G683" s="146" t="str">
        <f>IF(OR(E683&gt;400,F683&gt;240),"EXCEEDS"," ")</f>
        <v>EXCEEDS</v>
      </c>
    </row>
    <row r="684" spans="1:7" ht="15.75">
      <c r="A684" s="117">
        <v>619.29999999999995</v>
      </c>
      <c r="B684" s="118" t="s">
        <v>34</v>
      </c>
      <c r="C684" s="119">
        <v>39736</v>
      </c>
      <c r="D684" s="119"/>
      <c r="E684" s="128">
        <v>168</v>
      </c>
      <c r="F684" s="129">
        <v>28</v>
      </c>
      <c r="G684" s="146" t="str">
        <f>IF(OR(E684&gt;400,F684&gt;240),"EXCEEDS"," ")</f>
        <v xml:space="preserve"> </v>
      </c>
    </row>
    <row r="685" spans="1:7" ht="15.75">
      <c r="A685" s="117">
        <v>619.29999999999995</v>
      </c>
      <c r="B685" s="118" t="s">
        <v>34</v>
      </c>
      <c r="C685" s="119">
        <v>39742</v>
      </c>
      <c r="D685" s="119"/>
      <c r="E685" s="128">
        <v>228</v>
      </c>
      <c r="F685" s="129">
        <v>217</v>
      </c>
      <c r="G685" s="146" t="str">
        <f>IF(OR(E685&gt;400,F685&gt;240),"EXCEEDS"," ")</f>
        <v xml:space="preserve"> </v>
      </c>
    </row>
    <row r="686" spans="1:7" ht="15.75">
      <c r="A686" s="117">
        <v>619.29999999999995</v>
      </c>
      <c r="B686" s="118" t="s">
        <v>34</v>
      </c>
      <c r="C686" s="119">
        <v>39749</v>
      </c>
      <c r="D686" s="119"/>
      <c r="E686" s="128">
        <v>257</v>
      </c>
      <c r="F686" s="129">
        <v>211</v>
      </c>
      <c r="G686" s="146" t="str">
        <f>IF(OR(E686&gt;400,F686&gt;240),"EXCEEDS"," ")</f>
        <v xml:space="preserve"> </v>
      </c>
    </row>
    <row r="687" spans="1:7" ht="16.5" thickBot="1">
      <c r="A687" s="117">
        <v>619.29999999999995</v>
      </c>
      <c r="B687" s="118" t="s">
        <v>34</v>
      </c>
      <c r="C687" s="119">
        <v>39751</v>
      </c>
      <c r="D687" s="119"/>
      <c r="E687" s="128">
        <v>410</v>
      </c>
      <c r="F687" s="129">
        <v>330</v>
      </c>
      <c r="G687" s="146" t="str">
        <f>IF(OR(E687&gt;400,F687&gt;240),"EXCEEDS"," ")</f>
        <v>EXCEEDS</v>
      </c>
    </row>
    <row r="688" spans="1:7" ht="21" thickBot="1">
      <c r="A688" s="134"/>
      <c r="B688" s="135"/>
      <c r="C688" s="139"/>
      <c r="D688" s="125" t="s">
        <v>21</v>
      </c>
      <c r="E688" s="126">
        <f>GEOMEAN(E683:E687)</f>
        <v>621.63833557673183</v>
      </c>
      <c r="F688" s="127">
        <f>GEOMEAN(F683:F687)</f>
        <v>353.24132289284194</v>
      </c>
      <c r="G688" s="48" t="str">
        <f>IF(OR(E688&gt;200,F688&gt;130),"EXCEEDS"," ")</f>
        <v>EXCEEDS</v>
      </c>
    </row>
    <row r="689" spans="1:7" ht="15.75">
      <c r="A689" s="140">
        <v>791.5</v>
      </c>
      <c r="B689" s="141" t="s">
        <v>35</v>
      </c>
      <c r="C689" s="142">
        <v>39574</v>
      </c>
      <c r="D689" s="142"/>
      <c r="E689" s="143">
        <v>250</v>
      </c>
      <c r="F689" s="144">
        <v>148</v>
      </c>
      <c r="G689" s="145" t="str">
        <f>IF(OR(E689&gt;400,F689&gt;240),"EXCEEDS"," ")</f>
        <v xml:space="preserve"> </v>
      </c>
    </row>
    <row r="690" spans="1:7" ht="15.75">
      <c r="A690" s="117">
        <v>791.5</v>
      </c>
      <c r="B690" s="118" t="s">
        <v>35</v>
      </c>
      <c r="C690" s="119">
        <v>39581</v>
      </c>
      <c r="D690" s="119"/>
      <c r="E690" s="128">
        <v>250</v>
      </c>
      <c r="F690" s="129">
        <v>68</v>
      </c>
      <c r="G690" s="146" t="str">
        <f>IF(OR(E690&gt;400,F690&gt;240),"EXCEEDS"," ")</f>
        <v xml:space="preserve"> </v>
      </c>
    </row>
    <row r="691" spans="1:7" ht="15.75">
      <c r="A691" s="117">
        <v>791.5</v>
      </c>
      <c r="B691" s="118" t="s">
        <v>35</v>
      </c>
      <c r="C691" s="119">
        <v>39588</v>
      </c>
      <c r="D691" s="119"/>
      <c r="E691" s="128">
        <v>480</v>
      </c>
      <c r="F691" s="129">
        <v>176</v>
      </c>
      <c r="G691" s="146" t="str">
        <f>IF(OR(E691&gt;400,F691&gt;240),"EXCEEDS"," ")</f>
        <v>EXCEEDS</v>
      </c>
    </row>
    <row r="692" spans="1:7" ht="15.75">
      <c r="A692" s="117">
        <v>791.5</v>
      </c>
      <c r="B692" s="118" t="s">
        <v>35</v>
      </c>
      <c r="C692" s="119">
        <v>39590</v>
      </c>
      <c r="D692" s="119"/>
      <c r="E692" s="128">
        <v>104</v>
      </c>
      <c r="F692" s="129">
        <v>32</v>
      </c>
      <c r="G692" s="146" t="str">
        <f>IF(OR(E692&gt;400,F692&gt;240),"EXCEEDS"," ")</f>
        <v xml:space="preserve"> </v>
      </c>
    </row>
    <row r="693" spans="1:7" ht="16.5" thickBot="1">
      <c r="A693" s="117">
        <v>791.5</v>
      </c>
      <c r="B693" s="118" t="s">
        <v>35</v>
      </c>
      <c r="C693" s="119">
        <v>39595</v>
      </c>
      <c r="D693" s="119"/>
      <c r="E693" s="128">
        <v>480</v>
      </c>
      <c r="F693" s="129">
        <v>150</v>
      </c>
      <c r="G693" s="146" t="str">
        <f>IF(OR(E693&gt;400,F693&gt;240),"EXCEEDS"," ")</f>
        <v>EXCEEDS</v>
      </c>
    </row>
    <row r="694" spans="1:7" ht="21" thickBot="1">
      <c r="A694" s="117"/>
      <c r="B694" s="118"/>
      <c r="C694" s="150"/>
      <c r="D694" s="125" t="s">
        <v>21</v>
      </c>
      <c r="E694" s="126">
        <f>GEOMEAN(E689:E693)</f>
        <v>272.31976666241889</v>
      </c>
      <c r="F694" s="127">
        <f>GEOMEAN(F689:F693)</f>
        <v>96.806586485647841</v>
      </c>
      <c r="G694" s="48" t="str">
        <f>IF(OR(E694&gt;200,F694&gt;130),"EXCEEDS"," ")</f>
        <v>EXCEEDS</v>
      </c>
    </row>
    <row r="695" spans="1:7" ht="15.75">
      <c r="A695" s="117">
        <v>793.7</v>
      </c>
      <c r="B695" s="118" t="s">
        <v>35</v>
      </c>
      <c r="C695" s="119">
        <v>39574</v>
      </c>
      <c r="D695" s="119"/>
      <c r="E695" s="128">
        <v>310</v>
      </c>
      <c r="F695" s="129">
        <v>92</v>
      </c>
      <c r="G695" s="124" t="str">
        <f>IF(OR(E695&gt;400,F695&gt;240),"EXCEEDS"," ")</f>
        <v xml:space="preserve"> </v>
      </c>
    </row>
    <row r="696" spans="1:7" ht="15.75">
      <c r="A696" s="117">
        <v>793.7</v>
      </c>
      <c r="B696" s="118" t="s">
        <v>35</v>
      </c>
      <c r="C696" s="119">
        <v>39581</v>
      </c>
      <c r="D696" s="119"/>
      <c r="E696" s="128">
        <v>340</v>
      </c>
      <c r="F696" s="129">
        <v>92</v>
      </c>
      <c r="G696" s="124" t="str">
        <f>IF(OR(E696&gt;400,F696&gt;240),"EXCEEDS"," ")</f>
        <v xml:space="preserve"> </v>
      </c>
    </row>
    <row r="697" spans="1:7" ht="15.75">
      <c r="A697" s="117">
        <v>793.7</v>
      </c>
      <c r="B697" s="118" t="s">
        <v>35</v>
      </c>
      <c r="C697" s="119">
        <v>39588</v>
      </c>
      <c r="D697" s="119"/>
      <c r="E697" s="128">
        <v>600</v>
      </c>
      <c r="F697" s="129">
        <v>211</v>
      </c>
      <c r="G697" s="124" t="str">
        <f>IF(OR(E697&gt;400,F697&gt;240),"EXCEEDS"," ")</f>
        <v>EXCEEDS</v>
      </c>
    </row>
    <row r="698" spans="1:7" ht="15.75">
      <c r="A698" s="117">
        <v>793.7</v>
      </c>
      <c r="B698" s="118" t="s">
        <v>35</v>
      </c>
      <c r="C698" s="119">
        <v>39590</v>
      </c>
      <c r="D698" s="119"/>
      <c r="E698" s="128">
        <v>144</v>
      </c>
      <c r="F698" s="129">
        <v>80</v>
      </c>
      <c r="G698" s="124" t="str">
        <f>IF(OR(E698&gt;400,F698&gt;240),"EXCEEDS"," ")</f>
        <v xml:space="preserve"> </v>
      </c>
    </row>
    <row r="699" spans="1:7" ht="16.5" thickBot="1">
      <c r="A699" s="117">
        <v>793.7</v>
      </c>
      <c r="B699" s="118" t="s">
        <v>35</v>
      </c>
      <c r="C699" s="119">
        <v>39595</v>
      </c>
      <c r="D699" s="119"/>
      <c r="E699" s="128">
        <v>982</v>
      </c>
      <c r="F699" s="129">
        <v>531</v>
      </c>
      <c r="G699" s="124" t="str">
        <f>IF(OR(E699&gt;400,F699&gt;240),"EXCEEDS"," ")</f>
        <v>EXCEEDS</v>
      </c>
    </row>
    <row r="700" spans="1:7" ht="21" thickBot="1">
      <c r="A700" s="117"/>
      <c r="B700" s="118"/>
      <c r="C700" s="150"/>
      <c r="D700" s="125" t="s">
        <v>21</v>
      </c>
      <c r="E700" s="126">
        <f>GEOMEAN(E695:E699)</f>
        <v>389.3078565545639</v>
      </c>
      <c r="F700" s="127">
        <f>GEOMEAN(F695:F699)</f>
        <v>149.97142691201083</v>
      </c>
      <c r="G700" s="48" t="str">
        <f>IF(OR(E700&gt;200,F700&gt;130),"EXCEEDS"," ")</f>
        <v>EXCEEDS</v>
      </c>
    </row>
    <row r="701" spans="1:7" ht="15.75">
      <c r="A701" s="117">
        <v>797.3</v>
      </c>
      <c r="B701" s="118" t="s">
        <v>35</v>
      </c>
      <c r="C701" s="119">
        <v>39574</v>
      </c>
      <c r="D701" s="119"/>
      <c r="E701" s="128">
        <v>140</v>
      </c>
      <c r="F701" s="129">
        <v>104</v>
      </c>
      <c r="G701" s="146" t="str">
        <f>IF(OR(E701&gt;400,F701&gt;240),"EXCEEDS"," ")</f>
        <v xml:space="preserve"> </v>
      </c>
    </row>
    <row r="702" spans="1:7" ht="15.75">
      <c r="A702" s="117">
        <v>797.3</v>
      </c>
      <c r="B702" s="118" t="s">
        <v>35</v>
      </c>
      <c r="C702" s="119">
        <v>39581</v>
      </c>
      <c r="D702" s="119"/>
      <c r="E702" s="128">
        <v>230</v>
      </c>
      <c r="F702" s="129">
        <v>70</v>
      </c>
      <c r="G702" s="146" t="str">
        <f>IF(OR(E702&gt;400,F702&gt;240),"EXCEEDS"," ")</f>
        <v xml:space="preserve"> </v>
      </c>
    </row>
    <row r="703" spans="1:7" ht="15.75">
      <c r="A703" s="117">
        <v>797.3</v>
      </c>
      <c r="B703" s="118" t="s">
        <v>35</v>
      </c>
      <c r="C703" s="119">
        <v>39588</v>
      </c>
      <c r="D703" s="119"/>
      <c r="E703" s="128">
        <v>440</v>
      </c>
      <c r="F703" s="129">
        <v>330</v>
      </c>
      <c r="G703" s="124" t="str">
        <f>IF(OR(E703&gt;400,F703&gt;240),"EXCEEDS"," ")</f>
        <v>EXCEEDS</v>
      </c>
    </row>
    <row r="704" spans="1:7" ht="15.75">
      <c r="A704" s="117">
        <v>797.3</v>
      </c>
      <c r="B704" s="118" t="s">
        <v>35</v>
      </c>
      <c r="C704" s="119">
        <v>39590</v>
      </c>
      <c r="D704" s="119"/>
      <c r="E704" s="128">
        <v>160</v>
      </c>
      <c r="F704" s="129">
        <v>20</v>
      </c>
      <c r="G704" s="124" t="str">
        <f>IF(OR(E704&gt;400,F704&gt;240),"EXCEEDS"," ")</f>
        <v xml:space="preserve"> </v>
      </c>
    </row>
    <row r="705" spans="1:7" ht="16.5" thickBot="1">
      <c r="A705" s="117">
        <v>797.3</v>
      </c>
      <c r="B705" s="118" t="s">
        <v>35</v>
      </c>
      <c r="C705" s="119">
        <v>39595</v>
      </c>
      <c r="D705" s="119"/>
      <c r="E705" s="128">
        <v>1036</v>
      </c>
      <c r="F705" s="129">
        <v>590</v>
      </c>
      <c r="G705" s="124" t="str">
        <f>IF(OR(E705&gt;400,F705&gt;240),"EXCEEDS"," ")</f>
        <v>EXCEEDS</v>
      </c>
    </row>
    <row r="706" spans="1:7" ht="21" thickBot="1">
      <c r="A706" s="131"/>
      <c r="B706" s="132"/>
      <c r="C706" s="133"/>
      <c r="D706" s="125" t="s">
        <v>21</v>
      </c>
      <c r="E706" s="126">
        <f>GEOMEAN(E701:E705)</f>
        <v>297.95978844595339</v>
      </c>
      <c r="F706" s="127">
        <f>GEOMEAN(F701:F705)</f>
        <v>123.17014857607111</v>
      </c>
      <c r="G706" s="48" t="str">
        <f>IF(OR(E706&gt;200,F706&gt;130),"EXCEEDS"," ")</f>
        <v>EXCEEDS</v>
      </c>
    </row>
    <row r="707" spans="1:7" ht="15.75">
      <c r="A707" s="117">
        <v>791.5</v>
      </c>
      <c r="B707" s="118" t="s">
        <v>35</v>
      </c>
      <c r="C707" s="119">
        <v>39602</v>
      </c>
      <c r="D707" s="119"/>
      <c r="E707" s="128">
        <v>104</v>
      </c>
      <c r="F707" s="129">
        <v>60</v>
      </c>
      <c r="G707" s="146" t="str">
        <f>IF(OR(E707&gt;400,F707&gt;240),"EXCEEDS"," ")</f>
        <v xml:space="preserve"> </v>
      </c>
    </row>
    <row r="708" spans="1:7" ht="15.75">
      <c r="A708" s="117">
        <v>791.5</v>
      </c>
      <c r="B708" s="118" t="s">
        <v>35</v>
      </c>
      <c r="C708" s="119">
        <v>39609</v>
      </c>
      <c r="D708" s="119"/>
      <c r="E708" s="128">
        <v>609</v>
      </c>
      <c r="F708" s="129">
        <v>200</v>
      </c>
      <c r="G708" s="146" t="str">
        <f>IF(OR(E708&gt;400,F708&gt;240),"EXCEEDS"," ")</f>
        <v>EXCEEDS</v>
      </c>
    </row>
    <row r="709" spans="1:7" ht="15.75">
      <c r="A709" s="117">
        <v>791.5</v>
      </c>
      <c r="B709" s="118" t="s">
        <v>35</v>
      </c>
      <c r="C709" s="119">
        <v>39616</v>
      </c>
      <c r="D709" s="119"/>
      <c r="E709" s="128">
        <v>211</v>
      </c>
      <c r="F709" s="129">
        <v>164</v>
      </c>
      <c r="G709" s="146" t="str">
        <f>IF(OR(E709&gt;400,F709&gt;240),"EXCEEDS"," ")</f>
        <v xml:space="preserve"> </v>
      </c>
    </row>
    <row r="710" spans="1:7" ht="15.75">
      <c r="A710" s="117">
        <v>791.5</v>
      </c>
      <c r="B710" s="118" t="s">
        <v>35</v>
      </c>
      <c r="C710" s="119">
        <v>39618</v>
      </c>
      <c r="D710" s="119"/>
      <c r="E710" s="128">
        <v>112</v>
      </c>
      <c r="F710" s="129">
        <v>72</v>
      </c>
      <c r="G710" s="146" t="str">
        <f>IF(OR(E710&gt;400,F710&gt;240),"EXCEEDS"," ")</f>
        <v xml:space="preserve"> </v>
      </c>
    </row>
    <row r="711" spans="1:7" ht="16.5" thickBot="1">
      <c r="A711" s="117">
        <v>791.5</v>
      </c>
      <c r="B711" s="118" t="s">
        <v>35</v>
      </c>
      <c r="C711" s="119">
        <v>39623</v>
      </c>
      <c r="D711" s="119"/>
      <c r="E711" s="128">
        <v>20</v>
      </c>
      <c r="F711" s="129">
        <v>36</v>
      </c>
      <c r="G711" s="146" t="str">
        <f>IF(OR(E711&gt;400,F711&gt;240),"EXCEEDS"," ")</f>
        <v xml:space="preserve"> </v>
      </c>
    </row>
    <row r="712" spans="1:7" ht="21" thickBot="1">
      <c r="A712" s="117"/>
      <c r="B712" s="118"/>
      <c r="C712" s="119"/>
      <c r="D712" s="125" t="s">
        <v>21</v>
      </c>
      <c r="E712" s="126">
        <f>GEOMEAN(E707:E711)</f>
        <v>124.51917113063162</v>
      </c>
      <c r="F712" s="127">
        <f>GEOMEAN(F707:F711)</f>
        <v>87.404142871453828</v>
      </c>
      <c r="G712" s="48" t="str">
        <f>IF(OR(E712&gt;200,F712&gt;130),"EXCEEDS"," ")</f>
        <v xml:space="preserve"> </v>
      </c>
    </row>
    <row r="713" spans="1:7" ht="15.75">
      <c r="A713" s="117">
        <v>793.7</v>
      </c>
      <c r="B713" s="118" t="s">
        <v>35</v>
      </c>
      <c r="C713" s="119">
        <v>39602</v>
      </c>
      <c r="D713" s="119"/>
      <c r="E713" s="128">
        <v>177</v>
      </c>
      <c r="F713" s="129">
        <v>60</v>
      </c>
      <c r="G713" s="124" t="str">
        <f>IF(OR(E713&gt;400,F713&gt;240),"EXCEEDS"," ")</f>
        <v xml:space="preserve"> </v>
      </c>
    </row>
    <row r="714" spans="1:7" ht="15.75">
      <c r="A714" s="117">
        <v>793.7</v>
      </c>
      <c r="B714" s="118" t="s">
        <v>35</v>
      </c>
      <c r="C714" s="119">
        <v>39609</v>
      </c>
      <c r="D714" s="119"/>
      <c r="E714" s="128">
        <v>600</v>
      </c>
      <c r="F714" s="129">
        <v>410</v>
      </c>
      <c r="G714" s="124" t="str">
        <f>IF(OR(E714&gt;400,F714&gt;240),"EXCEEDS"," ")</f>
        <v>EXCEEDS</v>
      </c>
    </row>
    <row r="715" spans="1:7" ht="15.75">
      <c r="A715" s="117">
        <v>793.7</v>
      </c>
      <c r="B715" s="118" t="s">
        <v>35</v>
      </c>
      <c r="C715" s="119">
        <v>39616</v>
      </c>
      <c r="D715" s="119"/>
      <c r="E715" s="128">
        <v>220</v>
      </c>
      <c r="F715" s="129">
        <v>231</v>
      </c>
      <c r="G715" s="124" t="str">
        <f>IF(OR(E715&gt;400,F715&gt;240),"EXCEEDS"," ")</f>
        <v xml:space="preserve"> </v>
      </c>
    </row>
    <row r="716" spans="1:7" ht="15.75">
      <c r="A716" s="117">
        <v>793.7</v>
      </c>
      <c r="B716" s="118" t="s">
        <v>35</v>
      </c>
      <c r="C716" s="119">
        <v>39618</v>
      </c>
      <c r="D716" s="119"/>
      <c r="E716" s="128">
        <v>164</v>
      </c>
      <c r="F716" s="129">
        <v>80</v>
      </c>
      <c r="G716" s="124" t="str">
        <f>IF(OR(E716&gt;400,F716&gt;240),"EXCEEDS"," ")</f>
        <v xml:space="preserve"> </v>
      </c>
    </row>
    <row r="717" spans="1:7" ht="16.5" thickBot="1">
      <c r="A717" s="117">
        <v>793.7</v>
      </c>
      <c r="B717" s="118" t="s">
        <v>35</v>
      </c>
      <c r="C717" s="119">
        <v>39623</v>
      </c>
      <c r="D717" s="119"/>
      <c r="E717" s="128">
        <v>196</v>
      </c>
      <c r="F717" s="129">
        <v>140</v>
      </c>
      <c r="G717" s="124" t="str">
        <f>IF(OR(E717&gt;400,F717&gt;240),"EXCEEDS"," ")</f>
        <v xml:space="preserve"> </v>
      </c>
    </row>
    <row r="718" spans="1:7" ht="21" thickBot="1">
      <c r="A718" s="117"/>
      <c r="B718" s="118"/>
      <c r="C718" s="119"/>
      <c r="D718" s="125" t="s">
        <v>21</v>
      </c>
      <c r="E718" s="126">
        <f>GEOMEAN(E713:E717)</f>
        <v>237.20805002047376</v>
      </c>
      <c r="F718" s="127">
        <f>GEOMEAN(F713:F717)</f>
        <v>144.79481885815093</v>
      </c>
      <c r="G718" s="48" t="str">
        <f>IF(OR(E718&gt;200,F718&gt;130),"EXCEEDS"," ")</f>
        <v>EXCEEDS</v>
      </c>
    </row>
    <row r="719" spans="1:7" ht="15.75">
      <c r="A719" s="117">
        <v>797.3</v>
      </c>
      <c r="B719" s="118" t="s">
        <v>35</v>
      </c>
      <c r="C719" s="119">
        <v>39602</v>
      </c>
      <c r="D719" s="119"/>
      <c r="E719" s="128">
        <v>480</v>
      </c>
      <c r="F719" s="129">
        <v>290</v>
      </c>
      <c r="G719" s="124" t="str">
        <f>IF(OR(E719&gt;400,F719&gt;240),"EXCEEDS"," ")</f>
        <v>EXCEEDS</v>
      </c>
    </row>
    <row r="720" spans="1:7" ht="15.75">
      <c r="A720" s="117">
        <v>797.3</v>
      </c>
      <c r="B720" s="118" t="s">
        <v>35</v>
      </c>
      <c r="C720" s="119">
        <v>39609</v>
      </c>
      <c r="D720" s="119"/>
      <c r="E720" s="128">
        <v>425</v>
      </c>
      <c r="F720" s="129">
        <v>470</v>
      </c>
      <c r="G720" s="124" t="str">
        <f>IF(OR(E720&gt;400,F720&gt;240),"EXCEEDS"," ")</f>
        <v>EXCEEDS</v>
      </c>
    </row>
    <row r="721" spans="1:7" ht="15.75">
      <c r="A721" s="117">
        <v>797.3</v>
      </c>
      <c r="B721" s="118" t="s">
        <v>35</v>
      </c>
      <c r="C721" s="119">
        <v>39616</v>
      </c>
      <c r="D721" s="119"/>
      <c r="E721" s="128">
        <v>430</v>
      </c>
      <c r="F721" s="129">
        <v>230</v>
      </c>
      <c r="G721" s="124" t="str">
        <f>IF(OR(E721&gt;400,F721&gt;240),"EXCEEDS"," ")</f>
        <v>EXCEEDS</v>
      </c>
    </row>
    <row r="722" spans="1:7" ht="15.75">
      <c r="A722" s="117">
        <v>797.3</v>
      </c>
      <c r="B722" s="118" t="s">
        <v>35</v>
      </c>
      <c r="C722" s="119">
        <v>39618</v>
      </c>
      <c r="D722" s="119"/>
      <c r="E722" s="128">
        <v>180</v>
      </c>
      <c r="F722" s="129">
        <v>84</v>
      </c>
      <c r="G722" s="124" t="str">
        <f>IF(OR(E722&gt;400,F722&gt;240),"EXCEEDS"," ")</f>
        <v xml:space="preserve"> </v>
      </c>
    </row>
    <row r="723" spans="1:7" ht="16.5" thickBot="1">
      <c r="A723" s="117">
        <v>797.3</v>
      </c>
      <c r="B723" s="118" t="s">
        <v>35</v>
      </c>
      <c r="C723" s="119">
        <v>39623</v>
      </c>
      <c r="D723" s="119"/>
      <c r="E723" s="128">
        <v>100</v>
      </c>
      <c r="F723" s="129">
        <v>57</v>
      </c>
      <c r="G723" s="124" t="str">
        <f>IF(OR(E723&gt;400,F723&gt;240),"EXCEEDS"," ")</f>
        <v xml:space="preserve"> </v>
      </c>
    </row>
    <row r="724" spans="1:7" ht="21" thickBot="1">
      <c r="A724" s="131"/>
      <c r="B724" s="132"/>
      <c r="C724" s="133"/>
      <c r="D724" s="125" t="s">
        <v>21</v>
      </c>
      <c r="E724" s="126">
        <f>GEOMEAN(E719:E723)</f>
        <v>275.21634671029449</v>
      </c>
      <c r="F724" s="127">
        <f>GEOMEAN(F719:F723)</f>
        <v>171.89987730957026</v>
      </c>
      <c r="G724" s="48" t="str">
        <f>IF(OR(E724&gt;200,F724&gt;130),"EXCEEDS"," ")</f>
        <v>EXCEEDS</v>
      </c>
    </row>
    <row r="725" spans="1:7" ht="15.75">
      <c r="A725" s="117">
        <v>791.5</v>
      </c>
      <c r="B725" s="118" t="s">
        <v>35</v>
      </c>
      <c r="C725" s="119">
        <v>39630</v>
      </c>
      <c r="D725" s="119"/>
      <c r="E725" s="128">
        <v>66</v>
      </c>
      <c r="F725" s="129">
        <v>28</v>
      </c>
      <c r="G725" s="146" t="str">
        <f>IF(OR(E725&gt;400,F725&gt;240),"EXCEEDS"," ")</f>
        <v xml:space="preserve"> </v>
      </c>
    </row>
    <row r="726" spans="1:7" ht="15.75">
      <c r="A726" s="117">
        <v>791.5</v>
      </c>
      <c r="B726" s="118" t="s">
        <v>35</v>
      </c>
      <c r="C726" s="119">
        <v>39637</v>
      </c>
      <c r="D726" s="119"/>
      <c r="E726" s="128">
        <v>180</v>
      </c>
      <c r="F726" s="129">
        <v>36</v>
      </c>
      <c r="G726" s="146" t="str">
        <f>IF(OR(E726&gt;400,F726&gt;240),"EXCEEDS"," ")</f>
        <v xml:space="preserve"> </v>
      </c>
    </row>
    <row r="727" spans="1:7" ht="15.75">
      <c r="A727" s="117">
        <v>791.5</v>
      </c>
      <c r="B727" s="118" t="s">
        <v>35</v>
      </c>
      <c r="C727" s="119">
        <v>39644</v>
      </c>
      <c r="D727" s="119"/>
      <c r="E727" s="128">
        <v>24</v>
      </c>
      <c r="F727" s="129">
        <v>16</v>
      </c>
      <c r="G727" s="146" t="str">
        <f>IF(OR(E727&gt;400,F727&gt;240),"EXCEEDS"," ")</f>
        <v xml:space="preserve"> </v>
      </c>
    </row>
    <row r="728" spans="1:7" ht="15.75">
      <c r="A728" s="117">
        <v>791.5</v>
      </c>
      <c r="B728" s="118" t="s">
        <v>35</v>
      </c>
      <c r="C728" s="119">
        <v>39651</v>
      </c>
      <c r="D728" s="119"/>
      <c r="E728" s="128">
        <v>46</v>
      </c>
      <c r="F728" s="129">
        <v>4</v>
      </c>
      <c r="G728" s="146" t="str">
        <f>IF(OR(E728&gt;400,F728&gt;240),"EXCEEDS"," ")</f>
        <v xml:space="preserve"> </v>
      </c>
    </row>
    <row r="729" spans="1:7" ht="16.5" thickBot="1">
      <c r="A729" s="117">
        <v>791.5</v>
      </c>
      <c r="B729" s="118" t="s">
        <v>35</v>
      </c>
      <c r="C729" s="119">
        <v>39658</v>
      </c>
      <c r="D729" s="119"/>
      <c r="E729" s="128">
        <v>88</v>
      </c>
      <c r="F729" s="129">
        <v>16</v>
      </c>
      <c r="G729" s="146" t="str">
        <f>IF(OR(E729&gt;400,F729&gt;240),"EXCEEDS"," ")</f>
        <v xml:space="preserve"> </v>
      </c>
    </row>
    <row r="730" spans="1:7" ht="21" thickBot="1">
      <c r="A730" s="131"/>
      <c r="B730" s="132"/>
      <c r="C730" s="133"/>
      <c r="D730" s="125" t="s">
        <v>21</v>
      </c>
      <c r="E730" s="126">
        <f>GEOMEAN(E725:E729)</f>
        <v>64.931231105637011</v>
      </c>
      <c r="F730" s="127">
        <f>GEOMEAN(F725:F729)</f>
        <v>15.949684537883709</v>
      </c>
      <c r="G730" s="48" t="str">
        <f>IF(OR(E730&gt;200,F730&gt;130),"EXCEEDS"," ")</f>
        <v xml:space="preserve"> </v>
      </c>
    </row>
    <row r="731" spans="1:7" ht="15.75">
      <c r="A731" s="117">
        <v>793.7</v>
      </c>
      <c r="B731" s="118" t="s">
        <v>35</v>
      </c>
      <c r="C731" s="119">
        <v>39630</v>
      </c>
      <c r="D731" s="119"/>
      <c r="E731" s="128">
        <v>745</v>
      </c>
      <c r="F731" s="129">
        <v>420</v>
      </c>
      <c r="G731" s="124" t="str">
        <f>IF(OR(E731&gt;400,F731&gt;240),"EXCEEDS"," ")</f>
        <v>EXCEEDS</v>
      </c>
    </row>
    <row r="732" spans="1:7" ht="15.75">
      <c r="A732" s="117">
        <v>793.7</v>
      </c>
      <c r="B732" s="118" t="s">
        <v>35</v>
      </c>
      <c r="C732" s="119">
        <v>39637</v>
      </c>
      <c r="D732" s="119"/>
      <c r="E732" s="128">
        <v>1000</v>
      </c>
      <c r="F732" s="129">
        <v>580</v>
      </c>
      <c r="G732" s="124" t="str">
        <f>IF(OR(E732&gt;400,F732&gt;240),"EXCEEDS"," ")</f>
        <v>EXCEEDS</v>
      </c>
    </row>
    <row r="733" spans="1:7" ht="15.75">
      <c r="A733" s="117">
        <v>793.7</v>
      </c>
      <c r="B733" s="118" t="s">
        <v>35</v>
      </c>
      <c r="C733" s="119">
        <v>39644</v>
      </c>
      <c r="D733" s="119"/>
      <c r="E733" s="128">
        <v>210</v>
      </c>
      <c r="F733" s="129">
        <v>124</v>
      </c>
      <c r="G733" s="124" t="str">
        <f>IF(OR(E733&gt;400,F733&gt;240),"EXCEEDS"," ")</f>
        <v xml:space="preserve"> </v>
      </c>
    </row>
    <row r="734" spans="1:7" ht="15.75">
      <c r="A734" s="117">
        <v>793.7</v>
      </c>
      <c r="B734" s="118" t="s">
        <v>35</v>
      </c>
      <c r="C734" s="119">
        <v>39651</v>
      </c>
      <c r="D734" s="119"/>
      <c r="E734" s="128">
        <v>140</v>
      </c>
      <c r="F734" s="129">
        <v>60</v>
      </c>
      <c r="G734" s="124" t="str">
        <f>IF(OR(E734&gt;400,F734&gt;240),"EXCEEDS"," ")</f>
        <v xml:space="preserve"> </v>
      </c>
    </row>
    <row r="735" spans="1:7" ht="16.5" thickBot="1">
      <c r="A735" s="117">
        <v>793.7</v>
      </c>
      <c r="B735" s="118" t="s">
        <v>35</v>
      </c>
      <c r="C735" s="119">
        <v>39658</v>
      </c>
      <c r="D735" s="119"/>
      <c r="E735" s="128">
        <v>12</v>
      </c>
      <c r="F735" s="129">
        <v>4</v>
      </c>
      <c r="G735" s="124" t="str">
        <f>IF(OR(E735&gt;400,F735&gt;240),"EXCEEDS"," ")</f>
        <v xml:space="preserve"> </v>
      </c>
    </row>
    <row r="736" spans="1:7" ht="21" thickBot="1">
      <c r="A736" s="131"/>
      <c r="B736" s="132"/>
      <c r="C736" s="133"/>
      <c r="D736" s="125" t="s">
        <v>21</v>
      </c>
      <c r="E736" s="126">
        <f>GEOMEAN(E731:E735)</f>
        <v>192.28126464308883</v>
      </c>
      <c r="F736" s="127">
        <f>GEOMEAN(F731:F735)</f>
        <v>93.769595413464984</v>
      </c>
      <c r="G736" s="48" t="str">
        <f>IF(OR(E736&gt;200,F736&gt;130),"EXCEEDS"," ")</f>
        <v xml:space="preserve"> </v>
      </c>
    </row>
    <row r="737" spans="1:7" ht="15.75">
      <c r="A737" s="117">
        <v>797.3</v>
      </c>
      <c r="B737" s="118" t="s">
        <v>35</v>
      </c>
      <c r="C737" s="119">
        <v>39630</v>
      </c>
      <c r="D737" s="119"/>
      <c r="E737" s="128">
        <v>160</v>
      </c>
      <c r="F737" s="129">
        <v>28</v>
      </c>
      <c r="G737" s="124" t="str">
        <f>IF(OR(E737&gt;400,F737&gt;240),"EXCEEDS"," ")</f>
        <v xml:space="preserve"> </v>
      </c>
    </row>
    <row r="738" spans="1:7" ht="15.75">
      <c r="A738" s="117">
        <v>797.3</v>
      </c>
      <c r="B738" s="118" t="s">
        <v>35</v>
      </c>
      <c r="C738" s="119">
        <v>39637</v>
      </c>
      <c r="D738" s="119"/>
      <c r="E738" s="128">
        <v>1130</v>
      </c>
      <c r="F738" s="129">
        <v>420</v>
      </c>
      <c r="G738" s="124" t="str">
        <f>IF(OR(E738&gt;400,F738&gt;240),"EXCEEDS"," ")</f>
        <v>EXCEEDS</v>
      </c>
    </row>
    <row r="739" spans="1:7" ht="15.75">
      <c r="A739" s="117">
        <v>797.3</v>
      </c>
      <c r="B739" s="118" t="s">
        <v>35</v>
      </c>
      <c r="C739" s="119">
        <v>39644</v>
      </c>
      <c r="D739" s="119"/>
      <c r="E739" s="128">
        <v>72</v>
      </c>
      <c r="F739" s="129">
        <v>44</v>
      </c>
      <c r="G739" s="124" t="str">
        <f>IF(OR(E739&gt;400,F739&gt;240),"EXCEEDS"," ")</f>
        <v xml:space="preserve"> </v>
      </c>
    </row>
    <row r="740" spans="1:7" ht="15.75">
      <c r="A740" s="117">
        <v>797.3</v>
      </c>
      <c r="B740" s="118" t="s">
        <v>35</v>
      </c>
      <c r="C740" s="119">
        <v>39651</v>
      </c>
      <c r="D740" s="119"/>
      <c r="E740" s="128">
        <v>12</v>
      </c>
      <c r="F740" s="129">
        <v>4</v>
      </c>
      <c r="G740" s="124" t="str">
        <f>IF(OR(E740&gt;400,F740&gt;240),"EXCEEDS"," ")</f>
        <v xml:space="preserve"> </v>
      </c>
    </row>
    <row r="741" spans="1:7" ht="16.5" thickBot="1">
      <c r="A741" s="117">
        <v>797.3</v>
      </c>
      <c r="B741" s="118" t="s">
        <v>35</v>
      </c>
      <c r="C741" s="119">
        <v>39658</v>
      </c>
      <c r="D741" s="119"/>
      <c r="E741" s="128">
        <v>18</v>
      </c>
      <c r="F741" s="129">
        <v>28</v>
      </c>
      <c r="G741" s="124" t="str">
        <f>IF(OR(E741&gt;400,F741&gt;240),"EXCEEDS"," ")</f>
        <v xml:space="preserve"> </v>
      </c>
    </row>
    <row r="742" spans="1:7" ht="21" thickBot="1">
      <c r="A742" s="131"/>
      <c r="B742" s="132"/>
      <c r="C742" s="133"/>
      <c r="D742" s="125" t="s">
        <v>21</v>
      </c>
      <c r="E742" s="126">
        <f>GEOMEAN(E737:E741)</f>
        <v>77.588424770017085</v>
      </c>
      <c r="F742" s="127">
        <f>GEOMEAN(F737:F741)</f>
        <v>35.695675440700676</v>
      </c>
      <c r="G742" s="48" t="str">
        <f>IF(OR(E742&gt;200,F742&gt;130),"EXCEEDS"," ")</f>
        <v xml:space="preserve"> </v>
      </c>
    </row>
    <row r="743" spans="1:7" ht="15.75">
      <c r="A743" s="117">
        <v>791.5</v>
      </c>
      <c r="B743" s="118" t="s">
        <v>35</v>
      </c>
      <c r="C743" s="119">
        <v>39665</v>
      </c>
      <c r="D743" s="119"/>
      <c r="E743" s="128">
        <v>16</v>
      </c>
      <c r="F743" s="129">
        <v>8</v>
      </c>
      <c r="G743" s="146" t="str">
        <f>IF(OR(E743&gt;400,F743&gt;240),"EXCEEDS"," ")</f>
        <v xml:space="preserve"> </v>
      </c>
    </row>
    <row r="744" spans="1:7" ht="15.75">
      <c r="A744" s="117">
        <v>791.5</v>
      </c>
      <c r="B744" s="118" t="s">
        <v>35</v>
      </c>
      <c r="C744" s="119">
        <v>39672</v>
      </c>
      <c r="D744" s="119"/>
      <c r="E744" s="128">
        <v>4</v>
      </c>
      <c r="F744" s="129">
        <v>12</v>
      </c>
      <c r="G744" s="146" t="str">
        <f>IF(OR(E744&gt;400,F744&gt;240),"EXCEEDS"," ")</f>
        <v xml:space="preserve"> </v>
      </c>
    </row>
    <row r="745" spans="1:7" ht="15.75">
      <c r="A745" s="117">
        <v>791.5</v>
      </c>
      <c r="B745" s="118" t="s">
        <v>35</v>
      </c>
      <c r="C745" s="119">
        <v>39679</v>
      </c>
      <c r="D745" s="119"/>
      <c r="E745" s="128">
        <v>4</v>
      </c>
      <c r="F745" s="129">
        <v>4</v>
      </c>
      <c r="G745" s="146" t="str">
        <f>IF(OR(E745&gt;400,F745&gt;240),"EXCEEDS"," ")</f>
        <v xml:space="preserve"> </v>
      </c>
    </row>
    <row r="746" spans="1:7" ht="15.75">
      <c r="A746" s="117">
        <v>791.5</v>
      </c>
      <c r="B746" s="118" t="s">
        <v>35</v>
      </c>
      <c r="C746" s="119">
        <v>39681</v>
      </c>
      <c r="D746" s="119"/>
      <c r="E746" s="128">
        <v>4</v>
      </c>
      <c r="F746" s="129">
        <v>4</v>
      </c>
      <c r="G746" s="146" t="str">
        <f>IF(OR(E746&gt;400,F746&gt;240),"EXCEEDS"," ")</f>
        <v xml:space="preserve"> </v>
      </c>
    </row>
    <row r="747" spans="1:7" ht="16.5" thickBot="1">
      <c r="A747" s="117">
        <v>791.5</v>
      </c>
      <c r="B747" s="118" t="s">
        <v>35</v>
      </c>
      <c r="C747" s="119">
        <v>39686</v>
      </c>
      <c r="D747" s="119"/>
      <c r="E747" s="128">
        <v>4</v>
      </c>
      <c r="F747" s="129">
        <v>4</v>
      </c>
      <c r="G747" s="146" t="str">
        <f>IF(OR(E747&gt;400,F747&gt;240),"EXCEEDS"," ")</f>
        <v xml:space="preserve"> </v>
      </c>
    </row>
    <row r="748" spans="1:7" ht="21" thickBot="1">
      <c r="A748" s="117"/>
      <c r="B748" s="118"/>
      <c r="C748" s="119"/>
      <c r="D748" s="125" t="s">
        <v>21</v>
      </c>
      <c r="E748" s="126">
        <f>GEOMEAN(E743:E747)</f>
        <v>5.2780316430915768</v>
      </c>
      <c r="F748" s="127">
        <f>GEOMEAN(F743:F747)</f>
        <v>5.7238763244210222</v>
      </c>
      <c r="G748" s="48" t="str">
        <f>IF(OR(E748&gt;200,F748&gt;130),"EXCEEDS"," ")</f>
        <v xml:space="preserve"> </v>
      </c>
    </row>
    <row r="749" spans="1:7" ht="15.75">
      <c r="A749" s="117">
        <v>793.7</v>
      </c>
      <c r="B749" s="118" t="s">
        <v>35</v>
      </c>
      <c r="C749" s="119">
        <v>39665</v>
      </c>
      <c r="D749" s="119"/>
      <c r="E749" s="128">
        <v>48</v>
      </c>
      <c r="F749" s="129">
        <v>50</v>
      </c>
      <c r="G749" s="124" t="str">
        <f>IF(OR(E749&gt;400,F749&gt;240),"EXCEEDS"," ")</f>
        <v xml:space="preserve"> </v>
      </c>
    </row>
    <row r="750" spans="1:7" ht="15.75">
      <c r="A750" s="117">
        <v>793.7</v>
      </c>
      <c r="B750" s="118" t="s">
        <v>35</v>
      </c>
      <c r="C750" s="119">
        <v>39672</v>
      </c>
      <c r="D750" s="119"/>
      <c r="E750" s="128">
        <v>20</v>
      </c>
      <c r="F750" s="129">
        <v>10</v>
      </c>
      <c r="G750" s="124" t="str">
        <f>IF(OR(E750&gt;400,F750&gt;240),"EXCEEDS"," ")</f>
        <v xml:space="preserve"> </v>
      </c>
    </row>
    <row r="751" spans="1:7" ht="15.75">
      <c r="A751" s="117">
        <v>793.7</v>
      </c>
      <c r="B751" s="118" t="s">
        <v>35</v>
      </c>
      <c r="C751" s="119">
        <v>39679</v>
      </c>
      <c r="D751" s="119"/>
      <c r="E751" s="128">
        <v>20</v>
      </c>
      <c r="F751" s="129">
        <v>28</v>
      </c>
      <c r="G751" s="124" t="str">
        <f>IF(OR(E751&gt;400,F751&gt;240),"EXCEEDS"," ")</f>
        <v xml:space="preserve"> </v>
      </c>
    </row>
    <row r="752" spans="1:7" ht="15.75">
      <c r="A752" s="117">
        <v>793.7</v>
      </c>
      <c r="B752" s="118" t="s">
        <v>35</v>
      </c>
      <c r="C752" s="119">
        <v>39681</v>
      </c>
      <c r="D752" s="119"/>
      <c r="E752" s="128">
        <v>148</v>
      </c>
      <c r="F752" s="129">
        <v>20</v>
      </c>
      <c r="G752" s="124" t="str">
        <f>IF(OR(E752&gt;400,F752&gt;240),"EXCEEDS"," ")</f>
        <v xml:space="preserve"> </v>
      </c>
    </row>
    <row r="753" spans="1:7" ht="16.5" thickBot="1">
      <c r="A753" s="117">
        <v>793.7</v>
      </c>
      <c r="B753" s="118" t="s">
        <v>35</v>
      </c>
      <c r="C753" s="119">
        <v>39686</v>
      </c>
      <c r="D753" s="119"/>
      <c r="E753" s="128">
        <v>104</v>
      </c>
      <c r="F753" s="129">
        <v>64</v>
      </c>
      <c r="G753" s="124" t="str">
        <f>IF(OR(E753&gt;400,F753&gt;240),"EXCEEDS"," ")</f>
        <v xml:space="preserve"> </v>
      </c>
    </row>
    <row r="754" spans="1:7" ht="21" thickBot="1">
      <c r="A754" s="117"/>
      <c r="B754" s="118"/>
      <c r="C754" s="119"/>
      <c r="D754" s="125" t="s">
        <v>21</v>
      </c>
      <c r="E754" s="126">
        <f>GEOMEAN(E749:E753)</f>
        <v>49.444644267363977</v>
      </c>
      <c r="F754" s="127">
        <f>GEOMEAN(F749:F753)</f>
        <v>28.227187044279923</v>
      </c>
      <c r="G754" s="48" t="str">
        <f>IF(OR(E754&gt;200,F754&gt;130),"EXCEEDS"," ")</f>
        <v xml:space="preserve"> </v>
      </c>
    </row>
    <row r="755" spans="1:7" ht="15.75">
      <c r="A755" s="117">
        <v>797.3</v>
      </c>
      <c r="B755" s="118" t="s">
        <v>35</v>
      </c>
      <c r="C755" s="119">
        <v>39665</v>
      </c>
      <c r="D755" s="119"/>
      <c r="E755" s="128">
        <v>24</v>
      </c>
      <c r="F755" s="129">
        <v>4</v>
      </c>
      <c r="G755" s="124" t="str">
        <f>IF(OR(E755&gt;400,F755&gt;240),"EXCEEDS"," ")</f>
        <v xml:space="preserve"> </v>
      </c>
    </row>
    <row r="756" spans="1:7" ht="15.75">
      <c r="A756" s="117">
        <v>797.3</v>
      </c>
      <c r="B756" s="118" t="s">
        <v>35</v>
      </c>
      <c r="C756" s="119">
        <v>39672</v>
      </c>
      <c r="D756" s="119"/>
      <c r="E756" s="128">
        <v>12</v>
      </c>
      <c r="F756" s="129">
        <v>60</v>
      </c>
      <c r="G756" s="124" t="str">
        <f>IF(OR(E756&gt;400,F756&gt;240),"EXCEEDS"," ")</f>
        <v xml:space="preserve"> </v>
      </c>
    </row>
    <row r="757" spans="1:7" ht="15.75">
      <c r="A757" s="117">
        <v>797.3</v>
      </c>
      <c r="B757" s="118" t="s">
        <v>35</v>
      </c>
      <c r="C757" s="119">
        <v>39679</v>
      </c>
      <c r="D757" s="119"/>
      <c r="E757" s="128">
        <v>4</v>
      </c>
      <c r="F757" s="129">
        <v>4</v>
      </c>
      <c r="G757" s="124" t="str">
        <f>IF(OR(E757&gt;400,F757&gt;240),"EXCEEDS"," ")</f>
        <v xml:space="preserve"> </v>
      </c>
    </row>
    <row r="758" spans="1:7" ht="15.75">
      <c r="A758" s="117">
        <v>797.3</v>
      </c>
      <c r="B758" s="118" t="s">
        <v>35</v>
      </c>
      <c r="C758" s="119">
        <v>39681</v>
      </c>
      <c r="D758" s="119"/>
      <c r="E758" s="128">
        <v>60</v>
      </c>
      <c r="F758" s="129">
        <v>8</v>
      </c>
      <c r="G758" s="124" t="str">
        <f>IF(OR(E758&gt;400,F758&gt;240),"EXCEEDS"," ")</f>
        <v xml:space="preserve"> </v>
      </c>
    </row>
    <row r="759" spans="1:7" ht="16.5" thickBot="1">
      <c r="A759" s="117">
        <v>797.3</v>
      </c>
      <c r="B759" s="118" t="s">
        <v>35</v>
      </c>
      <c r="C759" s="119">
        <v>39686</v>
      </c>
      <c r="D759" s="119"/>
      <c r="E759" s="128">
        <v>24</v>
      </c>
      <c r="F759" s="129">
        <v>20</v>
      </c>
      <c r="G759" s="124" t="str">
        <f>IF(OR(E759&gt;400,F759&gt;240),"EXCEEDS"," ")</f>
        <v xml:space="preserve"> </v>
      </c>
    </row>
    <row r="760" spans="1:7" ht="21" thickBot="1">
      <c r="A760" s="134"/>
      <c r="B760" s="135"/>
      <c r="C760" s="139"/>
      <c r="D760" s="125" t="s">
        <v>21</v>
      </c>
      <c r="E760" s="126">
        <f>GEOMEAN(E755:E759)</f>
        <v>17.537310619463103</v>
      </c>
      <c r="F760" s="127">
        <f>GEOMEAN(F755:F759)</f>
        <v>10.896279709706644</v>
      </c>
      <c r="G760" s="48" t="str">
        <f>IF(OR(E760&gt;200,F760&gt;130),"EXCEEDS"," ")</f>
        <v xml:space="preserve"> </v>
      </c>
    </row>
    <row r="761" spans="1:7" ht="15.75">
      <c r="A761" s="140">
        <v>791.5</v>
      </c>
      <c r="B761" s="141" t="s">
        <v>35</v>
      </c>
      <c r="C761" s="142">
        <v>39693</v>
      </c>
      <c r="D761" s="142"/>
      <c r="E761" s="143">
        <v>4</v>
      </c>
      <c r="F761" s="144">
        <v>12</v>
      </c>
      <c r="G761" s="145" t="str">
        <f>IF(OR(E761&gt;400,F761&gt;240),"EXCEEDS"," ")</f>
        <v xml:space="preserve"> </v>
      </c>
    </row>
    <row r="762" spans="1:7" ht="15.75">
      <c r="A762" s="117">
        <v>791.5</v>
      </c>
      <c r="B762" s="118" t="s">
        <v>35</v>
      </c>
      <c r="C762" s="119">
        <v>39700</v>
      </c>
      <c r="D762" s="119"/>
      <c r="E762" s="128">
        <v>4</v>
      </c>
      <c r="F762" s="129">
        <v>4</v>
      </c>
      <c r="G762" s="146" t="str">
        <f>IF(OR(E762&gt;400,F762&gt;240),"EXCEEDS"," ")</f>
        <v xml:space="preserve"> </v>
      </c>
    </row>
    <row r="763" spans="1:7" ht="15.75">
      <c r="A763" s="117">
        <v>791.5</v>
      </c>
      <c r="B763" s="118" t="s">
        <v>35</v>
      </c>
      <c r="C763" s="119">
        <v>39707</v>
      </c>
      <c r="D763" s="119"/>
      <c r="E763" s="128">
        <v>4</v>
      </c>
      <c r="F763" s="129">
        <v>12</v>
      </c>
      <c r="G763" s="146" t="str">
        <f>IF(OR(E763&gt;400,F763&gt;240),"EXCEEDS"," ")</f>
        <v xml:space="preserve"> </v>
      </c>
    </row>
    <row r="764" spans="1:7" ht="15.75">
      <c r="A764" s="117">
        <v>791.5</v>
      </c>
      <c r="B764" s="118" t="s">
        <v>35</v>
      </c>
      <c r="C764" s="119">
        <v>39714</v>
      </c>
      <c r="D764" s="119"/>
      <c r="E764" s="128">
        <v>10</v>
      </c>
      <c r="F764" s="129">
        <v>4</v>
      </c>
      <c r="G764" s="146" t="str">
        <f>IF(OR(E764&gt;400,F764&gt;240),"EXCEEDS"," ")</f>
        <v xml:space="preserve"> </v>
      </c>
    </row>
    <row r="765" spans="1:7" ht="16.5" thickBot="1">
      <c r="A765" s="117">
        <v>791.5</v>
      </c>
      <c r="B765" s="118" t="s">
        <v>35</v>
      </c>
      <c r="C765" s="119">
        <v>39721</v>
      </c>
      <c r="D765" s="119"/>
      <c r="E765" s="128">
        <v>4</v>
      </c>
      <c r="F765" s="129">
        <v>4</v>
      </c>
      <c r="G765" s="146" t="str">
        <f>IF(OR(E765&gt;400,F765&gt;240),"EXCEEDS"," ")</f>
        <v xml:space="preserve"> </v>
      </c>
    </row>
    <row r="766" spans="1:7" ht="21" thickBot="1">
      <c r="A766" s="117"/>
      <c r="B766" s="118"/>
      <c r="C766" s="119"/>
      <c r="D766" s="125" t="s">
        <v>21</v>
      </c>
      <c r="E766" s="126">
        <f>GEOMEAN(E761:E765)</f>
        <v>4.8044977359257253</v>
      </c>
      <c r="F766" s="127">
        <f>GEOMEAN(F761:F765)</f>
        <v>6.2073822956614393</v>
      </c>
      <c r="G766" s="48" t="str">
        <f>IF(OR(E766&gt;200,F766&gt;130),"EXCEEDS"," ")</f>
        <v xml:space="preserve"> </v>
      </c>
    </row>
    <row r="767" spans="1:7" ht="15.75">
      <c r="A767" s="117">
        <v>793.7</v>
      </c>
      <c r="B767" s="118" t="s">
        <v>35</v>
      </c>
      <c r="C767" s="119">
        <v>39693</v>
      </c>
      <c r="D767" s="119"/>
      <c r="E767" s="128">
        <v>84</v>
      </c>
      <c r="F767" s="129">
        <v>68</v>
      </c>
      <c r="G767" s="124" t="str">
        <f>IF(OR(E767&gt;400,F767&gt;240),"EXCEEDS"," ")</f>
        <v xml:space="preserve"> </v>
      </c>
    </row>
    <row r="768" spans="1:7" ht="15.75">
      <c r="A768" s="117">
        <v>793.7</v>
      </c>
      <c r="B768" s="118" t="s">
        <v>35</v>
      </c>
      <c r="C768" s="119">
        <v>39700</v>
      </c>
      <c r="D768" s="119"/>
      <c r="E768" s="128">
        <v>370</v>
      </c>
      <c r="F768" s="129">
        <v>80</v>
      </c>
      <c r="G768" s="124" t="str">
        <f>IF(OR(E768&gt;400,F768&gt;240),"EXCEEDS"," ")</f>
        <v xml:space="preserve"> </v>
      </c>
    </row>
    <row r="769" spans="1:7" ht="15.75">
      <c r="A769" s="117">
        <v>793.7</v>
      </c>
      <c r="B769" s="118" t="s">
        <v>35</v>
      </c>
      <c r="C769" s="119">
        <v>39707</v>
      </c>
      <c r="D769" s="119"/>
      <c r="E769" s="128">
        <v>660</v>
      </c>
      <c r="F769" s="129">
        <v>660</v>
      </c>
      <c r="G769" s="124" t="str">
        <f>IF(OR(E769&gt;400,F769&gt;240),"EXCEEDS"," ")</f>
        <v>EXCEEDS</v>
      </c>
    </row>
    <row r="770" spans="1:7" ht="15.75">
      <c r="A770" s="117">
        <v>793.7</v>
      </c>
      <c r="B770" s="118" t="s">
        <v>35</v>
      </c>
      <c r="C770" s="119">
        <v>39714</v>
      </c>
      <c r="D770" s="119"/>
      <c r="E770" s="128">
        <v>28</v>
      </c>
      <c r="F770" s="129">
        <v>28</v>
      </c>
      <c r="G770" s="124" t="str">
        <f>IF(OR(E770&gt;400,F770&gt;240),"EXCEEDS"," ")</f>
        <v xml:space="preserve"> </v>
      </c>
    </row>
    <row r="771" spans="1:7" ht="16.5" thickBot="1">
      <c r="A771" s="117">
        <v>793.7</v>
      </c>
      <c r="B771" s="118" t="s">
        <v>35</v>
      </c>
      <c r="C771" s="119">
        <v>39721</v>
      </c>
      <c r="D771" s="119"/>
      <c r="E771" s="128">
        <v>11400</v>
      </c>
      <c r="F771" s="129">
        <v>9400</v>
      </c>
      <c r="G771" s="124" t="str">
        <f>IF(OR(E771&gt;400,F771&gt;240),"EXCEEDS"," ")</f>
        <v>EXCEEDS</v>
      </c>
    </row>
    <row r="772" spans="1:7" ht="21" thickBot="1">
      <c r="A772" s="117"/>
      <c r="B772" s="118"/>
      <c r="C772" s="119"/>
      <c r="D772" s="125" t="s">
        <v>21</v>
      </c>
      <c r="E772" s="126">
        <f>GEOMEAN(E767:E771)</f>
        <v>365.77798713119802</v>
      </c>
      <c r="F772" s="127">
        <f>GEOMEAN(F767:F771)</f>
        <v>248.36234059641492</v>
      </c>
      <c r="G772" s="48" t="str">
        <f>IF(OR(E772&gt;200,F772&gt;130),"EXCEEDS"," ")</f>
        <v>EXCEEDS</v>
      </c>
    </row>
    <row r="773" spans="1:7" ht="15.75">
      <c r="A773" s="117">
        <v>797.3</v>
      </c>
      <c r="B773" s="118" t="s">
        <v>35</v>
      </c>
      <c r="C773" s="119">
        <v>39693</v>
      </c>
      <c r="D773" s="119"/>
      <c r="E773" s="128">
        <v>8</v>
      </c>
      <c r="F773" s="129">
        <v>8</v>
      </c>
      <c r="G773" s="124" t="str">
        <f>IF(OR(E773&gt;400,F773&gt;240),"EXCEEDS"," ")</f>
        <v xml:space="preserve"> </v>
      </c>
    </row>
    <row r="774" spans="1:7" ht="15.75">
      <c r="A774" s="117">
        <v>797.3</v>
      </c>
      <c r="B774" s="118" t="s">
        <v>35</v>
      </c>
      <c r="C774" s="119">
        <v>39700</v>
      </c>
      <c r="D774" s="119"/>
      <c r="E774" s="128">
        <v>20</v>
      </c>
      <c r="F774" s="129">
        <v>4</v>
      </c>
      <c r="G774" s="124" t="str">
        <f>IF(OR(E774&gt;400,F774&gt;240),"EXCEEDS"," ")</f>
        <v xml:space="preserve"> </v>
      </c>
    </row>
    <row r="775" spans="1:7" ht="15.75">
      <c r="A775" s="117">
        <v>797.3</v>
      </c>
      <c r="B775" s="118" t="s">
        <v>35</v>
      </c>
      <c r="C775" s="119">
        <v>39707</v>
      </c>
      <c r="D775" s="119"/>
      <c r="E775" s="128">
        <v>24</v>
      </c>
      <c r="F775" s="129">
        <v>24</v>
      </c>
      <c r="G775" s="124" t="str">
        <f>IF(OR(E775&gt;400,F775&gt;240),"EXCEEDS"," ")</f>
        <v xml:space="preserve"> </v>
      </c>
    </row>
    <row r="776" spans="1:7" ht="15.75">
      <c r="A776" s="117">
        <v>797.3</v>
      </c>
      <c r="B776" s="118" t="s">
        <v>35</v>
      </c>
      <c r="C776" s="119">
        <v>39714</v>
      </c>
      <c r="D776" s="119"/>
      <c r="E776" s="128">
        <v>4</v>
      </c>
      <c r="F776" s="129">
        <v>4</v>
      </c>
      <c r="G776" s="124" t="str">
        <f>IF(OR(E776&gt;400,F776&gt;240),"EXCEEDS"," ")</f>
        <v xml:space="preserve"> </v>
      </c>
    </row>
    <row r="777" spans="1:7" ht="16.5" thickBot="1">
      <c r="A777" s="117">
        <v>797.3</v>
      </c>
      <c r="B777" s="118" t="s">
        <v>35</v>
      </c>
      <c r="C777" s="119">
        <v>39721</v>
      </c>
      <c r="D777" s="119"/>
      <c r="E777" s="128">
        <v>24</v>
      </c>
      <c r="F777" s="129">
        <v>8</v>
      </c>
      <c r="G777" s="124" t="str">
        <f>IF(OR(E777&gt;400,F777&gt;240),"EXCEEDS"," ")</f>
        <v xml:space="preserve"> </v>
      </c>
    </row>
    <row r="778" spans="1:7" ht="21" thickBot="1">
      <c r="A778" s="134"/>
      <c r="B778" s="135"/>
      <c r="C778" s="139"/>
      <c r="D778" s="125" t="s">
        <v>21</v>
      </c>
      <c r="E778" s="126">
        <f>GEOMEAN(E773:E777)</f>
        <v>12.981368892796835</v>
      </c>
      <c r="F778" s="127">
        <f>GEOMEAN(F773:F777)</f>
        <v>7.5527000903592167</v>
      </c>
      <c r="G778" s="48" t="str">
        <f>IF(OR(E778&gt;200,F778&gt;130),"EXCEEDS"," ")</f>
        <v xml:space="preserve"> </v>
      </c>
    </row>
    <row r="779" spans="1:7" ht="15.75">
      <c r="A779" s="117">
        <v>791.5</v>
      </c>
      <c r="B779" s="118" t="s">
        <v>35</v>
      </c>
      <c r="C779" s="119">
        <v>39728</v>
      </c>
      <c r="D779" s="119"/>
      <c r="E779" s="128">
        <v>4</v>
      </c>
      <c r="F779" s="129">
        <v>20</v>
      </c>
      <c r="G779" s="146" t="str">
        <f>IF(OR(E779&gt;400,F779&gt;240),"EXCEEDS"," ")</f>
        <v xml:space="preserve"> </v>
      </c>
    </row>
    <row r="780" spans="1:7" ht="15.75">
      <c r="A780" s="117">
        <v>791.5</v>
      </c>
      <c r="B780" s="118" t="s">
        <v>35</v>
      </c>
      <c r="C780" s="119">
        <v>39735</v>
      </c>
      <c r="D780" s="119"/>
      <c r="E780" s="128">
        <v>4</v>
      </c>
      <c r="F780" s="129">
        <v>8</v>
      </c>
      <c r="G780" s="146" t="str">
        <f>IF(OR(E780&gt;400,F780&gt;240),"EXCEEDS"," ")</f>
        <v xml:space="preserve"> </v>
      </c>
    </row>
    <row r="781" spans="1:7" ht="15.75">
      <c r="A781" s="117">
        <v>791.5</v>
      </c>
      <c r="B781" s="118" t="s">
        <v>35</v>
      </c>
      <c r="C781" s="119">
        <v>39742</v>
      </c>
      <c r="D781" s="119"/>
      <c r="E781" s="128">
        <v>4</v>
      </c>
      <c r="F781" s="129">
        <v>4</v>
      </c>
      <c r="G781" s="146" t="str">
        <f>IF(OR(E781&gt;400,F781&gt;240),"EXCEEDS"," ")</f>
        <v xml:space="preserve"> </v>
      </c>
    </row>
    <row r="782" spans="1:7" ht="15.75">
      <c r="A782" s="117">
        <v>791.5</v>
      </c>
      <c r="B782" s="118" t="s">
        <v>35</v>
      </c>
      <c r="C782" s="119">
        <v>39744</v>
      </c>
      <c r="D782" s="119"/>
      <c r="E782" s="128">
        <v>16</v>
      </c>
      <c r="F782" s="129">
        <v>24</v>
      </c>
      <c r="G782" s="146" t="str">
        <f>IF(OR(E782&gt;400,F782&gt;240),"EXCEEDS"," ")</f>
        <v xml:space="preserve"> </v>
      </c>
    </row>
    <row r="783" spans="1:7" ht="16.5" thickBot="1">
      <c r="A783" s="117">
        <v>791.5</v>
      </c>
      <c r="B783" s="118" t="s">
        <v>35</v>
      </c>
      <c r="C783" s="119">
        <v>39749</v>
      </c>
      <c r="D783" s="119"/>
      <c r="E783" s="128">
        <v>10</v>
      </c>
      <c r="F783" s="129">
        <v>8</v>
      </c>
      <c r="G783" s="146" t="str">
        <f>IF(OR(E783&gt;400,F783&gt;240),"EXCEEDS"," ")</f>
        <v xml:space="preserve"> </v>
      </c>
    </row>
    <row r="784" spans="1:7" ht="21" thickBot="1">
      <c r="A784" s="117"/>
      <c r="B784" s="118"/>
      <c r="C784" s="119"/>
      <c r="D784" s="125" t="s">
        <v>21</v>
      </c>
      <c r="E784" s="126">
        <f>GEOMEAN(E779:E783)</f>
        <v>6.3395727698444544</v>
      </c>
      <c r="F784" s="127">
        <f>GEOMEAN(F779:F783)</f>
        <v>10.420684338789409</v>
      </c>
      <c r="G784" s="48" t="str">
        <f>IF(OR(E784&gt;200,F784&gt;130),"EXCEEDS"," ")</f>
        <v xml:space="preserve"> </v>
      </c>
    </row>
    <row r="785" spans="1:7" ht="15.75">
      <c r="A785" s="117">
        <v>793.7</v>
      </c>
      <c r="B785" s="118" t="s">
        <v>35</v>
      </c>
      <c r="C785" s="119">
        <v>39728</v>
      </c>
      <c r="D785" s="119"/>
      <c r="E785" s="128">
        <v>28</v>
      </c>
      <c r="F785" s="129">
        <v>20</v>
      </c>
      <c r="G785" s="124" t="str">
        <f>IF(OR(E785&gt;400,F785&gt;240),"EXCEEDS"," ")</f>
        <v xml:space="preserve"> </v>
      </c>
    </row>
    <row r="786" spans="1:7" ht="15.75">
      <c r="A786" s="117">
        <v>793.7</v>
      </c>
      <c r="B786" s="118" t="s">
        <v>35</v>
      </c>
      <c r="C786" s="119">
        <v>39735</v>
      </c>
      <c r="D786" s="119"/>
      <c r="E786" s="128">
        <v>48</v>
      </c>
      <c r="F786" s="129">
        <v>48</v>
      </c>
      <c r="G786" s="124" t="str">
        <f>IF(OR(E786&gt;400,F786&gt;240),"EXCEEDS"," ")</f>
        <v xml:space="preserve"> </v>
      </c>
    </row>
    <row r="787" spans="1:7" ht="15.75">
      <c r="A787" s="117">
        <v>793.7</v>
      </c>
      <c r="B787" s="118" t="s">
        <v>35</v>
      </c>
      <c r="C787" s="119">
        <v>39742</v>
      </c>
      <c r="D787" s="119"/>
      <c r="E787" s="128">
        <v>200</v>
      </c>
      <c r="F787" s="129">
        <v>260</v>
      </c>
      <c r="G787" s="124" t="str">
        <f>IF(OR(E787&gt;400,F787&gt;240),"EXCEEDS"," ")</f>
        <v>EXCEEDS</v>
      </c>
    </row>
    <row r="788" spans="1:7" ht="15.75">
      <c r="A788" s="117">
        <v>793.7</v>
      </c>
      <c r="B788" s="118" t="s">
        <v>35</v>
      </c>
      <c r="C788" s="119">
        <v>39744</v>
      </c>
      <c r="D788" s="119"/>
      <c r="E788" s="128">
        <v>12</v>
      </c>
      <c r="F788" s="129">
        <v>8</v>
      </c>
      <c r="G788" s="124" t="str">
        <f>IF(OR(E788&gt;400,F788&gt;240),"EXCEEDS"," ")</f>
        <v xml:space="preserve"> </v>
      </c>
    </row>
    <row r="789" spans="1:7" ht="16.5" thickBot="1">
      <c r="A789" s="117">
        <v>793.7</v>
      </c>
      <c r="B789" s="118" t="s">
        <v>35</v>
      </c>
      <c r="C789" s="119">
        <v>39749</v>
      </c>
      <c r="D789" s="119"/>
      <c r="E789" s="128">
        <v>12</v>
      </c>
      <c r="F789" s="129">
        <v>16</v>
      </c>
      <c r="G789" s="124" t="str">
        <f>IF(OR(E789&gt;400,F789&gt;240),"EXCEEDS"," ")</f>
        <v xml:space="preserve"> </v>
      </c>
    </row>
    <row r="790" spans="1:7" ht="21" thickBot="1">
      <c r="A790" s="117"/>
      <c r="B790" s="118"/>
      <c r="C790" s="119"/>
      <c r="D790" s="125" t="s">
        <v>21</v>
      </c>
      <c r="E790" s="126">
        <f>GEOMEAN(E785:E789)</f>
        <v>32.92746913214151</v>
      </c>
      <c r="F790" s="127">
        <f>GEOMEAN(F785:F789)</f>
        <v>31.687714034828964</v>
      </c>
      <c r="G790" s="48" t="str">
        <f>IF(OR(E790&gt;200,F790&gt;130),"EXCEEDS"," ")</f>
        <v xml:space="preserve"> </v>
      </c>
    </row>
    <row r="791" spans="1:7" ht="15.75">
      <c r="A791" s="117">
        <v>797.3</v>
      </c>
      <c r="B791" s="118" t="s">
        <v>35</v>
      </c>
      <c r="C791" s="119">
        <v>39728</v>
      </c>
      <c r="D791" s="119"/>
      <c r="E791" s="128">
        <v>4</v>
      </c>
      <c r="F791" s="129">
        <v>12</v>
      </c>
      <c r="G791" s="124" t="str">
        <f>IF(OR(E791&gt;400,F791&gt;240),"EXCEEDS"," ")</f>
        <v xml:space="preserve"> </v>
      </c>
    </row>
    <row r="792" spans="1:7" ht="15.75">
      <c r="A792" s="117">
        <v>797.3</v>
      </c>
      <c r="B792" s="118" t="s">
        <v>35</v>
      </c>
      <c r="C792" s="119">
        <v>39735</v>
      </c>
      <c r="D792" s="119"/>
      <c r="E792" s="128">
        <v>20</v>
      </c>
      <c r="F792" s="129">
        <v>4</v>
      </c>
      <c r="G792" s="124" t="str">
        <f>IF(OR(E792&gt;400,F792&gt;240),"EXCEEDS"," ")</f>
        <v xml:space="preserve"> </v>
      </c>
    </row>
    <row r="793" spans="1:7" ht="15.75">
      <c r="A793" s="117">
        <v>797.3</v>
      </c>
      <c r="B793" s="118" t="s">
        <v>35</v>
      </c>
      <c r="C793" s="119">
        <v>39742</v>
      </c>
      <c r="D793" s="119"/>
      <c r="E793" s="128">
        <v>32</v>
      </c>
      <c r="F793" s="129">
        <v>12</v>
      </c>
      <c r="G793" s="124" t="str">
        <f>IF(OR(E793&gt;400,F793&gt;240),"EXCEEDS"," ")</f>
        <v xml:space="preserve"> </v>
      </c>
    </row>
    <row r="794" spans="1:7" ht="15.75">
      <c r="A794" s="117">
        <v>797.3</v>
      </c>
      <c r="B794" s="118" t="s">
        <v>35</v>
      </c>
      <c r="C794" s="119">
        <v>39744</v>
      </c>
      <c r="D794" s="119"/>
      <c r="E794" s="128">
        <v>4</v>
      </c>
      <c r="F794" s="129">
        <v>8</v>
      </c>
      <c r="G794" s="124" t="str">
        <f>IF(OR(E794&gt;400,F794&gt;240),"EXCEEDS"," ")</f>
        <v xml:space="preserve"> </v>
      </c>
    </row>
    <row r="795" spans="1:7" ht="16.5" thickBot="1">
      <c r="A795" s="117">
        <v>797.3</v>
      </c>
      <c r="B795" s="118" t="s">
        <v>35</v>
      </c>
      <c r="C795" s="119">
        <v>39749</v>
      </c>
      <c r="D795" s="119"/>
      <c r="E795" s="128">
        <v>10</v>
      </c>
      <c r="F795" s="129">
        <v>4</v>
      </c>
      <c r="G795" s="124" t="str">
        <f>IF(OR(E795&gt;400,F795&gt;240),"EXCEEDS"," ")</f>
        <v xml:space="preserve"> </v>
      </c>
    </row>
    <row r="796" spans="1:7" ht="21" thickBot="1">
      <c r="A796" s="134"/>
      <c r="B796" s="135"/>
      <c r="C796" s="139"/>
      <c r="D796" s="125" t="s">
        <v>21</v>
      </c>
      <c r="E796" s="126">
        <f>GEOMEAN(E791:E795)</f>
        <v>10.047545726038321</v>
      </c>
      <c r="F796" s="127">
        <f>GEOMEAN(F791:F795)</f>
        <v>7.1304098318640134</v>
      </c>
      <c r="G796" s="48" t="str">
        <f>IF(OR(E796&gt;200,F796&gt;130),"EXCEEDS"," ")</f>
        <v xml:space="preserve"> 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6"/>
  <sheetViews>
    <sheetView workbookViewId="0">
      <selection activeCell="A3" sqref="A3:XFD3"/>
    </sheetView>
  </sheetViews>
  <sheetFormatPr defaultRowHeight="15"/>
  <cols>
    <col min="1" max="1" width="10.5703125" customWidth="1"/>
    <col min="2" max="2" width="27.42578125" bestFit="1" customWidth="1"/>
    <col min="3" max="3" width="12.7109375" bestFit="1" customWidth="1"/>
    <col min="4" max="4" width="32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01" t="s">
        <v>44</v>
      </c>
      <c r="B1" s="301"/>
      <c r="C1" s="301"/>
      <c r="D1" s="301"/>
      <c r="E1" s="301"/>
      <c r="F1" s="301"/>
      <c r="G1" s="301"/>
    </row>
    <row r="2" spans="1:7" ht="23.25">
      <c r="A2" s="302" t="s">
        <v>60</v>
      </c>
      <c r="B2" s="303"/>
      <c r="C2" s="303"/>
      <c r="D2" s="303"/>
      <c r="E2" s="303"/>
      <c r="F2" s="303"/>
      <c r="G2" s="303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6.5" thickBot="1">
      <c r="A4" s="111" t="s">
        <v>0</v>
      </c>
      <c r="B4" s="112" t="s">
        <v>1</v>
      </c>
      <c r="C4" s="113" t="s">
        <v>2</v>
      </c>
      <c r="D4" s="113"/>
      <c r="E4" s="114" t="s">
        <v>3</v>
      </c>
      <c r="F4" s="115" t="s">
        <v>4</v>
      </c>
      <c r="G4" s="116"/>
    </row>
    <row r="5" spans="1:7" ht="15.75">
      <c r="A5" s="117" t="s">
        <v>5</v>
      </c>
      <c r="B5" s="118" t="s">
        <v>20</v>
      </c>
      <c r="C5" s="119">
        <v>39945</v>
      </c>
      <c r="D5" s="119"/>
      <c r="E5" s="120">
        <v>1100</v>
      </c>
      <c r="F5" s="121">
        <v>500</v>
      </c>
      <c r="G5" s="122" t="str">
        <f t="shared" ref="G5:G25" si="0">IF(OR(E5&gt;400,F5&gt;240),"EXCEEDS"," ")</f>
        <v>EXCEEDS</v>
      </c>
    </row>
    <row r="6" spans="1:7" ht="15.75">
      <c r="A6" s="117" t="s">
        <v>5</v>
      </c>
      <c r="B6" s="118" t="s">
        <v>20</v>
      </c>
      <c r="C6" s="119">
        <v>39952</v>
      </c>
      <c r="D6" s="119"/>
      <c r="E6" s="120">
        <v>257</v>
      </c>
      <c r="F6" s="123">
        <v>89</v>
      </c>
      <c r="G6" s="124" t="str">
        <f t="shared" si="0"/>
        <v xml:space="preserve"> </v>
      </c>
    </row>
    <row r="7" spans="1:7" ht="15.75">
      <c r="A7" s="117" t="s">
        <v>5</v>
      </c>
      <c r="B7" s="118" t="s">
        <v>20</v>
      </c>
      <c r="C7" s="119">
        <v>39954</v>
      </c>
      <c r="D7" s="119"/>
      <c r="E7" s="120">
        <v>80</v>
      </c>
      <c r="F7" s="123">
        <v>45</v>
      </c>
      <c r="G7" s="124" t="str">
        <f t="shared" si="0"/>
        <v xml:space="preserve"> </v>
      </c>
    </row>
    <row r="8" spans="1:7" ht="15.75">
      <c r="A8" s="117" t="s">
        <v>5</v>
      </c>
      <c r="B8" s="118" t="s">
        <v>20</v>
      </c>
      <c r="C8" s="119">
        <v>39959</v>
      </c>
      <c r="D8" s="119"/>
      <c r="E8" s="120">
        <v>600</v>
      </c>
      <c r="F8" s="123">
        <v>300</v>
      </c>
      <c r="G8" s="124" t="str">
        <f>IF(OR(E8&gt;400,F8&gt;240),"EXCEEDS"," ")</f>
        <v>EXCEEDS</v>
      </c>
    </row>
    <row r="9" spans="1:7" ht="16.5" thickBot="1">
      <c r="A9" s="117" t="s">
        <v>5</v>
      </c>
      <c r="B9" s="118" t="s">
        <v>20</v>
      </c>
      <c r="C9" s="119">
        <v>39961</v>
      </c>
      <c r="D9" s="119"/>
      <c r="E9" s="120">
        <v>520</v>
      </c>
      <c r="F9" s="123">
        <v>220</v>
      </c>
      <c r="G9" s="124" t="str">
        <f>IF(OR(E9&gt;400,F9&gt;240),"EXCEEDS"," ")</f>
        <v>EXCEEDS</v>
      </c>
    </row>
    <row r="10" spans="1:7" ht="21" thickBot="1">
      <c r="A10" s="117"/>
      <c r="B10" s="118"/>
      <c r="C10" s="119"/>
      <c r="D10" s="125" t="s">
        <v>21</v>
      </c>
      <c r="E10" s="126">
        <f>GEOMEAN(E5:E9)</f>
        <v>371.29070567769804</v>
      </c>
      <c r="F10" s="127">
        <f>GEOMEAN(F5:F9)</f>
        <v>167.58042676002316</v>
      </c>
      <c r="G10" s="48" t="str">
        <f>IF(OR(E10&gt;200,F10&gt;130),"EXCEEDS"," ")</f>
        <v>EXCEEDS</v>
      </c>
    </row>
    <row r="11" spans="1:7" ht="15.75">
      <c r="A11" s="117" t="s">
        <v>10</v>
      </c>
      <c r="B11" s="118" t="s">
        <v>20</v>
      </c>
      <c r="C11" s="119">
        <v>39945</v>
      </c>
      <c r="D11" s="119"/>
      <c r="E11" s="128">
        <v>1600</v>
      </c>
      <c r="F11" s="123">
        <v>500</v>
      </c>
      <c r="G11" s="124" t="str">
        <f t="shared" si="0"/>
        <v>EXCEEDS</v>
      </c>
    </row>
    <row r="12" spans="1:7" ht="15.75">
      <c r="A12" s="117" t="s">
        <v>10</v>
      </c>
      <c r="B12" s="118" t="s">
        <v>20</v>
      </c>
      <c r="C12" s="119">
        <v>39952</v>
      </c>
      <c r="D12" s="119"/>
      <c r="E12" s="128">
        <v>380</v>
      </c>
      <c r="F12" s="123">
        <v>194</v>
      </c>
      <c r="G12" s="124" t="str">
        <f t="shared" si="0"/>
        <v xml:space="preserve"> </v>
      </c>
    </row>
    <row r="13" spans="1:7" ht="15.75">
      <c r="A13" s="117" t="s">
        <v>10</v>
      </c>
      <c r="B13" s="118" t="s">
        <v>20</v>
      </c>
      <c r="C13" s="119">
        <v>39954</v>
      </c>
      <c r="D13" s="119"/>
      <c r="E13" s="128">
        <v>189</v>
      </c>
      <c r="F13" s="123">
        <v>120</v>
      </c>
      <c r="G13" s="124" t="str">
        <f t="shared" si="0"/>
        <v xml:space="preserve"> </v>
      </c>
    </row>
    <row r="14" spans="1:7" ht="15.75">
      <c r="A14" s="117" t="s">
        <v>10</v>
      </c>
      <c r="B14" s="118" t="s">
        <v>20</v>
      </c>
      <c r="C14" s="119">
        <v>39959</v>
      </c>
      <c r="D14" s="119"/>
      <c r="E14" s="128">
        <v>700</v>
      </c>
      <c r="F14" s="123">
        <v>450</v>
      </c>
      <c r="G14" s="124" t="str">
        <f>IF(OR(E14&gt;400,F14&gt;240),"EXCEEDS"," ")</f>
        <v>EXCEEDS</v>
      </c>
    </row>
    <row r="15" spans="1:7" ht="16.5" thickBot="1">
      <c r="A15" s="117" t="s">
        <v>10</v>
      </c>
      <c r="B15" s="118" t="s">
        <v>20</v>
      </c>
      <c r="C15" s="119">
        <v>39961</v>
      </c>
      <c r="D15" s="119"/>
      <c r="E15" s="128">
        <v>550</v>
      </c>
      <c r="F15" s="123">
        <v>140</v>
      </c>
      <c r="G15" s="124" t="str">
        <f>IF(OR(E15&gt;400,F15&gt;240),"EXCEEDS"," ")</f>
        <v>EXCEEDS</v>
      </c>
    </row>
    <row r="16" spans="1:7" ht="21" thickBot="1">
      <c r="A16" s="117"/>
      <c r="B16" s="118"/>
      <c r="C16" s="119"/>
      <c r="D16" s="125" t="s">
        <v>21</v>
      </c>
      <c r="E16" s="126">
        <f>GEOMEAN(E11:E15)</f>
        <v>536.00053427690386</v>
      </c>
      <c r="F16" s="127">
        <f>GEOMEAN(F11:F15)</f>
        <v>236.07973334627098</v>
      </c>
      <c r="G16" s="48" t="str">
        <f>IF(OR(E16&gt;200,F16&gt;130),"EXCEEDS"," ")</f>
        <v>EXCEEDS</v>
      </c>
    </row>
    <row r="17" spans="1:7" ht="15.75">
      <c r="A17" s="117" t="s">
        <v>11</v>
      </c>
      <c r="B17" s="118" t="s">
        <v>20</v>
      </c>
      <c r="C17" s="119">
        <v>39945</v>
      </c>
      <c r="D17" s="119"/>
      <c r="E17" s="128">
        <v>1500</v>
      </c>
      <c r="F17" s="123">
        <v>700</v>
      </c>
      <c r="G17" s="124" t="str">
        <f t="shared" si="0"/>
        <v>EXCEEDS</v>
      </c>
    </row>
    <row r="18" spans="1:7" ht="15.75">
      <c r="A18" s="117" t="s">
        <v>11</v>
      </c>
      <c r="B18" s="118" t="s">
        <v>20</v>
      </c>
      <c r="C18" s="119">
        <v>39952</v>
      </c>
      <c r="D18" s="119"/>
      <c r="E18" s="128">
        <v>390</v>
      </c>
      <c r="F18" s="123">
        <v>230</v>
      </c>
      <c r="G18" s="124" t="str">
        <f t="shared" si="0"/>
        <v xml:space="preserve"> </v>
      </c>
    </row>
    <row r="19" spans="1:7" ht="15.75">
      <c r="A19" s="117" t="s">
        <v>11</v>
      </c>
      <c r="B19" s="118" t="s">
        <v>20</v>
      </c>
      <c r="C19" s="119">
        <v>39954</v>
      </c>
      <c r="D19" s="119"/>
      <c r="E19" s="128">
        <v>189</v>
      </c>
      <c r="F19" s="123">
        <v>120</v>
      </c>
      <c r="G19" s="124" t="str">
        <f t="shared" si="0"/>
        <v xml:space="preserve"> </v>
      </c>
    </row>
    <row r="20" spans="1:7" ht="15.75">
      <c r="A20" s="117" t="s">
        <v>11</v>
      </c>
      <c r="B20" s="118" t="s">
        <v>20</v>
      </c>
      <c r="C20" s="119">
        <v>39959</v>
      </c>
      <c r="D20" s="119"/>
      <c r="E20" s="128">
        <v>430</v>
      </c>
      <c r="F20" s="123">
        <v>264</v>
      </c>
      <c r="G20" s="124" t="str">
        <f>IF(OR(E20&gt;400,F20&gt;240),"EXCEEDS"," ")</f>
        <v>EXCEEDS</v>
      </c>
    </row>
    <row r="21" spans="1:7" ht="16.5" thickBot="1">
      <c r="A21" s="117" t="s">
        <v>11</v>
      </c>
      <c r="B21" s="118" t="s">
        <v>20</v>
      </c>
      <c r="C21" s="119">
        <v>39961</v>
      </c>
      <c r="D21" s="119"/>
      <c r="E21" s="128">
        <v>340</v>
      </c>
      <c r="F21" s="123">
        <v>209</v>
      </c>
      <c r="G21" s="124" t="str">
        <f>IF(OR(E21&gt;400,F21&gt;240),"EXCEEDS"," ")</f>
        <v xml:space="preserve"> </v>
      </c>
    </row>
    <row r="22" spans="1:7" ht="21" thickBot="1">
      <c r="A22" s="117"/>
      <c r="B22" s="118"/>
      <c r="C22" s="119"/>
      <c r="D22" s="125" t="s">
        <v>21</v>
      </c>
      <c r="E22" s="126">
        <f>GEOMEAN(E17:E21)</f>
        <v>438.24100269405767</v>
      </c>
      <c r="F22" s="127">
        <f>GEOMEAN(F17:F21)</f>
        <v>254.42012813711071</v>
      </c>
      <c r="G22" s="48" t="str">
        <f>IF(OR(E22&gt;200,F22&gt;130),"EXCEEDS"," ")</f>
        <v>EXCEEDS</v>
      </c>
    </row>
    <row r="23" spans="1:7" ht="15.75">
      <c r="A23" s="117">
        <v>4.3</v>
      </c>
      <c r="B23" s="118" t="s">
        <v>20</v>
      </c>
      <c r="C23" s="119">
        <v>39945</v>
      </c>
      <c r="D23" s="119"/>
      <c r="E23" s="128">
        <v>2400</v>
      </c>
      <c r="F23" s="129">
        <v>1100</v>
      </c>
      <c r="G23" s="130" t="str">
        <f t="shared" si="0"/>
        <v>EXCEEDS</v>
      </c>
    </row>
    <row r="24" spans="1:7" ht="15.75">
      <c r="A24" s="117">
        <v>4.3</v>
      </c>
      <c r="B24" s="118" t="s">
        <v>20</v>
      </c>
      <c r="C24" s="119">
        <v>39952</v>
      </c>
      <c r="D24" s="119"/>
      <c r="E24" s="128">
        <v>390</v>
      </c>
      <c r="F24" s="129">
        <v>140</v>
      </c>
      <c r="G24" s="130" t="str">
        <f t="shared" si="0"/>
        <v xml:space="preserve"> </v>
      </c>
    </row>
    <row r="25" spans="1:7" ht="15.75">
      <c r="A25" s="117">
        <v>4.3</v>
      </c>
      <c r="B25" s="118" t="s">
        <v>20</v>
      </c>
      <c r="C25" s="119">
        <v>39954</v>
      </c>
      <c r="D25" s="119"/>
      <c r="E25" s="128">
        <v>132</v>
      </c>
      <c r="F25" s="129">
        <v>86</v>
      </c>
      <c r="G25" s="130" t="str">
        <f t="shared" si="0"/>
        <v xml:space="preserve"> </v>
      </c>
    </row>
    <row r="26" spans="1:7" ht="15.75">
      <c r="A26" s="117">
        <v>4.3</v>
      </c>
      <c r="B26" s="118" t="s">
        <v>20</v>
      </c>
      <c r="C26" s="119">
        <v>39959</v>
      </c>
      <c r="D26" s="119"/>
      <c r="E26" s="128">
        <v>470</v>
      </c>
      <c r="F26" s="129">
        <v>200</v>
      </c>
      <c r="G26" s="130" t="str">
        <f>IF(OR(E26&gt;400,F26&gt;240),"EXCEEDS"," ")</f>
        <v>EXCEEDS</v>
      </c>
    </row>
    <row r="27" spans="1:7" ht="16.5" thickBot="1">
      <c r="A27" s="117">
        <v>4.3</v>
      </c>
      <c r="B27" s="118" t="s">
        <v>20</v>
      </c>
      <c r="C27" s="119">
        <v>39961</v>
      </c>
      <c r="D27" s="119"/>
      <c r="E27" s="128">
        <v>520</v>
      </c>
      <c r="F27" s="129">
        <v>200</v>
      </c>
      <c r="G27" s="130" t="str">
        <f>IF(OR(E27&gt;400,F27&gt;240),"EXCEEDS"," ")</f>
        <v>EXCEEDS</v>
      </c>
    </row>
    <row r="28" spans="1:7" ht="21" thickBot="1">
      <c r="A28" s="131"/>
      <c r="B28" s="132"/>
      <c r="C28" s="133"/>
      <c r="D28" s="125" t="s">
        <v>21</v>
      </c>
      <c r="E28" s="126">
        <f>GEOMEAN(E23:E27)</f>
        <v>496.58111157786925</v>
      </c>
      <c r="F28" s="127">
        <f>GEOMEAN(F23:F27)</f>
        <v>221.21564215823835</v>
      </c>
      <c r="G28" s="48" t="str">
        <f>IF(OR(E28&gt;200,F28&gt;130),"EXCEEDS"," ")</f>
        <v>EXCEEDS</v>
      </c>
    </row>
    <row r="29" spans="1:7" ht="15.75">
      <c r="A29" s="117" t="s">
        <v>5</v>
      </c>
      <c r="B29" s="118" t="s">
        <v>20</v>
      </c>
      <c r="C29" s="119">
        <v>39966</v>
      </c>
      <c r="D29" s="119"/>
      <c r="E29" s="120">
        <v>718</v>
      </c>
      <c r="F29" s="123">
        <v>220</v>
      </c>
      <c r="G29" s="124" t="str">
        <f>IF(OR(E29&gt;400,F29&gt;240),"EXCEEDS"," ")</f>
        <v>EXCEEDS</v>
      </c>
    </row>
    <row r="30" spans="1:7" ht="15.75">
      <c r="A30" s="117" t="s">
        <v>5</v>
      </c>
      <c r="B30" s="118" t="s">
        <v>20</v>
      </c>
      <c r="C30" s="119">
        <v>39973</v>
      </c>
      <c r="D30" s="119"/>
      <c r="E30" s="120">
        <v>290</v>
      </c>
      <c r="F30" s="123">
        <v>80</v>
      </c>
      <c r="G30" s="124" t="str">
        <f>IF(OR(E30&gt;400,F30&gt;240),"EXCEEDS"," ")</f>
        <v xml:space="preserve"> </v>
      </c>
    </row>
    <row r="31" spans="1:7" ht="15.75">
      <c r="A31" s="117" t="s">
        <v>5</v>
      </c>
      <c r="B31" s="118" t="s">
        <v>20</v>
      </c>
      <c r="C31" s="119">
        <v>39980</v>
      </c>
      <c r="D31" s="119"/>
      <c r="E31" s="120">
        <v>250</v>
      </c>
      <c r="F31" s="123">
        <v>90</v>
      </c>
      <c r="G31" s="124" t="str">
        <f>IF(OR(E31&gt;400,F31&gt;240),"EXCEEDS"," ")</f>
        <v xml:space="preserve"> </v>
      </c>
    </row>
    <row r="32" spans="1:7" ht="15.75">
      <c r="A32" s="117" t="s">
        <v>5</v>
      </c>
      <c r="B32" s="118" t="s">
        <v>20</v>
      </c>
      <c r="C32" s="119">
        <v>39987</v>
      </c>
      <c r="D32" s="119"/>
      <c r="E32" s="120">
        <v>673</v>
      </c>
      <c r="F32" s="123">
        <v>410</v>
      </c>
      <c r="G32" s="124" t="str">
        <f>IF(OR(E32&gt;400,F32&gt;240),"EXCEEDS"," ")</f>
        <v>EXCEEDS</v>
      </c>
    </row>
    <row r="33" spans="1:7" ht="16.5" thickBot="1">
      <c r="A33" s="117" t="s">
        <v>5</v>
      </c>
      <c r="B33" s="118" t="s">
        <v>20</v>
      </c>
      <c r="C33" s="119">
        <v>39994</v>
      </c>
      <c r="D33" s="119"/>
      <c r="E33" s="120">
        <v>400</v>
      </c>
      <c r="F33" s="123">
        <v>100</v>
      </c>
      <c r="G33" s="124" t="str">
        <f>IF(OR(E33&gt;400,F33&gt;240),"EXCEEDS"," ")</f>
        <v xml:space="preserve"> </v>
      </c>
    </row>
    <row r="34" spans="1:7" ht="21" thickBot="1">
      <c r="A34" s="117"/>
      <c r="B34" s="118"/>
      <c r="C34" s="119"/>
      <c r="D34" s="125" t="s">
        <v>21</v>
      </c>
      <c r="E34" s="126">
        <f>GEOMEAN(E29:E33)</f>
        <v>425.89986388219961</v>
      </c>
      <c r="F34" s="127">
        <f>GEOMEAN(F29:F33)</f>
        <v>145.38105187929384</v>
      </c>
      <c r="G34" s="48" t="str">
        <f>IF(OR(E34&gt;200,F34&gt;130),"EXCEEDS"," ")</f>
        <v>EXCEEDS</v>
      </c>
    </row>
    <row r="35" spans="1:7" ht="15.75">
      <c r="A35" s="117" t="s">
        <v>10</v>
      </c>
      <c r="B35" s="118" t="s">
        <v>20</v>
      </c>
      <c r="C35" s="119">
        <v>39966</v>
      </c>
      <c r="D35" s="119"/>
      <c r="E35" s="128">
        <v>170</v>
      </c>
      <c r="F35" s="123">
        <v>110</v>
      </c>
      <c r="G35" s="124" t="str">
        <f>IF(OR(E35&gt;400,F35&gt;240),"EXCEEDS"," ")</f>
        <v xml:space="preserve"> </v>
      </c>
    </row>
    <row r="36" spans="1:7" ht="15.75">
      <c r="A36" s="117" t="s">
        <v>10</v>
      </c>
      <c r="B36" s="118" t="s">
        <v>20</v>
      </c>
      <c r="C36" s="119">
        <v>39973</v>
      </c>
      <c r="D36" s="119"/>
      <c r="E36" s="128">
        <v>380</v>
      </c>
      <c r="F36" s="123">
        <v>180</v>
      </c>
      <c r="G36" s="124" t="str">
        <f>IF(OR(E36&gt;400,F36&gt;240),"EXCEEDS"," ")</f>
        <v xml:space="preserve"> </v>
      </c>
    </row>
    <row r="37" spans="1:7" ht="15.75">
      <c r="A37" s="117" t="s">
        <v>10</v>
      </c>
      <c r="B37" s="118" t="s">
        <v>20</v>
      </c>
      <c r="C37" s="119">
        <v>39980</v>
      </c>
      <c r="D37" s="119"/>
      <c r="E37" s="128">
        <v>200</v>
      </c>
      <c r="F37" s="123">
        <v>50</v>
      </c>
      <c r="G37" s="124" t="str">
        <f>IF(OR(E37&gt;400,F37&gt;240),"EXCEEDS"," ")</f>
        <v xml:space="preserve"> </v>
      </c>
    </row>
    <row r="38" spans="1:7" ht="15.75">
      <c r="A38" s="117" t="s">
        <v>10</v>
      </c>
      <c r="B38" s="118" t="s">
        <v>20</v>
      </c>
      <c r="C38" s="119">
        <v>39987</v>
      </c>
      <c r="D38" s="119"/>
      <c r="E38" s="128">
        <v>1500</v>
      </c>
      <c r="F38" s="123">
        <v>800</v>
      </c>
      <c r="G38" s="124" t="str">
        <f>IF(OR(E38&gt;400,F38&gt;240),"EXCEEDS"," ")</f>
        <v>EXCEEDS</v>
      </c>
    </row>
    <row r="39" spans="1:7" ht="16.5" thickBot="1">
      <c r="A39" s="117" t="s">
        <v>10</v>
      </c>
      <c r="B39" s="118" t="s">
        <v>20</v>
      </c>
      <c r="C39" s="119">
        <v>39994</v>
      </c>
      <c r="D39" s="119"/>
      <c r="E39" s="128">
        <v>430</v>
      </c>
      <c r="F39" s="123">
        <v>90</v>
      </c>
      <c r="G39" s="124" t="str">
        <f>IF(OR(E39&gt;400,F39&gt;240),"EXCEEDS"," ")</f>
        <v>EXCEEDS</v>
      </c>
    </row>
    <row r="40" spans="1:7" ht="21" thickBot="1">
      <c r="A40" s="117"/>
      <c r="B40" s="118"/>
      <c r="C40" s="119"/>
      <c r="D40" s="125" t="s">
        <v>21</v>
      </c>
      <c r="E40" s="126">
        <f>GEOMEAN(E35:E39)</f>
        <v>383.85256379853161</v>
      </c>
      <c r="F40" s="127">
        <f>GEOMEAN(F35:F39)</f>
        <v>148.11312264832748</v>
      </c>
      <c r="G40" s="48" t="str">
        <f>IF(OR(E40&gt;200,F40&gt;130),"EXCEEDS"," ")</f>
        <v>EXCEEDS</v>
      </c>
    </row>
    <row r="41" spans="1:7" ht="15.75">
      <c r="A41" s="117" t="s">
        <v>11</v>
      </c>
      <c r="B41" s="118" t="s">
        <v>20</v>
      </c>
      <c r="C41" s="119">
        <v>39966</v>
      </c>
      <c r="D41" s="119"/>
      <c r="E41" s="128">
        <v>430</v>
      </c>
      <c r="F41" s="123">
        <v>145</v>
      </c>
      <c r="G41" s="124" t="str">
        <f>IF(OR(E41&gt;400,F41&gt;240),"EXCEEDS"," ")</f>
        <v>EXCEEDS</v>
      </c>
    </row>
    <row r="42" spans="1:7" ht="15.75">
      <c r="A42" s="117" t="s">
        <v>11</v>
      </c>
      <c r="B42" s="118" t="s">
        <v>20</v>
      </c>
      <c r="C42" s="119">
        <v>39973</v>
      </c>
      <c r="D42" s="119"/>
      <c r="E42" s="128">
        <v>280</v>
      </c>
      <c r="F42" s="123">
        <v>120</v>
      </c>
      <c r="G42" s="124" t="str">
        <f>IF(OR(E42&gt;400,F42&gt;240),"EXCEEDS"," ")</f>
        <v xml:space="preserve"> </v>
      </c>
    </row>
    <row r="43" spans="1:7" ht="15.75">
      <c r="A43" s="117" t="s">
        <v>11</v>
      </c>
      <c r="B43" s="118" t="s">
        <v>20</v>
      </c>
      <c r="C43" s="119">
        <v>39980</v>
      </c>
      <c r="D43" s="119"/>
      <c r="E43" s="128">
        <v>220</v>
      </c>
      <c r="F43" s="123">
        <v>60</v>
      </c>
      <c r="G43" s="124" t="str">
        <f>IF(OR(E43&gt;400,F43&gt;240),"EXCEEDS"," ")</f>
        <v xml:space="preserve"> </v>
      </c>
    </row>
    <row r="44" spans="1:7" ht="15.75">
      <c r="A44" s="117" t="s">
        <v>11</v>
      </c>
      <c r="B44" s="118" t="s">
        <v>20</v>
      </c>
      <c r="C44" s="119">
        <v>39987</v>
      </c>
      <c r="D44" s="119"/>
      <c r="E44" s="128">
        <v>2100</v>
      </c>
      <c r="F44" s="123">
        <v>400</v>
      </c>
      <c r="G44" s="124" t="str">
        <f>IF(OR(E44&gt;400,F44&gt;240),"EXCEEDS"," ")</f>
        <v>EXCEEDS</v>
      </c>
    </row>
    <row r="45" spans="1:7" ht="16.5" thickBot="1">
      <c r="A45" s="117" t="s">
        <v>11</v>
      </c>
      <c r="B45" s="118" t="s">
        <v>20</v>
      </c>
      <c r="C45" s="119">
        <v>39994</v>
      </c>
      <c r="D45" s="119"/>
      <c r="E45" s="128">
        <v>200</v>
      </c>
      <c r="F45" s="123">
        <v>140</v>
      </c>
      <c r="G45" s="124" t="str">
        <f>IF(OR(E45&gt;400,F45&gt;240),"EXCEEDS"," ")</f>
        <v xml:space="preserve"> </v>
      </c>
    </row>
    <row r="46" spans="1:7" ht="21" thickBot="1">
      <c r="A46" s="117"/>
      <c r="B46" s="118"/>
      <c r="C46" s="119"/>
      <c r="D46" s="125" t="s">
        <v>21</v>
      </c>
      <c r="E46" s="126">
        <f>GEOMEAN(E41:E45)</f>
        <v>406.6864395387359</v>
      </c>
      <c r="F46" s="127">
        <f>GEOMEAN(F41:F45)</f>
        <v>142.35663219890981</v>
      </c>
      <c r="G46" s="48" t="str">
        <f>IF(OR(E46&gt;200,F46&gt;130),"EXCEEDS"," ")</f>
        <v>EXCEEDS</v>
      </c>
    </row>
    <row r="47" spans="1:7" ht="15.75">
      <c r="A47" s="117">
        <v>4.3</v>
      </c>
      <c r="B47" s="118" t="s">
        <v>20</v>
      </c>
      <c r="C47" s="119">
        <v>39966</v>
      </c>
      <c r="D47" s="119"/>
      <c r="E47" s="128">
        <v>240</v>
      </c>
      <c r="F47" s="129">
        <v>200</v>
      </c>
      <c r="G47" s="130" t="str">
        <f>IF(OR(E47&gt;400,F47&gt;240),"EXCEEDS"," ")</f>
        <v xml:space="preserve"> </v>
      </c>
    </row>
    <row r="48" spans="1:7" ht="15.75">
      <c r="A48" s="117">
        <v>4.3</v>
      </c>
      <c r="B48" s="118" t="s">
        <v>20</v>
      </c>
      <c r="C48" s="119">
        <v>39973</v>
      </c>
      <c r="D48" s="119"/>
      <c r="E48" s="128">
        <v>240</v>
      </c>
      <c r="F48" s="129">
        <v>130</v>
      </c>
      <c r="G48" s="130" t="str">
        <f>IF(OR(E48&gt;400,F48&gt;240),"EXCEEDS"," ")</f>
        <v xml:space="preserve"> </v>
      </c>
    </row>
    <row r="49" spans="1:7" ht="15.75">
      <c r="A49" s="117">
        <v>4.3</v>
      </c>
      <c r="B49" s="118" t="s">
        <v>20</v>
      </c>
      <c r="C49" s="119">
        <v>39980</v>
      </c>
      <c r="D49" s="119"/>
      <c r="E49" s="128">
        <v>230</v>
      </c>
      <c r="F49" s="129">
        <v>36</v>
      </c>
      <c r="G49" s="130" t="str">
        <f>IF(OR(E49&gt;400,F49&gt;240),"EXCEEDS"," ")</f>
        <v xml:space="preserve"> </v>
      </c>
    </row>
    <row r="50" spans="1:7" ht="15.75">
      <c r="A50" s="117">
        <v>4.3</v>
      </c>
      <c r="B50" s="118" t="s">
        <v>20</v>
      </c>
      <c r="C50" s="119">
        <v>39987</v>
      </c>
      <c r="D50" s="119"/>
      <c r="E50" s="128">
        <v>1400</v>
      </c>
      <c r="F50" s="129">
        <v>700</v>
      </c>
      <c r="G50" s="130" t="str">
        <f>IF(OR(E50&gt;400,F50&gt;240),"EXCEEDS"," ")</f>
        <v>EXCEEDS</v>
      </c>
    </row>
    <row r="51" spans="1:7" ht="16.5" thickBot="1">
      <c r="A51" s="117">
        <v>4.3</v>
      </c>
      <c r="B51" s="118" t="s">
        <v>20</v>
      </c>
      <c r="C51" s="119">
        <v>39994</v>
      </c>
      <c r="D51" s="119"/>
      <c r="E51" s="128">
        <v>260</v>
      </c>
      <c r="F51" s="129">
        <v>110</v>
      </c>
      <c r="G51" s="130" t="str">
        <f>IF(OR(E51&gt;400,F51&gt;240),"EXCEEDS"," ")</f>
        <v xml:space="preserve"> </v>
      </c>
    </row>
    <row r="52" spans="1:7" ht="21" thickBot="1">
      <c r="A52" s="131"/>
      <c r="B52" s="132"/>
      <c r="C52" s="133"/>
      <c r="D52" s="125" t="s">
        <v>21</v>
      </c>
      <c r="E52" s="126">
        <f>GEOMEAN(E47:E51)</f>
        <v>344.07279915869475</v>
      </c>
      <c r="F52" s="127">
        <f>GEOMEAN(F47:F51)</f>
        <v>148.44080975231154</v>
      </c>
      <c r="G52" s="48" t="str">
        <f>IF(OR(E52&gt;200,F52&gt;130),"EXCEEDS"," ")</f>
        <v>EXCEEDS</v>
      </c>
    </row>
    <row r="53" spans="1:7" ht="15.75">
      <c r="A53" s="117" t="s">
        <v>5</v>
      </c>
      <c r="B53" s="118" t="s">
        <v>20</v>
      </c>
      <c r="C53" s="119">
        <v>40001</v>
      </c>
      <c r="D53" s="119"/>
      <c r="E53" s="120">
        <v>390</v>
      </c>
      <c r="F53" s="123">
        <v>110</v>
      </c>
      <c r="G53" s="124" t="str">
        <f>IF(OR(E53&gt;400,F53&gt;240),"EXCEEDS"," ")</f>
        <v xml:space="preserve"> </v>
      </c>
    </row>
    <row r="54" spans="1:7" ht="15.75">
      <c r="A54" s="117" t="s">
        <v>5</v>
      </c>
      <c r="B54" s="118" t="s">
        <v>20</v>
      </c>
      <c r="C54" s="119">
        <v>40008</v>
      </c>
      <c r="D54" s="119"/>
      <c r="E54" s="120">
        <v>850</v>
      </c>
      <c r="F54" s="123">
        <v>100</v>
      </c>
      <c r="G54" s="124" t="str">
        <f>IF(OR(E54&gt;400,F54&gt;240),"EXCEEDS"," ")</f>
        <v>EXCEEDS</v>
      </c>
    </row>
    <row r="55" spans="1:7" ht="15.75">
      <c r="A55" s="117" t="s">
        <v>5</v>
      </c>
      <c r="B55" s="118" t="s">
        <v>20</v>
      </c>
      <c r="C55" s="119">
        <v>40015</v>
      </c>
      <c r="D55" s="119"/>
      <c r="E55" s="120">
        <v>4000</v>
      </c>
      <c r="F55" s="123">
        <v>1600</v>
      </c>
      <c r="G55" s="124" t="str">
        <f>IF(OR(E55&gt;400,F55&gt;240),"EXCEEDS"," ")</f>
        <v>EXCEEDS</v>
      </c>
    </row>
    <row r="56" spans="1:7" ht="15.75">
      <c r="A56" s="117" t="s">
        <v>5</v>
      </c>
      <c r="B56" s="118" t="s">
        <v>20</v>
      </c>
      <c r="C56" s="119">
        <v>40017</v>
      </c>
      <c r="D56" s="119"/>
      <c r="E56" s="120">
        <v>6100</v>
      </c>
      <c r="F56" s="123">
        <v>1900</v>
      </c>
      <c r="G56" s="124" t="str">
        <f>IF(OR(E56&gt;400,F56&gt;240),"EXCEEDS"," ")</f>
        <v>EXCEEDS</v>
      </c>
    </row>
    <row r="57" spans="1:7" ht="16.5" thickBot="1">
      <c r="A57" s="117" t="s">
        <v>5</v>
      </c>
      <c r="B57" s="118" t="s">
        <v>20</v>
      </c>
      <c r="C57" s="119">
        <v>40022</v>
      </c>
      <c r="D57" s="119"/>
      <c r="E57" s="120">
        <v>450</v>
      </c>
      <c r="F57" s="123">
        <v>130</v>
      </c>
      <c r="G57" s="124" t="str">
        <f>IF(OR(E57&gt;400,F57&gt;240),"EXCEEDS"," ")</f>
        <v>EXCEEDS</v>
      </c>
    </row>
    <row r="58" spans="1:7" ht="21" thickBot="1">
      <c r="A58" s="117"/>
      <c r="B58" s="118"/>
      <c r="C58" s="119"/>
      <c r="D58" s="125" t="s">
        <v>21</v>
      </c>
      <c r="E58" s="126">
        <f>GEOMEAN(E53:E57)</f>
        <v>1294.8431826562473</v>
      </c>
      <c r="F58" s="127">
        <f>GEOMEAN(F53:F57)</f>
        <v>337.00932989708804</v>
      </c>
      <c r="G58" s="48" t="str">
        <f>IF(OR(E58&gt;200,F58&gt;130),"EXCEEDS"," ")</f>
        <v>EXCEEDS</v>
      </c>
    </row>
    <row r="59" spans="1:7" ht="15.75">
      <c r="A59" s="117" t="s">
        <v>10</v>
      </c>
      <c r="B59" s="118" t="s">
        <v>20</v>
      </c>
      <c r="C59" s="119">
        <v>40001</v>
      </c>
      <c r="D59" s="119"/>
      <c r="E59" s="128">
        <v>310</v>
      </c>
      <c r="F59" s="123">
        <v>90</v>
      </c>
      <c r="G59" s="124" t="str">
        <f>IF(OR(E59&gt;400,F59&gt;240),"EXCEEDS"," ")</f>
        <v xml:space="preserve"> </v>
      </c>
    </row>
    <row r="60" spans="1:7" ht="15.75">
      <c r="A60" s="117" t="s">
        <v>10</v>
      </c>
      <c r="B60" s="118" t="s">
        <v>20</v>
      </c>
      <c r="C60" s="119">
        <v>40008</v>
      </c>
      <c r="D60" s="119"/>
      <c r="E60" s="128">
        <v>530</v>
      </c>
      <c r="F60" s="123">
        <v>80</v>
      </c>
      <c r="G60" s="124" t="str">
        <f>IF(OR(E60&gt;400,F60&gt;240),"EXCEEDS"," ")</f>
        <v>EXCEEDS</v>
      </c>
    </row>
    <row r="61" spans="1:7" ht="15.75">
      <c r="A61" s="117" t="s">
        <v>10</v>
      </c>
      <c r="B61" s="118" t="s">
        <v>20</v>
      </c>
      <c r="C61" s="119">
        <v>40015</v>
      </c>
      <c r="D61" s="119"/>
      <c r="E61" s="128">
        <v>5000</v>
      </c>
      <c r="F61" s="123">
        <v>3400</v>
      </c>
      <c r="G61" s="124" t="str">
        <f>IF(OR(E61&gt;400,F61&gt;240),"EXCEEDS"," ")</f>
        <v>EXCEEDS</v>
      </c>
    </row>
    <row r="62" spans="1:7" ht="15.75">
      <c r="A62" s="117" t="s">
        <v>10</v>
      </c>
      <c r="B62" s="118" t="s">
        <v>20</v>
      </c>
      <c r="C62" s="119">
        <v>40017</v>
      </c>
      <c r="D62" s="119"/>
      <c r="E62" s="128">
        <v>5600</v>
      </c>
      <c r="F62" s="123">
        <v>3200</v>
      </c>
      <c r="G62" s="124" t="str">
        <f>IF(OR(E62&gt;400,F62&gt;240),"EXCEEDS"," ")</f>
        <v>EXCEEDS</v>
      </c>
    </row>
    <row r="63" spans="1:7" ht="16.5" thickBot="1">
      <c r="A63" s="117" t="s">
        <v>10</v>
      </c>
      <c r="B63" s="118" t="s">
        <v>20</v>
      </c>
      <c r="C63" s="119">
        <v>40022</v>
      </c>
      <c r="D63" s="119"/>
      <c r="E63" s="128">
        <v>470</v>
      </c>
      <c r="F63" s="123">
        <v>190</v>
      </c>
      <c r="G63" s="124" t="str">
        <f>IF(OR(E63&gt;400,F63&gt;240),"EXCEEDS"," ")</f>
        <v>EXCEEDS</v>
      </c>
    </row>
    <row r="64" spans="1:7" ht="21" thickBot="1">
      <c r="A64" s="117"/>
      <c r="B64" s="118"/>
      <c r="C64" s="119"/>
      <c r="D64" s="125" t="s">
        <v>21</v>
      </c>
      <c r="E64" s="126">
        <f>GEOMEAN(E59:E63)</f>
        <v>1166.7523668059532</v>
      </c>
      <c r="F64" s="127">
        <f>GEOMEAN(F59:F63)</f>
        <v>431.06523472082927</v>
      </c>
      <c r="G64" s="48" t="str">
        <f>IF(OR(E64&gt;200,F64&gt;130),"EXCEEDS"," ")</f>
        <v>EXCEEDS</v>
      </c>
    </row>
    <row r="65" spans="1:7" ht="15.75">
      <c r="A65" s="117" t="s">
        <v>11</v>
      </c>
      <c r="B65" s="118" t="s">
        <v>20</v>
      </c>
      <c r="C65" s="119">
        <v>40001</v>
      </c>
      <c r="D65" s="119"/>
      <c r="E65" s="128">
        <v>250</v>
      </c>
      <c r="F65" s="123">
        <v>50</v>
      </c>
      <c r="G65" s="124" t="str">
        <f>IF(OR(E65&gt;400,F65&gt;240),"EXCEEDS"," ")</f>
        <v xml:space="preserve"> </v>
      </c>
    </row>
    <row r="66" spans="1:7" ht="15.75">
      <c r="A66" s="117" t="s">
        <v>11</v>
      </c>
      <c r="B66" s="118" t="s">
        <v>20</v>
      </c>
      <c r="C66" s="119">
        <v>40008</v>
      </c>
      <c r="D66" s="119"/>
      <c r="E66" s="128">
        <v>350</v>
      </c>
      <c r="F66" s="123">
        <v>60</v>
      </c>
      <c r="G66" s="124" t="str">
        <f>IF(OR(E66&gt;400,F66&gt;240),"EXCEEDS"," ")</f>
        <v xml:space="preserve"> </v>
      </c>
    </row>
    <row r="67" spans="1:7" ht="15.75">
      <c r="A67" s="117" t="s">
        <v>11</v>
      </c>
      <c r="B67" s="118" t="s">
        <v>20</v>
      </c>
      <c r="C67" s="119">
        <v>40015</v>
      </c>
      <c r="D67" s="119"/>
      <c r="E67" s="128">
        <v>5900</v>
      </c>
      <c r="F67" s="123">
        <v>2900</v>
      </c>
      <c r="G67" s="124" t="str">
        <f>IF(OR(E67&gt;400,F67&gt;240),"EXCEEDS"," ")</f>
        <v>EXCEEDS</v>
      </c>
    </row>
    <row r="68" spans="1:7" ht="15.75">
      <c r="A68" s="117" t="s">
        <v>11</v>
      </c>
      <c r="B68" s="118" t="s">
        <v>20</v>
      </c>
      <c r="C68" s="119">
        <v>40017</v>
      </c>
      <c r="D68" s="119"/>
      <c r="E68" s="128">
        <v>5800</v>
      </c>
      <c r="F68" s="123">
        <v>2700</v>
      </c>
      <c r="G68" s="124" t="str">
        <f>IF(OR(E68&gt;400,F68&gt;240),"EXCEEDS"," ")</f>
        <v>EXCEEDS</v>
      </c>
    </row>
    <row r="69" spans="1:7" ht="16.5" thickBot="1">
      <c r="A69" s="117" t="s">
        <v>11</v>
      </c>
      <c r="B69" s="118" t="s">
        <v>20</v>
      </c>
      <c r="C69" s="119">
        <v>40022</v>
      </c>
      <c r="D69" s="119"/>
      <c r="E69" s="128">
        <v>570</v>
      </c>
      <c r="F69" s="123">
        <v>300</v>
      </c>
      <c r="G69" s="124" t="str">
        <f>IF(OR(E69&gt;400,F69&gt;240),"EXCEEDS"," ")</f>
        <v>EXCEEDS</v>
      </c>
    </row>
    <row r="70" spans="1:7" ht="21" thickBot="1">
      <c r="A70" s="117"/>
      <c r="B70" s="118"/>
      <c r="C70" s="119"/>
      <c r="D70" s="125" t="s">
        <v>21</v>
      </c>
      <c r="E70" s="126">
        <f>GEOMEAN(E65:E69)</f>
        <v>1112.8396289728207</v>
      </c>
      <c r="F70" s="127">
        <f>GEOMEAN(F65:F69)</f>
        <v>371.19392021793851</v>
      </c>
      <c r="G70" s="48" t="str">
        <f>IF(OR(E70&gt;200,F70&gt;130),"EXCEEDS"," ")</f>
        <v>EXCEEDS</v>
      </c>
    </row>
    <row r="71" spans="1:7" ht="15.75">
      <c r="A71" s="117">
        <v>4.3</v>
      </c>
      <c r="B71" s="118" t="s">
        <v>20</v>
      </c>
      <c r="C71" s="119">
        <v>40001</v>
      </c>
      <c r="D71" s="119"/>
      <c r="E71" s="128">
        <v>350</v>
      </c>
      <c r="F71" s="129">
        <v>140</v>
      </c>
      <c r="G71" s="130" t="str">
        <f>IF(OR(E71&gt;400,F71&gt;240),"EXCEEDS"," ")</f>
        <v xml:space="preserve"> </v>
      </c>
    </row>
    <row r="72" spans="1:7" ht="15.75">
      <c r="A72" s="117">
        <v>4.3</v>
      </c>
      <c r="B72" s="118" t="s">
        <v>20</v>
      </c>
      <c r="C72" s="119">
        <v>40008</v>
      </c>
      <c r="D72" s="119"/>
      <c r="E72" s="128">
        <v>390</v>
      </c>
      <c r="F72" s="129">
        <v>120</v>
      </c>
      <c r="G72" s="130" t="str">
        <f>IF(OR(E72&gt;400,F72&gt;240),"EXCEEDS"," ")</f>
        <v xml:space="preserve"> </v>
      </c>
    </row>
    <row r="73" spans="1:7" ht="15.75">
      <c r="A73" s="117">
        <v>4.3</v>
      </c>
      <c r="B73" s="118" t="s">
        <v>20</v>
      </c>
      <c r="C73" s="119">
        <v>40015</v>
      </c>
      <c r="D73" s="119"/>
      <c r="E73" s="128">
        <v>5500</v>
      </c>
      <c r="F73" s="129">
        <v>2400</v>
      </c>
      <c r="G73" s="130" t="str">
        <f>IF(OR(E73&gt;400,F73&gt;240),"EXCEEDS"," ")</f>
        <v>EXCEEDS</v>
      </c>
    </row>
    <row r="74" spans="1:7" ht="15.75">
      <c r="A74" s="117">
        <v>4.3</v>
      </c>
      <c r="B74" s="118" t="s">
        <v>20</v>
      </c>
      <c r="C74" s="119">
        <v>40017</v>
      </c>
      <c r="D74" s="119"/>
      <c r="E74" s="128">
        <v>6400</v>
      </c>
      <c r="F74" s="129">
        <v>1400</v>
      </c>
      <c r="G74" s="130" t="str">
        <f>IF(OR(E74&gt;400,F74&gt;240),"EXCEEDS"," ")</f>
        <v>EXCEEDS</v>
      </c>
    </row>
    <row r="75" spans="1:7" ht="16.5" thickBot="1">
      <c r="A75" s="117">
        <v>4.3</v>
      </c>
      <c r="B75" s="118" t="s">
        <v>20</v>
      </c>
      <c r="C75" s="119">
        <v>40022</v>
      </c>
      <c r="D75" s="119"/>
      <c r="E75" s="128">
        <v>150</v>
      </c>
      <c r="F75" s="129">
        <v>430</v>
      </c>
      <c r="G75" s="130" t="str">
        <f>IF(OR(E75&gt;400,F75&gt;240),"EXCEEDS"," ")</f>
        <v>EXCEEDS</v>
      </c>
    </row>
    <row r="76" spans="1:7" ht="21" thickBot="1">
      <c r="A76" s="131"/>
      <c r="B76" s="132"/>
      <c r="C76" s="133"/>
      <c r="D76" s="125" t="s">
        <v>21</v>
      </c>
      <c r="E76" s="126">
        <f>GEOMEAN(E71:E75)</f>
        <v>936.59819133808048</v>
      </c>
      <c r="F76" s="127">
        <f>GEOMEAN(F71:F75)</f>
        <v>475.36084114521185</v>
      </c>
      <c r="G76" s="48" t="str">
        <f>IF(OR(E76&gt;200,F76&gt;130),"EXCEEDS"," ")</f>
        <v>EXCEEDS</v>
      </c>
    </row>
    <row r="77" spans="1:7" ht="15.75">
      <c r="A77" s="117" t="s">
        <v>5</v>
      </c>
      <c r="B77" s="118" t="s">
        <v>20</v>
      </c>
      <c r="C77" s="119">
        <v>40029</v>
      </c>
      <c r="D77" s="119"/>
      <c r="E77" s="120">
        <v>390</v>
      </c>
      <c r="F77" s="123">
        <v>180</v>
      </c>
      <c r="G77" s="124" t="str">
        <f>IF(OR(E77&gt;400,F77&gt;240),"EXCEEDS"," ")</f>
        <v xml:space="preserve"> </v>
      </c>
    </row>
    <row r="78" spans="1:7" ht="15.75">
      <c r="A78" s="117" t="s">
        <v>5</v>
      </c>
      <c r="B78" s="118" t="s">
        <v>20</v>
      </c>
      <c r="C78" s="119">
        <v>40036</v>
      </c>
      <c r="D78" s="119"/>
      <c r="E78" s="120">
        <v>7200</v>
      </c>
      <c r="F78" s="123">
        <v>3200</v>
      </c>
      <c r="G78" s="124" t="str">
        <f>IF(OR(E78&gt;400,F78&gt;240),"EXCEEDS"," ")</f>
        <v>EXCEEDS</v>
      </c>
    </row>
    <row r="79" spans="1:7" ht="15.75">
      <c r="A79" s="117" t="s">
        <v>5</v>
      </c>
      <c r="B79" s="118" t="s">
        <v>20</v>
      </c>
      <c r="C79" s="119">
        <v>40043</v>
      </c>
      <c r="D79" s="119"/>
      <c r="E79" s="120">
        <v>220</v>
      </c>
      <c r="F79" s="123">
        <v>90</v>
      </c>
      <c r="G79" s="124" t="str">
        <f>IF(OR(E79&gt;400,F79&gt;240),"EXCEEDS"," ")</f>
        <v xml:space="preserve"> </v>
      </c>
    </row>
    <row r="80" spans="1:7" ht="15.75">
      <c r="A80" s="117" t="s">
        <v>5</v>
      </c>
      <c r="B80" s="118" t="s">
        <v>20</v>
      </c>
      <c r="C80" s="119">
        <v>40045</v>
      </c>
      <c r="D80" s="119"/>
      <c r="E80" s="120">
        <v>8100</v>
      </c>
      <c r="F80" s="123">
        <v>4700</v>
      </c>
      <c r="G80" s="124" t="str">
        <f>IF(OR(E80&gt;400,F80&gt;240),"EXCEEDS"," ")</f>
        <v>EXCEEDS</v>
      </c>
    </row>
    <row r="81" spans="1:7" ht="16.5" thickBot="1">
      <c r="A81" s="117" t="s">
        <v>5</v>
      </c>
      <c r="B81" s="118" t="s">
        <v>20</v>
      </c>
      <c r="C81" s="119">
        <v>40050</v>
      </c>
      <c r="D81" s="119"/>
      <c r="E81" s="120">
        <v>250</v>
      </c>
      <c r="F81" s="123">
        <v>150</v>
      </c>
      <c r="G81" s="124" t="str">
        <f>IF(OR(E81&gt;400,F81&gt;240),"EXCEEDS"," ")</f>
        <v xml:space="preserve"> </v>
      </c>
    </row>
    <row r="82" spans="1:7" ht="21" thickBot="1">
      <c r="A82" s="117"/>
      <c r="B82" s="118"/>
      <c r="C82" s="119"/>
      <c r="D82" s="125" t="s">
        <v>21</v>
      </c>
      <c r="E82" s="126">
        <f>GEOMEAN(E77:E81)</f>
        <v>1045.8007823073904</v>
      </c>
      <c r="F82" s="127">
        <f>GEOMEAN(F77:F81)</f>
        <v>515.90628891604695</v>
      </c>
      <c r="G82" s="48" t="str">
        <f>IF(OR(E82&gt;200,F82&gt;130),"EXCEEDS"," ")</f>
        <v>EXCEEDS</v>
      </c>
    </row>
    <row r="83" spans="1:7" ht="15.75">
      <c r="A83" s="117" t="s">
        <v>10</v>
      </c>
      <c r="B83" s="118" t="s">
        <v>20</v>
      </c>
      <c r="C83" s="119">
        <v>40029</v>
      </c>
      <c r="D83" s="119"/>
      <c r="E83" s="128">
        <v>360</v>
      </c>
      <c r="F83" s="123">
        <v>210</v>
      </c>
      <c r="G83" s="124" t="str">
        <f>IF(OR(E83&gt;400,F83&gt;240),"EXCEEDS"," ")</f>
        <v xml:space="preserve"> </v>
      </c>
    </row>
    <row r="84" spans="1:7" ht="15.75">
      <c r="A84" s="117" t="s">
        <v>10</v>
      </c>
      <c r="B84" s="118" t="s">
        <v>20</v>
      </c>
      <c r="C84" s="119">
        <v>40036</v>
      </c>
      <c r="D84" s="119"/>
      <c r="E84" s="128">
        <v>8500</v>
      </c>
      <c r="F84" s="123">
        <v>2800</v>
      </c>
      <c r="G84" s="124" t="str">
        <f>IF(OR(E84&gt;400,F84&gt;240),"EXCEEDS"," ")</f>
        <v>EXCEEDS</v>
      </c>
    </row>
    <row r="85" spans="1:7" ht="15.75">
      <c r="A85" s="117" t="s">
        <v>10</v>
      </c>
      <c r="B85" s="118" t="s">
        <v>20</v>
      </c>
      <c r="C85" s="119">
        <v>40043</v>
      </c>
      <c r="D85" s="119"/>
      <c r="E85" s="128">
        <v>180</v>
      </c>
      <c r="F85" s="123">
        <v>100</v>
      </c>
      <c r="G85" s="124" t="str">
        <f>IF(OR(E85&gt;400,F85&gt;240),"EXCEEDS"," ")</f>
        <v xml:space="preserve"> </v>
      </c>
    </row>
    <row r="86" spans="1:7" ht="15.75">
      <c r="A86" s="117" t="s">
        <v>10</v>
      </c>
      <c r="B86" s="118" t="s">
        <v>20</v>
      </c>
      <c r="C86" s="119">
        <v>40045</v>
      </c>
      <c r="D86" s="119"/>
      <c r="E86" s="128">
        <v>6300</v>
      </c>
      <c r="F86" s="123">
        <v>3300</v>
      </c>
      <c r="G86" s="124" t="str">
        <f>IF(OR(E86&gt;400,F86&gt;240),"EXCEEDS"," ")</f>
        <v>EXCEEDS</v>
      </c>
    </row>
    <row r="87" spans="1:7" ht="16.5" thickBot="1">
      <c r="A87" s="117" t="s">
        <v>10</v>
      </c>
      <c r="B87" s="118" t="s">
        <v>20</v>
      </c>
      <c r="C87" s="119">
        <v>40050</v>
      </c>
      <c r="D87" s="119"/>
      <c r="E87" s="128">
        <v>280</v>
      </c>
      <c r="F87" s="123">
        <v>120</v>
      </c>
      <c r="G87" s="124" t="str">
        <f>IF(OR(E87&gt;400,F87&gt;240),"EXCEEDS"," ")</f>
        <v xml:space="preserve"> </v>
      </c>
    </row>
    <row r="88" spans="1:7" ht="21" thickBot="1">
      <c r="A88" s="117"/>
      <c r="B88" s="118"/>
      <c r="C88" s="119"/>
      <c r="D88" s="125" t="s">
        <v>21</v>
      </c>
      <c r="E88" s="126">
        <f>GEOMEAN(E83:E87)</f>
        <v>994.25664557502103</v>
      </c>
      <c r="F88" s="127">
        <f>GEOMEAN(F83:F87)</f>
        <v>471.42705447844918</v>
      </c>
      <c r="G88" s="48" t="str">
        <f>IF(OR(E88&gt;200,F88&gt;130),"EXCEEDS"," ")</f>
        <v>EXCEEDS</v>
      </c>
    </row>
    <row r="89" spans="1:7" ht="15.75">
      <c r="A89" s="117" t="s">
        <v>11</v>
      </c>
      <c r="B89" s="118" t="s">
        <v>20</v>
      </c>
      <c r="C89" s="119">
        <v>40036</v>
      </c>
      <c r="D89" s="119"/>
      <c r="E89" s="128">
        <v>8000</v>
      </c>
      <c r="F89" s="123">
        <v>3500</v>
      </c>
      <c r="G89" s="124" t="str">
        <f>IF(OR(E89&gt;400,F89&gt;240),"EXCEEDS"," ")</f>
        <v>EXCEEDS</v>
      </c>
    </row>
    <row r="90" spans="1:7" ht="15.75">
      <c r="A90" s="117" t="s">
        <v>11</v>
      </c>
      <c r="B90" s="118" t="s">
        <v>20</v>
      </c>
      <c r="C90" s="119">
        <v>40043</v>
      </c>
      <c r="D90" s="119"/>
      <c r="E90" s="128">
        <v>260</v>
      </c>
      <c r="F90" s="123">
        <v>90</v>
      </c>
      <c r="G90" s="124" t="str">
        <f>IF(OR(E90&gt;400,F90&gt;240),"EXCEEDS"," ")</f>
        <v xml:space="preserve"> </v>
      </c>
    </row>
    <row r="91" spans="1:7" ht="15.75">
      <c r="A91" s="117" t="s">
        <v>11</v>
      </c>
      <c r="B91" s="118" t="s">
        <v>20</v>
      </c>
      <c r="C91" s="119">
        <v>40043</v>
      </c>
      <c r="D91" s="119"/>
      <c r="E91" s="128">
        <v>230</v>
      </c>
      <c r="F91" s="123">
        <v>90</v>
      </c>
      <c r="G91" s="124" t="str">
        <f>IF(OR(E91&gt;400,F91&gt;240),"EXCEEDS"," ")</f>
        <v xml:space="preserve"> </v>
      </c>
    </row>
    <row r="92" spans="1:7" ht="15.75">
      <c r="A92" s="117" t="s">
        <v>11</v>
      </c>
      <c r="B92" s="118" t="s">
        <v>20</v>
      </c>
      <c r="C92" s="119">
        <v>40045</v>
      </c>
      <c r="D92" s="119"/>
      <c r="E92" s="128">
        <v>9400</v>
      </c>
      <c r="F92" s="123">
        <v>3700</v>
      </c>
      <c r="G92" s="124" t="str">
        <f>IF(OR(E92&gt;400,F92&gt;240),"EXCEEDS"," ")</f>
        <v>EXCEEDS</v>
      </c>
    </row>
    <row r="93" spans="1:7" ht="16.5" thickBot="1">
      <c r="A93" s="117" t="s">
        <v>11</v>
      </c>
      <c r="B93" s="118" t="s">
        <v>20</v>
      </c>
      <c r="C93" s="119">
        <v>40050</v>
      </c>
      <c r="D93" s="119"/>
      <c r="E93" s="128">
        <v>230</v>
      </c>
      <c r="F93" s="123">
        <v>110</v>
      </c>
      <c r="G93" s="124" t="str">
        <f>IF(OR(E93&gt;400,F93&gt;240),"EXCEEDS"," ")</f>
        <v xml:space="preserve"> </v>
      </c>
    </row>
    <row r="94" spans="1:7" ht="21" thickBot="1">
      <c r="A94" s="117"/>
      <c r="B94" s="118"/>
      <c r="C94" s="119"/>
      <c r="D94" s="125" t="s">
        <v>21</v>
      </c>
      <c r="E94" s="126">
        <f>GEOMEAN(E89:E93)</f>
        <v>1006.767928187282</v>
      </c>
      <c r="F94" s="127">
        <f>GEOMEAN(F89:F93)</f>
        <v>409.66559728018848</v>
      </c>
      <c r="G94" s="48" t="str">
        <f>IF(OR(E94&gt;200,F94&gt;130),"EXCEEDS"," ")</f>
        <v>EXCEEDS</v>
      </c>
    </row>
    <row r="95" spans="1:7" ht="15.75">
      <c r="A95" s="117">
        <v>4.3</v>
      </c>
      <c r="B95" s="118" t="s">
        <v>20</v>
      </c>
      <c r="C95" s="119">
        <v>40029</v>
      </c>
      <c r="D95" s="119"/>
      <c r="E95" s="128">
        <v>300</v>
      </c>
      <c r="F95" s="129">
        <v>140</v>
      </c>
      <c r="G95" s="130" t="str">
        <f>IF(OR(E95&gt;400,F95&gt;240),"EXCEEDS"," ")</f>
        <v xml:space="preserve"> </v>
      </c>
    </row>
    <row r="96" spans="1:7" ht="15.75">
      <c r="A96" s="117">
        <v>4.3</v>
      </c>
      <c r="B96" s="118" t="s">
        <v>20</v>
      </c>
      <c r="C96" s="119">
        <v>40036</v>
      </c>
      <c r="D96" s="119"/>
      <c r="E96" s="128">
        <v>8800</v>
      </c>
      <c r="F96" s="129">
        <v>3600</v>
      </c>
      <c r="G96" s="130" t="str">
        <f>IF(OR(E96&gt;400,F96&gt;240),"EXCEEDS"," ")</f>
        <v>EXCEEDS</v>
      </c>
    </row>
    <row r="97" spans="1:7" ht="15.75">
      <c r="A97" s="117">
        <v>4.3</v>
      </c>
      <c r="B97" s="118" t="s">
        <v>20</v>
      </c>
      <c r="C97" s="119">
        <v>40043</v>
      </c>
      <c r="D97" s="119"/>
      <c r="E97" s="128">
        <v>160</v>
      </c>
      <c r="F97" s="129">
        <v>50</v>
      </c>
      <c r="G97" s="130" t="str">
        <f>IF(OR(E97&gt;400,F97&gt;240),"EXCEEDS"," ")</f>
        <v xml:space="preserve"> </v>
      </c>
    </row>
    <row r="98" spans="1:7" ht="15.75">
      <c r="A98" s="117">
        <v>4.3</v>
      </c>
      <c r="B98" s="118" t="s">
        <v>20</v>
      </c>
      <c r="C98" s="119">
        <v>40045</v>
      </c>
      <c r="D98" s="119"/>
      <c r="E98" s="128">
        <v>9800</v>
      </c>
      <c r="F98" s="129">
        <v>6500</v>
      </c>
      <c r="G98" s="130" t="str">
        <f>IF(OR(E98&gt;400,F98&gt;240),"EXCEEDS"," ")</f>
        <v>EXCEEDS</v>
      </c>
    </row>
    <row r="99" spans="1:7" ht="16.5" thickBot="1">
      <c r="A99" s="117">
        <v>4.3</v>
      </c>
      <c r="B99" s="118" t="s">
        <v>20</v>
      </c>
      <c r="C99" s="119">
        <v>40050</v>
      </c>
      <c r="D99" s="119"/>
      <c r="E99" s="128">
        <v>400</v>
      </c>
      <c r="F99" s="129">
        <v>130</v>
      </c>
      <c r="G99" s="130" t="str">
        <f>IF(OR(E99&gt;400,F99&gt;240),"EXCEEDS"," ")</f>
        <v xml:space="preserve"> </v>
      </c>
    </row>
    <row r="100" spans="1:7" ht="21" thickBot="1">
      <c r="A100" s="131"/>
      <c r="B100" s="132"/>
      <c r="C100" s="133"/>
      <c r="D100" s="125" t="s">
        <v>21</v>
      </c>
      <c r="E100" s="126">
        <f>GEOMEAN(E95:E99)</f>
        <v>1106.119364127273</v>
      </c>
      <c r="F100" s="127">
        <f>GEOMEAN(F95:F99)</f>
        <v>463.07512213855068</v>
      </c>
      <c r="G100" s="48" t="str">
        <f>IF(OR(E100&gt;200,F100&gt;130),"EXCEEDS"," ")</f>
        <v>EXCEEDS</v>
      </c>
    </row>
    <row r="101" spans="1:7" ht="15.75">
      <c r="A101" s="117" t="s">
        <v>5</v>
      </c>
      <c r="B101" s="118" t="s">
        <v>20</v>
      </c>
      <c r="C101" s="119">
        <v>40057</v>
      </c>
      <c r="D101" s="119"/>
      <c r="E101" s="120">
        <v>940</v>
      </c>
      <c r="F101" s="123">
        <v>500</v>
      </c>
      <c r="G101" s="124" t="str">
        <f t="shared" ref="G101:G121" si="1">IF(OR(E101&gt;400,F101&gt;240),"EXCEEDS"," ")</f>
        <v>EXCEEDS</v>
      </c>
    </row>
    <row r="102" spans="1:7" ht="15.75">
      <c r="A102" s="117" t="s">
        <v>5</v>
      </c>
      <c r="B102" s="118" t="s">
        <v>20</v>
      </c>
      <c r="C102" s="119">
        <v>40064</v>
      </c>
      <c r="D102" s="119"/>
      <c r="E102" s="120">
        <v>5500</v>
      </c>
      <c r="F102" s="123">
        <v>2500</v>
      </c>
      <c r="G102" s="124" t="str">
        <f t="shared" si="1"/>
        <v>EXCEEDS</v>
      </c>
    </row>
    <row r="103" spans="1:7" ht="15.75">
      <c r="A103" s="117" t="s">
        <v>5</v>
      </c>
      <c r="B103" s="118" t="s">
        <v>20</v>
      </c>
      <c r="C103" s="119">
        <v>40071</v>
      </c>
      <c r="D103" s="119"/>
      <c r="E103" s="120">
        <v>170</v>
      </c>
      <c r="F103" s="123">
        <v>100</v>
      </c>
      <c r="G103" s="124" t="str">
        <f t="shared" si="1"/>
        <v xml:space="preserve"> </v>
      </c>
    </row>
    <row r="104" spans="1:7" ht="15.75">
      <c r="A104" s="117" t="s">
        <v>5</v>
      </c>
      <c r="B104" s="118" t="s">
        <v>20</v>
      </c>
      <c r="C104" s="119">
        <v>40085</v>
      </c>
      <c r="D104" s="119"/>
      <c r="E104" s="120">
        <v>7800</v>
      </c>
      <c r="F104" s="123">
        <v>4800</v>
      </c>
      <c r="G104" s="124" t="str">
        <f>IF(OR(E104&gt;400,F104&gt;240),"EXCEEDS"," ")</f>
        <v>EXCEEDS</v>
      </c>
    </row>
    <row r="105" spans="1:7" ht="16.5" thickBot="1">
      <c r="A105" s="117" t="s">
        <v>5</v>
      </c>
      <c r="B105" s="118" t="s">
        <v>20</v>
      </c>
      <c r="C105" s="119">
        <v>40086</v>
      </c>
      <c r="D105" s="119"/>
      <c r="E105" s="120">
        <v>1100</v>
      </c>
      <c r="F105" s="123">
        <v>470</v>
      </c>
      <c r="G105" s="124" t="str">
        <f>IF(OR(E105&gt;400,F105&gt;240),"EXCEEDS"," ")</f>
        <v>EXCEEDS</v>
      </c>
    </row>
    <row r="106" spans="1:7" ht="21" thickBot="1">
      <c r="A106" s="117"/>
      <c r="B106" s="118"/>
      <c r="C106" s="119"/>
      <c r="D106" s="125" t="s">
        <v>21</v>
      </c>
      <c r="E106" s="126">
        <f>GEOMEAN(E101:E105)</f>
        <v>1497.9087250309738</v>
      </c>
      <c r="F106" s="127">
        <f>GEOMEAN(F101:F105)</f>
        <v>776.33617173515165</v>
      </c>
      <c r="G106" s="48" t="str">
        <f>IF(OR(E106&gt;200,F106&gt;130),"EXCEEDS"," ")</f>
        <v>EXCEEDS</v>
      </c>
    </row>
    <row r="107" spans="1:7" ht="15.75">
      <c r="A107" s="117" t="s">
        <v>10</v>
      </c>
      <c r="B107" s="118" t="s">
        <v>20</v>
      </c>
      <c r="C107" s="119">
        <v>40057</v>
      </c>
      <c r="D107" s="119"/>
      <c r="E107" s="128">
        <v>710</v>
      </c>
      <c r="F107" s="123">
        <v>250</v>
      </c>
      <c r="G107" s="124" t="str">
        <f t="shared" si="1"/>
        <v>EXCEEDS</v>
      </c>
    </row>
    <row r="108" spans="1:7" ht="15.75">
      <c r="A108" s="117" t="s">
        <v>10</v>
      </c>
      <c r="B108" s="118" t="s">
        <v>20</v>
      </c>
      <c r="C108" s="119">
        <v>40064</v>
      </c>
      <c r="D108" s="119"/>
      <c r="E108" s="128">
        <v>4400</v>
      </c>
      <c r="F108" s="123">
        <v>2000</v>
      </c>
      <c r="G108" s="124" t="str">
        <f t="shared" si="1"/>
        <v>EXCEEDS</v>
      </c>
    </row>
    <row r="109" spans="1:7" ht="15.75">
      <c r="A109" s="117" t="s">
        <v>10</v>
      </c>
      <c r="B109" s="118" t="s">
        <v>20</v>
      </c>
      <c r="C109" s="119">
        <v>40071</v>
      </c>
      <c r="D109" s="119"/>
      <c r="E109" s="128">
        <v>160</v>
      </c>
      <c r="F109" s="123">
        <v>100</v>
      </c>
      <c r="G109" s="124" t="str">
        <f t="shared" si="1"/>
        <v xml:space="preserve"> </v>
      </c>
    </row>
    <row r="110" spans="1:7" ht="15.75">
      <c r="A110" s="117" t="s">
        <v>10</v>
      </c>
      <c r="B110" s="118" t="s">
        <v>20</v>
      </c>
      <c r="C110" s="119">
        <v>40085</v>
      </c>
      <c r="D110" s="119"/>
      <c r="E110" s="128">
        <v>8000</v>
      </c>
      <c r="F110" s="123">
        <v>5200</v>
      </c>
      <c r="G110" s="124" t="str">
        <f>IF(OR(E110&gt;400,F110&gt;240),"EXCEEDS"," ")</f>
        <v>EXCEEDS</v>
      </c>
    </row>
    <row r="111" spans="1:7" ht="16.5" thickBot="1">
      <c r="A111" s="117" t="s">
        <v>10</v>
      </c>
      <c r="B111" s="118" t="s">
        <v>20</v>
      </c>
      <c r="C111" s="119">
        <v>40086</v>
      </c>
      <c r="D111" s="119"/>
      <c r="E111" s="128">
        <v>1500</v>
      </c>
      <c r="F111" s="123">
        <v>350</v>
      </c>
      <c r="G111" s="124" t="str">
        <f>IF(OR(E111&gt;400,F111&gt;240),"EXCEEDS"," ")</f>
        <v>EXCEEDS</v>
      </c>
    </row>
    <row r="112" spans="1:7" ht="21" thickBot="1">
      <c r="A112" s="117"/>
      <c r="B112" s="118"/>
      <c r="C112" s="119"/>
      <c r="D112" s="125" t="s">
        <v>21</v>
      </c>
      <c r="E112" s="126">
        <f>GEOMEAN(E107:E111)</f>
        <v>1430.877487359315</v>
      </c>
      <c r="F112" s="127">
        <f>GEOMEAN(F107:F111)</f>
        <v>619.16767997416207</v>
      </c>
      <c r="G112" s="48" t="str">
        <f>IF(OR(E112&gt;200,F112&gt;130),"EXCEEDS"," ")</f>
        <v>EXCEEDS</v>
      </c>
    </row>
    <row r="113" spans="1:7" ht="15.75">
      <c r="A113" s="117" t="s">
        <v>11</v>
      </c>
      <c r="B113" s="118" t="s">
        <v>20</v>
      </c>
      <c r="C113" s="119">
        <v>40057</v>
      </c>
      <c r="D113" s="119"/>
      <c r="E113" s="128">
        <v>730</v>
      </c>
      <c r="F113" s="123">
        <v>100</v>
      </c>
      <c r="G113" s="124" t="str">
        <f t="shared" si="1"/>
        <v>EXCEEDS</v>
      </c>
    </row>
    <row r="114" spans="1:7" ht="15.75">
      <c r="A114" s="117" t="s">
        <v>11</v>
      </c>
      <c r="B114" s="118" t="s">
        <v>20</v>
      </c>
      <c r="C114" s="119">
        <v>40064</v>
      </c>
      <c r="D114" s="119"/>
      <c r="E114" s="128">
        <v>3800</v>
      </c>
      <c r="F114" s="123">
        <v>2100</v>
      </c>
      <c r="G114" s="124" t="str">
        <f t="shared" si="1"/>
        <v>EXCEEDS</v>
      </c>
    </row>
    <row r="115" spans="1:7" ht="15.75">
      <c r="A115" s="117" t="s">
        <v>11</v>
      </c>
      <c r="B115" s="118" t="s">
        <v>20</v>
      </c>
      <c r="C115" s="119">
        <v>40071</v>
      </c>
      <c r="D115" s="119"/>
      <c r="E115" s="128">
        <v>160</v>
      </c>
      <c r="F115" s="123">
        <v>90</v>
      </c>
      <c r="G115" s="124" t="str">
        <f t="shared" si="1"/>
        <v xml:space="preserve"> </v>
      </c>
    </row>
    <row r="116" spans="1:7" ht="15.75">
      <c r="A116" s="117" t="s">
        <v>11</v>
      </c>
      <c r="B116" s="118" t="s">
        <v>20</v>
      </c>
      <c r="C116" s="119">
        <v>40085</v>
      </c>
      <c r="D116" s="119"/>
      <c r="E116" s="128">
        <v>7200</v>
      </c>
      <c r="F116" s="123">
        <v>3200</v>
      </c>
      <c r="G116" s="124" t="str">
        <f>IF(OR(E116&gt;400,F116&gt;240),"EXCEEDS"," ")</f>
        <v>EXCEEDS</v>
      </c>
    </row>
    <row r="117" spans="1:7" ht="16.5" thickBot="1">
      <c r="A117" s="117" t="s">
        <v>11</v>
      </c>
      <c r="B117" s="118" t="s">
        <v>20</v>
      </c>
      <c r="C117" s="119">
        <v>40086</v>
      </c>
      <c r="D117" s="119"/>
      <c r="E117" s="128">
        <v>1200</v>
      </c>
      <c r="F117" s="123">
        <v>370</v>
      </c>
      <c r="G117" s="124" t="str">
        <f>IF(OR(E117&gt;400,F117&gt;240),"EXCEEDS"," ")</f>
        <v>EXCEEDS</v>
      </c>
    </row>
    <row r="118" spans="1:7" ht="21" thickBot="1">
      <c r="A118" s="117"/>
      <c r="B118" s="118"/>
      <c r="C118" s="119"/>
      <c r="D118" s="125" t="s">
        <v>21</v>
      </c>
      <c r="E118" s="126">
        <f>GEOMEAN(E113:E117)</f>
        <v>1308.4225982387932</v>
      </c>
      <c r="F118" s="127">
        <f>GEOMEAN(F113:F117)</f>
        <v>467.69497232655198</v>
      </c>
      <c r="G118" s="48" t="str">
        <f>IF(OR(E118&gt;200,F118&gt;130),"EXCEEDS"," ")</f>
        <v>EXCEEDS</v>
      </c>
    </row>
    <row r="119" spans="1:7" ht="15.75">
      <c r="A119" s="117">
        <v>4.3</v>
      </c>
      <c r="B119" s="118" t="s">
        <v>20</v>
      </c>
      <c r="C119" s="119">
        <v>40057</v>
      </c>
      <c r="D119" s="119"/>
      <c r="E119" s="128">
        <v>670</v>
      </c>
      <c r="F119" s="129">
        <v>180</v>
      </c>
      <c r="G119" s="130" t="str">
        <f t="shared" si="1"/>
        <v>EXCEEDS</v>
      </c>
    </row>
    <row r="120" spans="1:7" ht="15.75">
      <c r="A120" s="117">
        <v>4.3</v>
      </c>
      <c r="B120" s="118" t="s">
        <v>20</v>
      </c>
      <c r="C120" s="119">
        <v>40064</v>
      </c>
      <c r="D120" s="119"/>
      <c r="E120" s="128">
        <v>500</v>
      </c>
      <c r="F120" s="129">
        <v>210</v>
      </c>
      <c r="G120" s="130" t="str">
        <f t="shared" si="1"/>
        <v>EXCEEDS</v>
      </c>
    </row>
    <row r="121" spans="1:7" ht="15.75">
      <c r="A121" s="117">
        <v>4.3</v>
      </c>
      <c r="B121" s="118" t="s">
        <v>20</v>
      </c>
      <c r="C121" s="119">
        <v>40071</v>
      </c>
      <c r="D121" s="119"/>
      <c r="E121" s="128">
        <v>150</v>
      </c>
      <c r="F121" s="129">
        <v>50</v>
      </c>
      <c r="G121" s="130" t="str">
        <f t="shared" si="1"/>
        <v xml:space="preserve"> </v>
      </c>
    </row>
    <row r="122" spans="1:7" ht="15.75">
      <c r="A122" s="117">
        <v>4.3</v>
      </c>
      <c r="B122" s="118" t="s">
        <v>20</v>
      </c>
      <c r="C122" s="119">
        <v>40085</v>
      </c>
      <c r="D122" s="119"/>
      <c r="E122" s="128">
        <v>6300</v>
      </c>
      <c r="F122" s="129">
        <v>3500</v>
      </c>
      <c r="G122" s="130" t="str">
        <f>IF(OR(E122&gt;400,F122&gt;240),"EXCEEDS"," ")</f>
        <v>EXCEEDS</v>
      </c>
    </row>
    <row r="123" spans="1:7" ht="16.5" thickBot="1">
      <c r="A123" s="117">
        <v>4.3</v>
      </c>
      <c r="B123" s="118" t="s">
        <v>20</v>
      </c>
      <c r="C123" s="119">
        <v>40086</v>
      </c>
      <c r="D123" s="119"/>
      <c r="E123" s="128">
        <v>1000</v>
      </c>
      <c r="F123" s="129">
        <v>310</v>
      </c>
      <c r="G123" s="130" t="str">
        <f>IF(OR(E123&gt;400,F123&gt;240),"EXCEEDS"," ")</f>
        <v>EXCEEDS</v>
      </c>
    </row>
    <row r="124" spans="1:7" ht="21" thickBot="1">
      <c r="A124" s="131"/>
      <c r="B124" s="132"/>
      <c r="C124" s="133"/>
      <c r="D124" s="125" t="s">
        <v>21</v>
      </c>
      <c r="E124" s="126">
        <f>GEOMEAN(E119:E123)</f>
        <v>794.5026006222555</v>
      </c>
      <c r="F124" s="127">
        <f>GEOMEAN(F119:F123)</f>
        <v>289.98685268924487</v>
      </c>
      <c r="G124" s="48" t="str">
        <f>IF(OR(E124&gt;200,F124&gt;130),"EXCEEDS"," ")</f>
        <v>EXCEEDS</v>
      </c>
    </row>
    <row r="125" spans="1:7" ht="15.75">
      <c r="A125" s="117" t="s">
        <v>5</v>
      </c>
      <c r="B125" s="118" t="s">
        <v>20</v>
      </c>
      <c r="C125" s="119">
        <v>40092</v>
      </c>
      <c r="D125" s="119"/>
      <c r="E125" s="120">
        <v>370</v>
      </c>
      <c r="F125" s="123">
        <v>170</v>
      </c>
      <c r="G125" s="124" t="str">
        <f t="shared" ref="G125:G136" si="2">IF(OR(E125&gt;400,F125&gt;240),"EXCEEDS"," ")</f>
        <v xml:space="preserve"> </v>
      </c>
    </row>
    <row r="126" spans="1:7" ht="15.75">
      <c r="A126" s="117" t="s">
        <v>5</v>
      </c>
      <c r="B126" s="118" t="s">
        <v>20</v>
      </c>
      <c r="C126" s="119">
        <v>40099</v>
      </c>
      <c r="D126" s="119"/>
      <c r="E126" s="120">
        <v>530</v>
      </c>
      <c r="F126" s="123">
        <v>180</v>
      </c>
      <c r="G126" s="124" t="str">
        <f t="shared" si="2"/>
        <v>EXCEEDS</v>
      </c>
    </row>
    <row r="127" spans="1:7" ht="15.75">
      <c r="A127" s="117" t="s">
        <v>5</v>
      </c>
      <c r="B127" s="118" t="s">
        <v>20</v>
      </c>
      <c r="C127" s="119">
        <v>40106</v>
      </c>
      <c r="D127" s="119"/>
      <c r="E127" s="120">
        <v>360</v>
      </c>
      <c r="F127" s="123">
        <v>170</v>
      </c>
      <c r="G127" s="124" t="str">
        <f t="shared" si="2"/>
        <v xml:space="preserve"> </v>
      </c>
    </row>
    <row r="128" spans="1:7" ht="15.75">
      <c r="A128" s="117" t="s">
        <v>10</v>
      </c>
      <c r="B128" s="118" t="s">
        <v>20</v>
      </c>
      <c r="C128" s="119">
        <v>40092</v>
      </c>
      <c r="D128" s="119"/>
      <c r="E128" s="128">
        <v>480</v>
      </c>
      <c r="F128" s="123">
        <v>60</v>
      </c>
      <c r="G128" s="124" t="str">
        <f t="shared" si="2"/>
        <v>EXCEEDS</v>
      </c>
    </row>
    <row r="129" spans="1:7" ht="15.75">
      <c r="A129" s="117" t="s">
        <v>10</v>
      </c>
      <c r="B129" s="118" t="s">
        <v>20</v>
      </c>
      <c r="C129" s="119">
        <v>40099</v>
      </c>
      <c r="D129" s="119"/>
      <c r="E129" s="128">
        <v>570</v>
      </c>
      <c r="F129" s="123">
        <v>280</v>
      </c>
      <c r="G129" s="124" t="str">
        <f t="shared" si="2"/>
        <v>EXCEEDS</v>
      </c>
    </row>
    <row r="130" spans="1:7" ht="15.75">
      <c r="A130" s="117" t="s">
        <v>10</v>
      </c>
      <c r="B130" s="118" t="s">
        <v>20</v>
      </c>
      <c r="C130" s="119">
        <v>40106</v>
      </c>
      <c r="D130" s="119"/>
      <c r="E130" s="128">
        <v>270</v>
      </c>
      <c r="F130" s="123">
        <v>180</v>
      </c>
      <c r="G130" s="124" t="str">
        <f t="shared" si="2"/>
        <v xml:space="preserve"> </v>
      </c>
    </row>
    <row r="131" spans="1:7" ht="15.75">
      <c r="A131" s="117" t="s">
        <v>11</v>
      </c>
      <c r="B131" s="118" t="s">
        <v>20</v>
      </c>
      <c r="C131" s="119">
        <v>40092</v>
      </c>
      <c r="D131" s="119"/>
      <c r="E131" s="128">
        <v>420</v>
      </c>
      <c r="F131" s="123">
        <v>120</v>
      </c>
      <c r="G131" s="124" t="str">
        <f t="shared" si="2"/>
        <v>EXCEEDS</v>
      </c>
    </row>
    <row r="132" spans="1:7" ht="15.75">
      <c r="A132" s="117" t="s">
        <v>11</v>
      </c>
      <c r="B132" s="118" t="s">
        <v>20</v>
      </c>
      <c r="C132" s="119">
        <v>40099</v>
      </c>
      <c r="D132" s="119"/>
      <c r="E132" s="128">
        <v>660</v>
      </c>
      <c r="F132" s="123">
        <v>340</v>
      </c>
      <c r="G132" s="124" t="str">
        <f t="shared" si="2"/>
        <v>EXCEEDS</v>
      </c>
    </row>
    <row r="133" spans="1:7" ht="15.75">
      <c r="A133" s="117" t="s">
        <v>11</v>
      </c>
      <c r="B133" s="118" t="s">
        <v>20</v>
      </c>
      <c r="C133" s="119">
        <v>40106</v>
      </c>
      <c r="D133" s="119"/>
      <c r="E133" s="128">
        <v>370</v>
      </c>
      <c r="F133" s="123">
        <v>140</v>
      </c>
      <c r="G133" s="124" t="str">
        <f t="shared" si="2"/>
        <v xml:space="preserve"> </v>
      </c>
    </row>
    <row r="134" spans="1:7" ht="15.75">
      <c r="A134" s="117">
        <v>4.3</v>
      </c>
      <c r="B134" s="118" t="s">
        <v>20</v>
      </c>
      <c r="C134" s="119">
        <v>40092</v>
      </c>
      <c r="D134" s="119"/>
      <c r="E134" s="128">
        <v>530</v>
      </c>
      <c r="F134" s="129">
        <v>140</v>
      </c>
      <c r="G134" s="130" t="str">
        <f t="shared" si="2"/>
        <v>EXCEEDS</v>
      </c>
    </row>
    <row r="135" spans="1:7" ht="15.75">
      <c r="A135" s="117">
        <v>4.3</v>
      </c>
      <c r="B135" s="118" t="s">
        <v>20</v>
      </c>
      <c r="C135" s="119">
        <v>40099</v>
      </c>
      <c r="D135" s="119"/>
      <c r="E135" s="128">
        <v>620</v>
      </c>
      <c r="F135" s="129">
        <v>280</v>
      </c>
      <c r="G135" s="130" t="str">
        <f t="shared" si="2"/>
        <v>EXCEEDS</v>
      </c>
    </row>
    <row r="136" spans="1:7" ht="15.75">
      <c r="A136" s="117">
        <v>4.3</v>
      </c>
      <c r="B136" s="118" t="s">
        <v>20</v>
      </c>
      <c r="C136" s="119">
        <v>40106</v>
      </c>
      <c r="D136" s="119"/>
      <c r="E136" s="128">
        <v>390</v>
      </c>
      <c r="F136" s="129">
        <v>120</v>
      </c>
      <c r="G136" s="130" t="str">
        <f t="shared" si="2"/>
        <v xml:space="preserve"> </v>
      </c>
    </row>
    <row r="137" spans="1:7" ht="21" thickBot="1">
      <c r="A137" s="134"/>
      <c r="B137" s="135"/>
      <c r="C137" s="139"/>
      <c r="D137" s="155"/>
      <c r="E137" s="156"/>
      <c r="F137" s="157"/>
      <c r="G137" s="158"/>
    </row>
    <row r="138" spans="1:7" ht="15.75">
      <c r="A138" s="117">
        <v>84.2</v>
      </c>
      <c r="B138" s="118" t="s">
        <v>22</v>
      </c>
      <c r="C138" s="119">
        <v>39938</v>
      </c>
      <c r="D138" s="119"/>
      <c r="E138" s="128">
        <v>520</v>
      </c>
      <c r="F138" s="129">
        <v>274</v>
      </c>
      <c r="G138" s="146" t="str">
        <f t="shared" ref="G138:G159" si="3">IF(OR(E138&gt;400,F138&gt;240),"EXCEEDS"," ")</f>
        <v>EXCEEDS</v>
      </c>
    </row>
    <row r="139" spans="1:7" ht="15.75">
      <c r="A139" s="117">
        <v>84.2</v>
      </c>
      <c r="B139" s="118" t="s">
        <v>22</v>
      </c>
      <c r="C139" s="119">
        <v>39945</v>
      </c>
      <c r="D139" s="119"/>
      <c r="E139" s="128">
        <v>144</v>
      </c>
      <c r="F139" s="129">
        <v>64</v>
      </c>
      <c r="G139" s="146" t="str">
        <f t="shared" si="3"/>
        <v xml:space="preserve"> </v>
      </c>
    </row>
    <row r="140" spans="1:7" ht="15.75">
      <c r="A140" s="117">
        <v>84.2</v>
      </c>
      <c r="B140" s="118" t="s">
        <v>22</v>
      </c>
      <c r="C140" s="119">
        <v>39952</v>
      </c>
      <c r="D140" s="119"/>
      <c r="E140" s="128">
        <v>66</v>
      </c>
      <c r="F140" s="129">
        <v>48</v>
      </c>
      <c r="G140" s="146" t="str">
        <f t="shared" si="3"/>
        <v xml:space="preserve"> </v>
      </c>
    </row>
    <row r="141" spans="1:7" ht="15.75">
      <c r="A141" s="117">
        <v>84.2</v>
      </c>
      <c r="B141" s="118" t="s">
        <v>22</v>
      </c>
      <c r="C141" s="119">
        <v>39954</v>
      </c>
      <c r="D141" s="119"/>
      <c r="E141" s="128">
        <v>148</v>
      </c>
      <c r="F141" s="129">
        <v>32</v>
      </c>
      <c r="G141" s="146" t="str">
        <f t="shared" si="3"/>
        <v xml:space="preserve"> </v>
      </c>
    </row>
    <row r="142" spans="1:7" ht="16.5" thickBot="1">
      <c r="A142" s="117">
        <v>84.2</v>
      </c>
      <c r="B142" s="118" t="s">
        <v>22</v>
      </c>
      <c r="C142" s="119">
        <v>39959</v>
      </c>
      <c r="D142" s="119"/>
      <c r="E142" s="128">
        <v>76</v>
      </c>
      <c r="F142" s="129">
        <v>56</v>
      </c>
      <c r="G142" s="146" t="str">
        <f>IF(OR(E142&gt;400,F142&gt;240),"EXCEEDS"," ")</f>
        <v xml:space="preserve"> </v>
      </c>
    </row>
    <row r="143" spans="1:7" ht="21" thickBot="1">
      <c r="A143" s="117"/>
      <c r="B143" s="118"/>
      <c r="C143" s="119"/>
      <c r="D143" s="125" t="s">
        <v>21</v>
      </c>
      <c r="E143" s="126">
        <f>GEOMEAN(E138:E142)</f>
        <v>140.92791146701603</v>
      </c>
      <c r="F143" s="127">
        <f>GEOMEAN(F138:F142)</f>
        <v>68.501795653074808</v>
      </c>
      <c r="G143" s="48" t="str">
        <f>IF(OR(E143&gt;200,F143&gt;130),"EXCEEDS"," ")</f>
        <v xml:space="preserve"> </v>
      </c>
    </row>
    <row r="144" spans="1:7" ht="15.75">
      <c r="A144" s="117">
        <v>86.8</v>
      </c>
      <c r="B144" s="118" t="s">
        <v>22</v>
      </c>
      <c r="C144" s="119">
        <v>39938</v>
      </c>
      <c r="D144" s="119"/>
      <c r="E144" s="128">
        <v>700</v>
      </c>
      <c r="F144" s="129">
        <v>280</v>
      </c>
      <c r="G144" s="124" t="str">
        <f t="shared" si="3"/>
        <v>EXCEEDS</v>
      </c>
    </row>
    <row r="145" spans="1:7" ht="15.75">
      <c r="A145" s="117">
        <v>86.8</v>
      </c>
      <c r="B145" s="118" t="s">
        <v>22</v>
      </c>
      <c r="C145" s="119">
        <v>39945</v>
      </c>
      <c r="D145" s="119"/>
      <c r="E145" s="128">
        <v>168</v>
      </c>
      <c r="F145" s="129">
        <v>68</v>
      </c>
      <c r="G145" s="124" t="str">
        <f t="shared" si="3"/>
        <v xml:space="preserve"> </v>
      </c>
    </row>
    <row r="146" spans="1:7" ht="15.75">
      <c r="A146" s="117">
        <v>86.8</v>
      </c>
      <c r="B146" s="118" t="s">
        <v>22</v>
      </c>
      <c r="C146" s="119">
        <v>39952</v>
      </c>
      <c r="D146" s="119"/>
      <c r="E146" s="128">
        <v>36</v>
      </c>
      <c r="F146" s="129">
        <v>32</v>
      </c>
      <c r="G146" s="124" t="str">
        <f t="shared" si="3"/>
        <v xml:space="preserve"> </v>
      </c>
    </row>
    <row r="147" spans="1:7" ht="15.75">
      <c r="A147" s="117">
        <v>86.8</v>
      </c>
      <c r="B147" s="118" t="s">
        <v>22</v>
      </c>
      <c r="C147" s="119">
        <v>39954</v>
      </c>
      <c r="D147" s="119"/>
      <c r="E147" s="128">
        <v>88</v>
      </c>
      <c r="F147" s="129">
        <v>72</v>
      </c>
      <c r="G147" s="124" t="str">
        <f t="shared" si="3"/>
        <v xml:space="preserve"> </v>
      </c>
    </row>
    <row r="148" spans="1:7" ht="16.5" thickBot="1">
      <c r="A148" s="117">
        <v>86.8</v>
      </c>
      <c r="B148" s="118" t="s">
        <v>22</v>
      </c>
      <c r="C148" s="119">
        <v>39959</v>
      </c>
      <c r="D148" s="119"/>
      <c r="E148" s="128">
        <v>20</v>
      </c>
      <c r="F148" s="129">
        <v>100</v>
      </c>
      <c r="G148" s="124" t="str">
        <f>IF(OR(E148&gt;400,F148&gt;240),"EXCEEDS"," ")</f>
        <v xml:space="preserve"> </v>
      </c>
    </row>
    <row r="149" spans="1:7" ht="21" thickBot="1">
      <c r="A149" s="117"/>
      <c r="B149" s="118"/>
      <c r="C149" s="119"/>
      <c r="D149" s="125" t="s">
        <v>21</v>
      </c>
      <c r="E149" s="126">
        <f>GEOMEAN(E144:E148)</f>
        <v>94.285410895689836</v>
      </c>
      <c r="F149" s="127">
        <f>GEOMEAN(F144:F148)</f>
        <v>84.806645224990575</v>
      </c>
      <c r="G149" s="48" t="str">
        <f>IF(OR(E149&gt;200,F149&gt;130),"EXCEEDS"," ")</f>
        <v xml:space="preserve"> </v>
      </c>
    </row>
    <row r="150" spans="1:7" ht="15.75">
      <c r="A150" s="117">
        <v>91.4</v>
      </c>
      <c r="B150" s="118" t="s">
        <v>22</v>
      </c>
      <c r="C150" s="119">
        <v>39938</v>
      </c>
      <c r="D150" s="119"/>
      <c r="E150" s="128">
        <v>240</v>
      </c>
      <c r="F150" s="129">
        <v>240</v>
      </c>
      <c r="G150" s="146" t="str">
        <f t="shared" si="3"/>
        <v xml:space="preserve"> </v>
      </c>
    </row>
    <row r="151" spans="1:7" ht="15.75">
      <c r="A151" s="117">
        <v>91.4</v>
      </c>
      <c r="B151" s="118" t="s">
        <v>22</v>
      </c>
      <c r="C151" s="119">
        <v>39945</v>
      </c>
      <c r="D151" s="119"/>
      <c r="E151" s="128">
        <v>250</v>
      </c>
      <c r="F151" s="129">
        <v>160</v>
      </c>
      <c r="G151" s="146" t="str">
        <f t="shared" si="3"/>
        <v xml:space="preserve"> </v>
      </c>
    </row>
    <row r="152" spans="1:7" ht="15.75">
      <c r="A152" s="117">
        <v>91.4</v>
      </c>
      <c r="B152" s="118" t="s">
        <v>22</v>
      </c>
      <c r="C152" s="119">
        <v>39952</v>
      </c>
      <c r="D152" s="119"/>
      <c r="E152" s="128">
        <v>77</v>
      </c>
      <c r="F152" s="129">
        <v>132</v>
      </c>
      <c r="G152" s="146" t="str">
        <f t="shared" si="3"/>
        <v xml:space="preserve"> </v>
      </c>
    </row>
    <row r="153" spans="1:7" ht="15.75">
      <c r="A153" s="117">
        <v>91.4</v>
      </c>
      <c r="B153" s="118" t="s">
        <v>22</v>
      </c>
      <c r="C153" s="119">
        <v>39954</v>
      </c>
      <c r="D153" s="119"/>
      <c r="E153" s="128">
        <v>150</v>
      </c>
      <c r="F153" s="129">
        <v>72</v>
      </c>
      <c r="G153" s="146" t="str">
        <f t="shared" si="3"/>
        <v xml:space="preserve"> </v>
      </c>
    </row>
    <row r="154" spans="1:7" ht="16.5" thickBot="1">
      <c r="A154" s="117">
        <v>91.4</v>
      </c>
      <c r="B154" s="118" t="s">
        <v>22</v>
      </c>
      <c r="C154" s="119">
        <v>39959</v>
      </c>
      <c r="D154" s="119"/>
      <c r="E154" s="128">
        <v>88</v>
      </c>
      <c r="F154" s="129">
        <v>16</v>
      </c>
      <c r="G154" s="146" t="str">
        <f>IF(OR(E154&gt;400,F154&gt;240),"EXCEEDS"," ")</f>
        <v xml:space="preserve"> </v>
      </c>
    </row>
    <row r="155" spans="1:7" ht="21" thickBot="1">
      <c r="A155" s="117"/>
      <c r="B155" s="118"/>
      <c r="C155" s="150"/>
      <c r="D155" s="125" t="s">
        <v>21</v>
      </c>
      <c r="E155" s="126">
        <f>GEOMEAN(E150:E154)</f>
        <v>143.56321693527988</v>
      </c>
      <c r="F155" s="127">
        <f>GEOMEAN(F150:F154)</f>
        <v>89.799005486262558</v>
      </c>
      <c r="G155" s="48" t="str">
        <f>IF(OR(E155&gt;200,F155&gt;130),"EXCEEDS"," ")</f>
        <v xml:space="preserve"> </v>
      </c>
    </row>
    <row r="156" spans="1:7" ht="15.75">
      <c r="A156" s="117">
        <v>92.8</v>
      </c>
      <c r="B156" s="118" t="s">
        <v>22</v>
      </c>
      <c r="C156" s="119">
        <v>39938</v>
      </c>
      <c r="D156" s="119"/>
      <c r="E156" s="128">
        <v>870</v>
      </c>
      <c r="F156" s="129">
        <v>1020</v>
      </c>
      <c r="G156" s="124" t="str">
        <f t="shared" si="3"/>
        <v>EXCEEDS</v>
      </c>
    </row>
    <row r="157" spans="1:7" ht="15.75">
      <c r="A157" s="117">
        <v>92.8</v>
      </c>
      <c r="B157" s="118" t="s">
        <v>22</v>
      </c>
      <c r="C157" s="119">
        <v>39945</v>
      </c>
      <c r="D157" s="119"/>
      <c r="E157" s="128">
        <v>360</v>
      </c>
      <c r="F157" s="129">
        <v>88</v>
      </c>
      <c r="G157" s="124" t="str">
        <f t="shared" si="3"/>
        <v xml:space="preserve"> </v>
      </c>
    </row>
    <row r="158" spans="1:7" ht="15.75">
      <c r="A158" s="117">
        <v>92.8</v>
      </c>
      <c r="B158" s="118" t="s">
        <v>22</v>
      </c>
      <c r="C158" s="119">
        <v>39952</v>
      </c>
      <c r="D158" s="119"/>
      <c r="E158" s="128">
        <v>220</v>
      </c>
      <c r="F158" s="129">
        <v>430</v>
      </c>
      <c r="G158" s="124" t="str">
        <f t="shared" si="3"/>
        <v>EXCEEDS</v>
      </c>
    </row>
    <row r="159" spans="1:7" ht="15.75">
      <c r="A159" s="117">
        <v>92.8</v>
      </c>
      <c r="B159" s="118" t="s">
        <v>22</v>
      </c>
      <c r="C159" s="119">
        <v>39954</v>
      </c>
      <c r="D159" s="119"/>
      <c r="E159" s="128">
        <v>400</v>
      </c>
      <c r="F159" s="129">
        <v>690</v>
      </c>
      <c r="G159" s="124" t="str">
        <f t="shared" si="3"/>
        <v>EXCEEDS</v>
      </c>
    </row>
    <row r="160" spans="1:7" ht="16.5" thickBot="1">
      <c r="A160" s="117">
        <v>92.8</v>
      </c>
      <c r="B160" s="118" t="s">
        <v>22</v>
      </c>
      <c r="C160" s="119">
        <v>39959</v>
      </c>
      <c r="D160" s="119"/>
      <c r="E160" s="128">
        <v>220</v>
      </c>
      <c r="F160" s="129">
        <v>72</v>
      </c>
      <c r="G160" s="124" t="str">
        <f>IF(OR(E160&gt;400,F160&gt;240),"EXCEEDS"," ")</f>
        <v xml:space="preserve"> </v>
      </c>
    </row>
    <row r="161" spans="1:7" ht="21" thickBot="1">
      <c r="A161" s="131"/>
      <c r="B161" s="132"/>
      <c r="C161" s="133"/>
      <c r="D161" s="125" t="s">
        <v>21</v>
      </c>
      <c r="E161" s="126">
        <f>GEOMEAN(E156:E160)</f>
        <v>360.20142057412858</v>
      </c>
      <c r="F161" s="127">
        <f>GEOMEAN(F156:F160)</f>
        <v>286.11892017660705</v>
      </c>
      <c r="G161" s="48" t="str">
        <f>IF(OR(E161&gt;200,F161&gt;130),"EXCEEDS"," ")</f>
        <v>EXCEEDS</v>
      </c>
    </row>
    <row r="162" spans="1:7" ht="15.75">
      <c r="A162" s="117">
        <v>84.2</v>
      </c>
      <c r="B162" s="118" t="s">
        <v>22</v>
      </c>
      <c r="C162" s="119">
        <v>39966</v>
      </c>
      <c r="D162" s="119"/>
      <c r="E162" s="128">
        <v>450</v>
      </c>
      <c r="F162" s="129">
        <v>520</v>
      </c>
      <c r="G162" s="146" t="str">
        <f>IF(OR(E162&gt;400,F162&gt;240),"EXCEEDS"," ")</f>
        <v>EXCEEDS</v>
      </c>
    </row>
    <row r="163" spans="1:7" ht="15.75">
      <c r="A163" s="117">
        <v>84.2</v>
      </c>
      <c r="B163" s="118" t="s">
        <v>22</v>
      </c>
      <c r="C163" s="119">
        <v>39973</v>
      </c>
      <c r="D163" s="119"/>
      <c r="E163" s="128">
        <v>200</v>
      </c>
      <c r="F163" s="129">
        <v>156</v>
      </c>
      <c r="G163" s="146" t="str">
        <f>IF(OR(E163&gt;400,F163&gt;240),"EXCEEDS"," ")</f>
        <v xml:space="preserve"> </v>
      </c>
    </row>
    <row r="164" spans="1:7" ht="15.75">
      <c r="A164" s="117">
        <v>84.2</v>
      </c>
      <c r="B164" s="118" t="s">
        <v>22</v>
      </c>
      <c r="C164" s="119">
        <v>39980</v>
      </c>
      <c r="D164" s="119"/>
      <c r="E164" s="128">
        <v>200</v>
      </c>
      <c r="F164" s="129">
        <v>64</v>
      </c>
      <c r="G164" s="146" t="str">
        <f>IF(OR(E164&gt;400,F164&gt;240),"EXCEEDS"," ")</f>
        <v xml:space="preserve"> </v>
      </c>
    </row>
    <row r="165" spans="1:7" ht="15.75">
      <c r="A165" s="117">
        <v>84.2</v>
      </c>
      <c r="B165" s="118" t="s">
        <v>22</v>
      </c>
      <c r="C165" s="119">
        <v>39987</v>
      </c>
      <c r="D165" s="119"/>
      <c r="E165" s="128">
        <v>350</v>
      </c>
      <c r="F165" s="129">
        <v>176</v>
      </c>
      <c r="G165" s="146" t="str">
        <f>IF(OR(E165&gt;400,F165&gt;240),"EXCEEDS"," ")</f>
        <v xml:space="preserve"> </v>
      </c>
    </row>
    <row r="166" spans="1:7" ht="16.5" thickBot="1">
      <c r="A166" s="117">
        <v>84.2</v>
      </c>
      <c r="B166" s="118" t="s">
        <v>22</v>
      </c>
      <c r="C166" s="119">
        <v>39994</v>
      </c>
      <c r="D166" s="119"/>
      <c r="E166" s="128">
        <v>32</v>
      </c>
      <c r="F166" s="129">
        <v>56</v>
      </c>
      <c r="G166" s="146" t="str">
        <f>IF(OR(E166&gt;400,F166&gt;240),"EXCEEDS"," ")</f>
        <v xml:space="preserve"> </v>
      </c>
    </row>
    <row r="167" spans="1:7" ht="21" thickBot="1">
      <c r="A167" s="117"/>
      <c r="B167" s="118"/>
      <c r="C167" s="119"/>
      <c r="D167" s="125" t="s">
        <v>21</v>
      </c>
      <c r="E167" s="126">
        <f>GEOMEAN(E162:E166)</f>
        <v>182.34678289553457</v>
      </c>
      <c r="F167" s="127">
        <f>GEOMEAN(F162:F166)</f>
        <v>138.61228477823806</v>
      </c>
      <c r="G167" s="48" t="str">
        <f>IF(OR(E167&gt;200,F167&gt;130),"EXCEEDS"," ")</f>
        <v>EXCEEDS</v>
      </c>
    </row>
    <row r="168" spans="1:7" ht="15.75">
      <c r="A168" s="117">
        <v>86.8</v>
      </c>
      <c r="B168" s="118" t="s">
        <v>22</v>
      </c>
      <c r="C168" s="119">
        <v>39966</v>
      </c>
      <c r="D168" s="119"/>
      <c r="E168" s="128">
        <v>36</v>
      </c>
      <c r="F168" s="129">
        <v>108</v>
      </c>
      <c r="G168" s="124" t="str">
        <f>IF(OR(E168&gt;400,F168&gt;240),"EXCEEDS"," ")</f>
        <v xml:space="preserve"> </v>
      </c>
    </row>
    <row r="169" spans="1:7" ht="15.75">
      <c r="A169" s="117">
        <v>86.8</v>
      </c>
      <c r="B169" s="118" t="s">
        <v>22</v>
      </c>
      <c r="C169" s="119">
        <v>39973</v>
      </c>
      <c r="D169" s="119"/>
      <c r="E169" s="128">
        <v>44</v>
      </c>
      <c r="F169" s="129">
        <v>20</v>
      </c>
      <c r="G169" s="124" t="str">
        <f>IF(OR(E169&gt;400,F169&gt;240),"EXCEEDS"," ")</f>
        <v xml:space="preserve"> </v>
      </c>
    </row>
    <row r="170" spans="1:7" ht="15.75">
      <c r="A170" s="117">
        <v>86.8</v>
      </c>
      <c r="B170" s="118" t="s">
        <v>22</v>
      </c>
      <c r="C170" s="119">
        <v>39980</v>
      </c>
      <c r="D170" s="119"/>
      <c r="E170" s="128">
        <v>1300</v>
      </c>
      <c r="F170" s="129">
        <v>28</v>
      </c>
      <c r="G170" s="124" t="str">
        <f>IF(OR(E170&gt;400,F170&gt;240),"EXCEEDS"," ")</f>
        <v>EXCEEDS</v>
      </c>
    </row>
    <row r="171" spans="1:7" ht="15.75">
      <c r="A171" s="117">
        <v>86.8</v>
      </c>
      <c r="B171" s="118" t="s">
        <v>22</v>
      </c>
      <c r="C171" s="119">
        <v>39987</v>
      </c>
      <c r="D171" s="119"/>
      <c r="E171" s="128">
        <v>228</v>
      </c>
      <c r="F171" s="129">
        <v>246</v>
      </c>
      <c r="G171" s="124" t="str">
        <f>IF(OR(E171&gt;400,F171&gt;240),"EXCEEDS"," ")</f>
        <v>EXCEEDS</v>
      </c>
    </row>
    <row r="172" spans="1:7" ht="16.5" thickBot="1">
      <c r="A172" s="117">
        <v>86.8</v>
      </c>
      <c r="B172" s="118" t="s">
        <v>22</v>
      </c>
      <c r="C172" s="119">
        <v>39994</v>
      </c>
      <c r="D172" s="119"/>
      <c r="E172" s="128">
        <v>40</v>
      </c>
      <c r="F172" s="129">
        <v>40</v>
      </c>
      <c r="G172" s="124" t="str">
        <f>IF(OR(E172&gt;400,F172&gt;240),"EXCEEDS"," ")</f>
        <v xml:space="preserve"> </v>
      </c>
    </row>
    <row r="173" spans="1:7" ht="21" thickBot="1">
      <c r="A173" s="117"/>
      <c r="B173" s="118"/>
      <c r="C173" s="119"/>
      <c r="D173" s="125" t="s">
        <v>21</v>
      </c>
      <c r="E173" s="126">
        <f>GEOMEAN(E168:E172)</f>
        <v>113.43280552242409</v>
      </c>
      <c r="F173" s="127">
        <f>GEOMEAN(F168:F172)</f>
        <v>56.874995615439772</v>
      </c>
      <c r="G173" s="48" t="str">
        <f>IF(OR(E173&gt;200,F173&gt;130),"EXCEEDS"," ")</f>
        <v xml:space="preserve"> </v>
      </c>
    </row>
    <row r="174" spans="1:7" ht="15.75">
      <c r="A174" s="117">
        <v>91.4</v>
      </c>
      <c r="B174" s="118" t="s">
        <v>22</v>
      </c>
      <c r="C174" s="119">
        <v>39966</v>
      </c>
      <c r="D174" s="119"/>
      <c r="E174" s="128">
        <v>152</v>
      </c>
      <c r="F174" s="129">
        <v>171</v>
      </c>
      <c r="G174" s="146" t="str">
        <f>IF(OR(E174&gt;400,F174&gt;240),"EXCEEDS"," ")</f>
        <v xml:space="preserve"> </v>
      </c>
    </row>
    <row r="175" spans="1:7" ht="15.75">
      <c r="A175" s="117">
        <v>91.4</v>
      </c>
      <c r="B175" s="118" t="s">
        <v>22</v>
      </c>
      <c r="C175" s="119">
        <v>39973</v>
      </c>
      <c r="D175" s="119"/>
      <c r="E175" s="128">
        <v>92</v>
      </c>
      <c r="F175" s="129">
        <v>36</v>
      </c>
      <c r="G175" s="146" t="str">
        <f>IF(OR(E175&gt;400,F175&gt;240),"EXCEEDS"," ")</f>
        <v xml:space="preserve"> </v>
      </c>
    </row>
    <row r="176" spans="1:7" ht="15.75">
      <c r="A176" s="117">
        <v>91.4</v>
      </c>
      <c r="B176" s="118" t="s">
        <v>22</v>
      </c>
      <c r="C176" s="119">
        <v>39980</v>
      </c>
      <c r="D176" s="119"/>
      <c r="E176" s="128">
        <v>172</v>
      </c>
      <c r="F176" s="129">
        <v>56</v>
      </c>
      <c r="G176" s="146" t="str">
        <f>IF(OR(E176&gt;400,F176&gt;240),"EXCEEDS"," ")</f>
        <v xml:space="preserve"> </v>
      </c>
    </row>
    <row r="177" spans="1:7" ht="15.75">
      <c r="A177" s="117">
        <v>91.4</v>
      </c>
      <c r="B177" s="118" t="s">
        <v>22</v>
      </c>
      <c r="C177" s="119">
        <v>39987</v>
      </c>
      <c r="D177" s="119"/>
      <c r="E177" s="128">
        <v>470</v>
      </c>
      <c r="F177" s="129">
        <v>108</v>
      </c>
      <c r="G177" s="146" t="str">
        <f>IF(OR(E177&gt;400,F177&gt;240),"EXCEEDS"," ")</f>
        <v>EXCEEDS</v>
      </c>
    </row>
    <row r="178" spans="1:7" ht="16.5" thickBot="1">
      <c r="A178" s="117">
        <v>91.4</v>
      </c>
      <c r="B178" s="118" t="s">
        <v>22</v>
      </c>
      <c r="C178" s="119">
        <v>39994</v>
      </c>
      <c r="D178" s="119"/>
      <c r="E178" s="128">
        <v>350</v>
      </c>
      <c r="F178" s="129">
        <v>214</v>
      </c>
      <c r="G178" s="146" t="str">
        <f>IF(OR(E178&gt;400,F178&gt;240),"EXCEEDS"," ")</f>
        <v xml:space="preserve"> </v>
      </c>
    </row>
    <row r="179" spans="1:7" ht="21" thickBot="1">
      <c r="A179" s="117"/>
      <c r="B179" s="118"/>
      <c r="C179" s="119"/>
      <c r="D179" s="125" t="s">
        <v>21</v>
      </c>
      <c r="E179" s="126">
        <f>GEOMEAN(E174:E178)</f>
        <v>208.672468170446</v>
      </c>
      <c r="F179" s="127">
        <f>GEOMEAN(F174:F178)</f>
        <v>95.557511947219524</v>
      </c>
      <c r="G179" s="48" t="str">
        <f>IF(OR(E179&gt;200,F179&gt;130),"EXCEEDS"," ")</f>
        <v>EXCEEDS</v>
      </c>
    </row>
    <row r="180" spans="1:7" ht="15.75">
      <c r="A180" s="117">
        <v>92.8</v>
      </c>
      <c r="B180" s="118" t="s">
        <v>22</v>
      </c>
      <c r="C180" s="119">
        <v>39966</v>
      </c>
      <c r="D180" s="119"/>
      <c r="E180" s="128">
        <v>2100</v>
      </c>
      <c r="F180" s="129">
        <v>1100</v>
      </c>
      <c r="G180" s="124" t="str">
        <f>IF(OR(E180&gt;400,F180&gt;240),"EXCEEDS"," ")</f>
        <v>EXCEEDS</v>
      </c>
    </row>
    <row r="181" spans="1:7" ht="15.75">
      <c r="A181" s="117">
        <v>92.8</v>
      </c>
      <c r="B181" s="118" t="s">
        <v>22</v>
      </c>
      <c r="C181" s="119">
        <v>39973</v>
      </c>
      <c r="D181" s="119"/>
      <c r="E181" s="128">
        <v>128</v>
      </c>
      <c r="F181" s="129">
        <v>68</v>
      </c>
      <c r="G181" s="124" t="str">
        <f>IF(OR(E181&gt;400,F181&gt;240),"EXCEEDS"," ")</f>
        <v xml:space="preserve"> </v>
      </c>
    </row>
    <row r="182" spans="1:7" ht="15.75">
      <c r="A182" s="117">
        <v>92.8</v>
      </c>
      <c r="B182" s="118" t="s">
        <v>22</v>
      </c>
      <c r="C182" s="119">
        <v>39980</v>
      </c>
      <c r="D182" s="119"/>
      <c r="E182" s="128">
        <v>3000</v>
      </c>
      <c r="F182" s="129">
        <v>1900</v>
      </c>
      <c r="G182" s="124" t="str">
        <f>IF(OR(E182&gt;400,F182&gt;240),"EXCEEDS"," ")</f>
        <v>EXCEEDS</v>
      </c>
    </row>
    <row r="183" spans="1:7" ht="15.75">
      <c r="A183" s="117">
        <v>92.8</v>
      </c>
      <c r="B183" s="118" t="s">
        <v>22</v>
      </c>
      <c r="C183" s="119">
        <v>39987</v>
      </c>
      <c r="D183" s="119"/>
      <c r="E183" s="128">
        <v>550</v>
      </c>
      <c r="F183" s="129">
        <v>132</v>
      </c>
      <c r="G183" s="124" t="str">
        <f>IF(OR(E183&gt;400,F183&gt;240),"EXCEEDS"," ")</f>
        <v>EXCEEDS</v>
      </c>
    </row>
    <row r="184" spans="1:7" ht="16.5" thickBot="1">
      <c r="A184" s="117">
        <v>92.8</v>
      </c>
      <c r="B184" s="118" t="s">
        <v>22</v>
      </c>
      <c r="C184" s="119">
        <v>39994</v>
      </c>
      <c r="D184" s="119"/>
      <c r="E184" s="128">
        <v>430</v>
      </c>
      <c r="F184" s="129">
        <v>148</v>
      </c>
      <c r="G184" s="124" t="str">
        <f>IF(OR(E184&gt;400,F184&gt;240),"EXCEEDS"," ")</f>
        <v>EXCEEDS</v>
      </c>
    </row>
    <row r="185" spans="1:7" ht="21" thickBot="1">
      <c r="A185" s="131"/>
      <c r="B185" s="132"/>
      <c r="C185" s="133"/>
      <c r="D185" s="125" t="s">
        <v>21</v>
      </c>
      <c r="E185" s="126">
        <f>GEOMEAN(E180:E184)</f>
        <v>717.92046392825785</v>
      </c>
      <c r="F185" s="127">
        <f>GEOMEAN(F180:F184)</f>
        <v>308.10459056734322</v>
      </c>
      <c r="G185" s="48" t="str">
        <f>IF(OR(E185&gt;200,F185&gt;130),"EXCEEDS"," ")</f>
        <v>EXCEEDS</v>
      </c>
    </row>
    <row r="186" spans="1:7" ht="15.75">
      <c r="A186" s="117">
        <v>84.2</v>
      </c>
      <c r="B186" s="118" t="s">
        <v>22</v>
      </c>
      <c r="C186" s="119">
        <v>40001</v>
      </c>
      <c r="D186" s="119"/>
      <c r="E186" s="128">
        <v>108</v>
      </c>
      <c r="F186" s="129">
        <v>32</v>
      </c>
      <c r="G186" s="146" t="str">
        <f>IF(OR(E186&gt;400,F186&gt;240),"EXCEEDS"," ")</f>
        <v xml:space="preserve"> </v>
      </c>
    </row>
    <row r="187" spans="1:7" ht="15.75">
      <c r="A187" s="117">
        <v>84.2</v>
      </c>
      <c r="B187" s="118" t="s">
        <v>22</v>
      </c>
      <c r="C187" s="119">
        <v>40015</v>
      </c>
      <c r="D187" s="119"/>
      <c r="E187" s="128">
        <v>16</v>
      </c>
      <c r="F187" s="129">
        <v>8</v>
      </c>
      <c r="G187" s="146" t="str">
        <f>IF(OR(E187&gt;400,F187&gt;240),"EXCEEDS"," ")</f>
        <v xml:space="preserve"> </v>
      </c>
    </row>
    <row r="188" spans="1:7" ht="15.75">
      <c r="A188" s="117">
        <v>84.2</v>
      </c>
      <c r="B188" s="118" t="s">
        <v>22</v>
      </c>
      <c r="C188" s="119">
        <v>40017</v>
      </c>
      <c r="D188" s="119"/>
      <c r="E188" s="128">
        <v>72</v>
      </c>
      <c r="F188" s="129">
        <v>64</v>
      </c>
      <c r="G188" s="146" t="str">
        <f>IF(OR(E188&gt;400,F188&gt;240),"EXCEEDS"," ")</f>
        <v xml:space="preserve"> </v>
      </c>
    </row>
    <row r="189" spans="1:7" ht="15.75">
      <c r="A189" s="117">
        <v>84.2</v>
      </c>
      <c r="B189" s="118" t="s">
        <v>22</v>
      </c>
      <c r="C189" s="119">
        <v>40022</v>
      </c>
      <c r="D189" s="119"/>
      <c r="E189" s="128">
        <v>188</v>
      </c>
      <c r="F189" s="129">
        <v>24</v>
      </c>
      <c r="G189" s="146" t="str">
        <f>IF(OR(E189&gt;400,F189&gt;240),"EXCEEDS"," ")</f>
        <v xml:space="preserve"> </v>
      </c>
    </row>
    <row r="190" spans="1:7" ht="16.5" thickBot="1">
      <c r="A190" s="117">
        <v>84.2</v>
      </c>
      <c r="B190" s="118" t="s">
        <v>22</v>
      </c>
      <c r="C190" s="119">
        <v>40024</v>
      </c>
      <c r="D190" s="119"/>
      <c r="E190" s="128">
        <v>1000</v>
      </c>
      <c r="F190" s="129">
        <v>1400</v>
      </c>
      <c r="G190" s="146" t="str">
        <f>IF(OR(E190&gt;400,F190&gt;240),"EXCEEDS"," ")</f>
        <v>EXCEEDS</v>
      </c>
    </row>
    <row r="191" spans="1:7" ht="21" thickBot="1">
      <c r="A191" s="117"/>
      <c r="B191" s="118"/>
      <c r="C191" s="119"/>
      <c r="D191" s="125" t="s">
        <v>21</v>
      </c>
      <c r="E191" s="126">
        <f>GEOMEAN(E186:E190)</f>
        <v>118.52414108209766</v>
      </c>
      <c r="F191" s="127">
        <f>GEOMEAN(F186:F190)</f>
        <v>55.995334499643633</v>
      </c>
      <c r="G191" s="48" t="str">
        <f>IF(OR(E191&gt;200,F191&gt;130),"EXCEEDS"," ")</f>
        <v xml:space="preserve"> </v>
      </c>
    </row>
    <row r="192" spans="1:7" ht="15.75">
      <c r="A192" s="117">
        <v>86.8</v>
      </c>
      <c r="B192" s="118" t="s">
        <v>22</v>
      </c>
      <c r="C192" s="119">
        <v>40001</v>
      </c>
      <c r="D192" s="119"/>
      <c r="E192" s="128">
        <v>68</v>
      </c>
      <c r="F192" s="129">
        <v>8</v>
      </c>
      <c r="G192" s="124" t="str">
        <f>IF(OR(E192&gt;400,F192&gt;240),"EXCEEDS"," ")</f>
        <v xml:space="preserve"> </v>
      </c>
    </row>
    <row r="193" spans="1:7" ht="15.75">
      <c r="A193" s="117">
        <v>86.8</v>
      </c>
      <c r="B193" s="118" t="s">
        <v>22</v>
      </c>
      <c r="C193" s="119">
        <v>40015</v>
      </c>
      <c r="D193" s="119"/>
      <c r="E193" s="128">
        <v>8</v>
      </c>
      <c r="F193" s="129">
        <v>4</v>
      </c>
      <c r="G193" s="124" t="str">
        <f>IF(OR(E193&gt;400,F193&gt;240),"EXCEEDS"," ")</f>
        <v xml:space="preserve"> </v>
      </c>
    </row>
    <row r="194" spans="1:7" ht="15.75">
      <c r="A194" s="117">
        <v>86.8</v>
      </c>
      <c r="B194" s="118" t="s">
        <v>22</v>
      </c>
      <c r="C194" s="119">
        <v>40017</v>
      </c>
      <c r="D194" s="119"/>
      <c r="E194" s="128">
        <v>212</v>
      </c>
      <c r="F194" s="129">
        <v>52</v>
      </c>
      <c r="G194" s="124" t="str">
        <f>IF(OR(E194&gt;400,F194&gt;240),"EXCEEDS"," ")</f>
        <v xml:space="preserve"> </v>
      </c>
    </row>
    <row r="195" spans="1:7" ht="15.75">
      <c r="A195" s="117">
        <v>86.8</v>
      </c>
      <c r="B195" s="118" t="s">
        <v>22</v>
      </c>
      <c r="C195" s="119">
        <v>40022</v>
      </c>
      <c r="D195" s="119"/>
      <c r="E195" s="128">
        <v>88</v>
      </c>
      <c r="F195" s="129">
        <v>44</v>
      </c>
      <c r="G195" s="124" t="str">
        <f>IF(OR(E195&gt;400,F195&gt;240),"EXCEEDS"," ")</f>
        <v xml:space="preserve"> </v>
      </c>
    </row>
    <row r="196" spans="1:7" ht="16.5" thickBot="1">
      <c r="A196" s="117">
        <v>86.8</v>
      </c>
      <c r="B196" s="118" t="s">
        <v>22</v>
      </c>
      <c r="C196" s="119">
        <v>40024</v>
      </c>
      <c r="D196" s="119"/>
      <c r="E196" s="128">
        <v>20</v>
      </c>
      <c r="F196" s="129">
        <v>28</v>
      </c>
      <c r="G196" s="124" t="str">
        <f>IF(OR(E196&gt;400,F196&gt;240),"EXCEEDS"," ")</f>
        <v xml:space="preserve"> </v>
      </c>
    </row>
    <row r="197" spans="1:7" ht="21" thickBot="1">
      <c r="A197" s="117"/>
      <c r="B197" s="118"/>
      <c r="C197" s="119"/>
      <c r="D197" s="125" t="s">
        <v>21</v>
      </c>
      <c r="E197" s="126">
        <f>GEOMEAN(E192:E196)</f>
        <v>45.865854149573998</v>
      </c>
      <c r="F197" s="127">
        <f>GEOMEAN(F192:F196)</f>
        <v>18.295859055009718</v>
      </c>
      <c r="G197" s="48" t="str">
        <f>IF(OR(E197&gt;200,F197&gt;130),"EXCEEDS"," ")</f>
        <v xml:space="preserve"> </v>
      </c>
    </row>
    <row r="198" spans="1:7" ht="15.75">
      <c r="A198" s="117">
        <v>91.4</v>
      </c>
      <c r="B198" s="118" t="s">
        <v>22</v>
      </c>
      <c r="C198" s="119">
        <v>40001</v>
      </c>
      <c r="D198" s="119"/>
      <c r="E198" s="128">
        <v>194</v>
      </c>
      <c r="F198" s="129">
        <v>24</v>
      </c>
      <c r="G198" s="146" t="str">
        <f>IF(OR(E198&gt;400,F198&gt;240),"EXCEEDS"," ")</f>
        <v xml:space="preserve"> </v>
      </c>
    </row>
    <row r="199" spans="1:7" ht="15.75">
      <c r="A199" s="117">
        <v>91.4</v>
      </c>
      <c r="B199" s="118" t="s">
        <v>22</v>
      </c>
      <c r="C199" s="119">
        <v>40015</v>
      </c>
      <c r="D199" s="119"/>
      <c r="E199" s="128">
        <v>8</v>
      </c>
      <c r="F199" s="129">
        <v>12</v>
      </c>
      <c r="G199" s="146" t="str">
        <f>IF(OR(E199&gt;400,F199&gt;240),"EXCEEDS"," ")</f>
        <v xml:space="preserve"> </v>
      </c>
    </row>
    <row r="200" spans="1:7" ht="15.75">
      <c r="A200" s="117">
        <v>91.4</v>
      </c>
      <c r="B200" s="118" t="s">
        <v>22</v>
      </c>
      <c r="C200" s="119">
        <v>40017</v>
      </c>
      <c r="D200" s="119"/>
      <c r="E200" s="128">
        <v>340</v>
      </c>
      <c r="F200" s="129">
        <v>171</v>
      </c>
      <c r="G200" s="146" t="str">
        <f>IF(OR(E200&gt;400,F200&gt;240),"EXCEEDS"," ")</f>
        <v xml:space="preserve"> </v>
      </c>
    </row>
    <row r="201" spans="1:7" ht="15.75">
      <c r="A201" s="117">
        <v>91.4</v>
      </c>
      <c r="B201" s="118" t="s">
        <v>22</v>
      </c>
      <c r="C201" s="119">
        <v>40022</v>
      </c>
      <c r="D201" s="119"/>
      <c r="E201" s="128">
        <v>192</v>
      </c>
      <c r="F201" s="129">
        <v>52</v>
      </c>
      <c r="G201" s="146" t="str">
        <f>IF(OR(E201&gt;400,F201&gt;240),"EXCEEDS"," ")</f>
        <v xml:space="preserve"> </v>
      </c>
    </row>
    <row r="202" spans="1:7" ht="16.5" thickBot="1">
      <c r="A202" s="117">
        <v>91.4</v>
      </c>
      <c r="B202" s="118" t="s">
        <v>22</v>
      </c>
      <c r="C202" s="119">
        <v>40024</v>
      </c>
      <c r="D202" s="119"/>
      <c r="E202" s="128">
        <v>116</v>
      </c>
      <c r="F202" s="129">
        <v>28</v>
      </c>
      <c r="G202" s="146" t="str">
        <f>IF(OR(E202&gt;400,F202&gt;240),"EXCEEDS"," ")</f>
        <v xml:space="preserve"> </v>
      </c>
    </row>
    <row r="203" spans="1:7" ht="21" thickBot="1">
      <c r="A203" s="117"/>
      <c r="B203" s="118"/>
      <c r="C203" s="119"/>
      <c r="D203" s="125" t="s">
        <v>21</v>
      </c>
      <c r="E203" s="126">
        <f>GEOMEAN(E198:E202)</f>
        <v>103.28231657150153</v>
      </c>
      <c r="F203" s="127">
        <f>GEOMEAN(F198:F202)</f>
        <v>37.248603458621638</v>
      </c>
      <c r="G203" s="48" t="str">
        <f>IF(OR(E203&gt;200,F203&gt;130),"EXCEEDS"," ")</f>
        <v xml:space="preserve"> </v>
      </c>
    </row>
    <row r="204" spans="1:7" ht="15.75">
      <c r="A204" s="117">
        <v>92.8</v>
      </c>
      <c r="B204" s="118" t="s">
        <v>22</v>
      </c>
      <c r="C204" s="119">
        <v>40001</v>
      </c>
      <c r="D204" s="119"/>
      <c r="E204" s="128">
        <v>190</v>
      </c>
      <c r="F204" s="129">
        <v>52</v>
      </c>
      <c r="G204" s="124" t="str">
        <f>IF(OR(E204&gt;400,F204&gt;240),"EXCEEDS"," ")</f>
        <v xml:space="preserve"> </v>
      </c>
    </row>
    <row r="205" spans="1:7" ht="15.75">
      <c r="A205" s="117">
        <v>92.8</v>
      </c>
      <c r="B205" s="118" t="s">
        <v>22</v>
      </c>
      <c r="C205" s="119">
        <v>40015</v>
      </c>
      <c r="D205" s="119"/>
      <c r="E205" s="128">
        <v>52</v>
      </c>
      <c r="F205" s="129">
        <v>48</v>
      </c>
      <c r="G205" s="124" t="str">
        <f>IF(OR(E205&gt;400,F205&gt;240),"EXCEEDS"," ")</f>
        <v xml:space="preserve"> </v>
      </c>
    </row>
    <row r="206" spans="1:7" ht="15.75">
      <c r="A206" s="117">
        <v>92.8</v>
      </c>
      <c r="B206" s="118" t="s">
        <v>22</v>
      </c>
      <c r="C206" s="119">
        <v>40017</v>
      </c>
      <c r="D206" s="119"/>
      <c r="E206" s="128">
        <v>6700</v>
      </c>
      <c r="F206" s="129">
        <v>2700</v>
      </c>
      <c r="G206" s="124" t="str">
        <f>IF(OR(E206&gt;400,F206&gt;240),"EXCEEDS"," ")</f>
        <v>EXCEEDS</v>
      </c>
    </row>
    <row r="207" spans="1:7" ht="15.75">
      <c r="A207" s="117">
        <v>92.8</v>
      </c>
      <c r="B207" s="118" t="s">
        <v>22</v>
      </c>
      <c r="C207" s="119">
        <v>40022</v>
      </c>
      <c r="D207" s="119"/>
      <c r="E207" s="128">
        <v>490</v>
      </c>
      <c r="F207" s="129">
        <v>380</v>
      </c>
      <c r="G207" s="124" t="str">
        <f>IF(OR(E207&gt;400,F207&gt;240),"EXCEEDS"," ")</f>
        <v>EXCEEDS</v>
      </c>
    </row>
    <row r="208" spans="1:7" ht="16.5" thickBot="1">
      <c r="A208" s="117">
        <v>92.8</v>
      </c>
      <c r="B208" s="118" t="s">
        <v>22</v>
      </c>
      <c r="C208" s="119">
        <v>40024</v>
      </c>
      <c r="D208" s="119"/>
      <c r="E208" s="128">
        <v>280</v>
      </c>
      <c r="F208" s="129">
        <v>28</v>
      </c>
      <c r="G208" s="124" t="str">
        <f>IF(OR(E208&gt;400,F208&gt;240),"EXCEEDS"," ")</f>
        <v xml:space="preserve"> </v>
      </c>
    </row>
    <row r="209" spans="1:7" ht="21" thickBot="1">
      <c r="A209" s="131"/>
      <c r="B209" s="132"/>
      <c r="C209" s="133"/>
      <c r="D209" s="125" t="s">
        <v>21</v>
      </c>
      <c r="E209" s="126">
        <f>GEOMEAN(E204:E208)</f>
        <v>390.51450687555723</v>
      </c>
      <c r="F209" s="127">
        <f>GEOMEAN(F204:F208)</f>
        <v>148.28936129981074</v>
      </c>
      <c r="G209" s="48" t="str">
        <f>IF(OR(E209&gt;200,F209&gt;130),"EXCEEDS"," ")</f>
        <v>EXCEEDS</v>
      </c>
    </row>
    <row r="210" spans="1:7" ht="15.75">
      <c r="A210" s="117">
        <v>84.2</v>
      </c>
      <c r="B210" s="118" t="s">
        <v>22</v>
      </c>
      <c r="C210" s="119">
        <v>40029</v>
      </c>
      <c r="D210" s="119"/>
      <c r="E210" s="128">
        <v>920</v>
      </c>
      <c r="F210" s="129">
        <v>64</v>
      </c>
      <c r="G210" s="145" t="str">
        <f>IF(OR(E210&gt;400,F210&gt;240),"EXCEEDS"," ")</f>
        <v>EXCEEDS</v>
      </c>
    </row>
    <row r="211" spans="1:7" ht="15.75">
      <c r="A211" s="117">
        <v>84.2</v>
      </c>
      <c r="B211" s="118" t="s">
        <v>22</v>
      </c>
      <c r="C211" s="119">
        <v>40036</v>
      </c>
      <c r="D211" s="119"/>
      <c r="E211" s="128">
        <v>20</v>
      </c>
      <c r="F211" s="129">
        <v>4</v>
      </c>
      <c r="G211" s="146" t="str">
        <f>IF(OR(E211&gt;400,F211&gt;240),"EXCEEDS"," ")</f>
        <v xml:space="preserve"> </v>
      </c>
    </row>
    <row r="212" spans="1:7" ht="15.75">
      <c r="A212" s="117">
        <v>84.2</v>
      </c>
      <c r="B212" s="118" t="s">
        <v>22</v>
      </c>
      <c r="C212" s="119">
        <v>40043</v>
      </c>
      <c r="D212" s="119"/>
      <c r="E212" s="128">
        <v>86</v>
      </c>
      <c r="F212" s="129">
        <v>28</v>
      </c>
      <c r="G212" s="146" t="str">
        <f>IF(OR(E212&gt;400,F212&gt;240),"EXCEEDS"," ")</f>
        <v xml:space="preserve"> </v>
      </c>
    </row>
    <row r="213" spans="1:7" ht="15.75">
      <c r="A213" s="117">
        <v>84.2</v>
      </c>
      <c r="B213" s="118" t="s">
        <v>22</v>
      </c>
      <c r="C213" s="119">
        <v>40045</v>
      </c>
      <c r="D213" s="119"/>
      <c r="E213" s="128">
        <v>180</v>
      </c>
      <c r="F213" s="129">
        <v>24</v>
      </c>
      <c r="G213" s="146" t="str">
        <f>IF(OR(E213&gt;400,F213&gt;240),"EXCEEDS"," ")</f>
        <v xml:space="preserve"> </v>
      </c>
    </row>
    <row r="214" spans="1:7" ht="16.5" thickBot="1">
      <c r="A214" s="117">
        <v>84.2</v>
      </c>
      <c r="B214" s="118" t="s">
        <v>22</v>
      </c>
      <c r="C214" s="119">
        <v>40050</v>
      </c>
      <c r="D214" s="119"/>
      <c r="E214" s="128">
        <v>104</v>
      </c>
      <c r="F214" s="129">
        <v>20</v>
      </c>
      <c r="G214" s="146" t="str">
        <f>IF(OR(E214&gt;400,F214&gt;240),"EXCEEDS"," ")</f>
        <v xml:space="preserve"> </v>
      </c>
    </row>
    <row r="215" spans="1:7" ht="21" thickBot="1">
      <c r="A215" s="117"/>
      <c r="B215" s="118"/>
      <c r="C215" s="119"/>
      <c r="D215" s="125" t="s">
        <v>21</v>
      </c>
      <c r="E215" s="126">
        <f>GEOMEAN(E210:E214)</f>
        <v>124.25801848393779</v>
      </c>
      <c r="F215" s="127">
        <f>GEOMEAN(F210:F214)</f>
        <v>20.292139853085889</v>
      </c>
      <c r="G215" s="48" t="str">
        <f>IF(OR(E215&gt;200,F215&gt;130),"EXCEEDS"," ")</f>
        <v xml:space="preserve"> </v>
      </c>
    </row>
    <row r="216" spans="1:7" ht="15.75">
      <c r="A216" s="117">
        <v>86.8</v>
      </c>
      <c r="B216" s="118" t="s">
        <v>22</v>
      </c>
      <c r="C216" s="119">
        <v>40029</v>
      </c>
      <c r="D216" s="119"/>
      <c r="E216" s="128">
        <v>210</v>
      </c>
      <c r="F216" s="129">
        <v>36</v>
      </c>
      <c r="G216" s="124" t="str">
        <f>IF(OR(E216&gt;400,F216&gt;240),"EXCEEDS"," ")</f>
        <v xml:space="preserve"> </v>
      </c>
    </row>
    <row r="217" spans="1:7" ht="15.75">
      <c r="A217" s="117">
        <v>86.8</v>
      </c>
      <c r="B217" s="118" t="s">
        <v>22</v>
      </c>
      <c r="C217" s="119">
        <v>40036</v>
      </c>
      <c r="D217" s="119"/>
      <c r="E217" s="128">
        <v>4</v>
      </c>
      <c r="F217" s="129">
        <v>4</v>
      </c>
      <c r="G217" s="124" t="str">
        <f>IF(OR(E217&gt;400,F217&gt;240),"EXCEEDS"," ")</f>
        <v xml:space="preserve"> </v>
      </c>
    </row>
    <row r="218" spans="1:7" ht="15.75">
      <c r="A218" s="117">
        <v>86.8</v>
      </c>
      <c r="B218" s="118" t="s">
        <v>22</v>
      </c>
      <c r="C218" s="119">
        <v>40043</v>
      </c>
      <c r="D218" s="119"/>
      <c r="E218" s="128">
        <v>48</v>
      </c>
      <c r="F218" s="129">
        <v>16</v>
      </c>
      <c r="G218" s="124" t="str">
        <f>IF(OR(E218&gt;400,F218&gt;240),"EXCEEDS"," ")</f>
        <v xml:space="preserve"> </v>
      </c>
    </row>
    <row r="219" spans="1:7" ht="15.75">
      <c r="A219" s="117">
        <v>86.8</v>
      </c>
      <c r="B219" s="118" t="s">
        <v>22</v>
      </c>
      <c r="C219" s="119">
        <v>40045</v>
      </c>
      <c r="D219" s="119"/>
      <c r="E219" s="128">
        <v>16</v>
      </c>
      <c r="F219" s="129">
        <v>24</v>
      </c>
      <c r="G219" s="124" t="str">
        <f>IF(OR(E219&gt;400,F219&gt;240),"EXCEEDS"," ")</f>
        <v xml:space="preserve"> </v>
      </c>
    </row>
    <row r="220" spans="1:7" ht="16.5" thickBot="1">
      <c r="A220" s="117">
        <v>86.8</v>
      </c>
      <c r="B220" s="118" t="s">
        <v>22</v>
      </c>
      <c r="C220" s="119">
        <v>40050</v>
      </c>
      <c r="D220" s="119"/>
      <c r="E220" s="128">
        <v>4</v>
      </c>
      <c r="F220" s="129">
        <v>4</v>
      </c>
      <c r="G220" s="124" t="str">
        <f>IF(OR(E220&gt;400,F220&gt;240),"EXCEEDS"," ")</f>
        <v xml:space="preserve"> </v>
      </c>
    </row>
    <row r="221" spans="1:7" ht="21" thickBot="1">
      <c r="A221" s="117"/>
      <c r="B221" s="118"/>
      <c r="C221" s="119"/>
      <c r="D221" s="125" t="s">
        <v>21</v>
      </c>
      <c r="E221" s="126">
        <f>GEOMEAN(E216:E220)</f>
        <v>19.157555812747955</v>
      </c>
      <c r="F221" s="127">
        <f>GEOMEAN(F216:F220)</f>
        <v>11.720624206334087</v>
      </c>
      <c r="G221" s="48" t="str">
        <f>IF(OR(E221&gt;200,F221&gt;130),"EXCEEDS"," ")</f>
        <v xml:space="preserve"> </v>
      </c>
    </row>
    <row r="222" spans="1:7" ht="15.75">
      <c r="A222" s="117">
        <v>91.4</v>
      </c>
      <c r="B222" s="118" t="s">
        <v>22</v>
      </c>
      <c r="C222" s="119">
        <v>40029</v>
      </c>
      <c r="D222" s="119"/>
      <c r="E222" s="128">
        <v>188</v>
      </c>
      <c r="F222" s="129">
        <v>24</v>
      </c>
      <c r="G222" s="146" t="str">
        <f>IF(OR(E222&gt;400,F222&gt;240),"EXCEEDS"," ")</f>
        <v xml:space="preserve"> </v>
      </c>
    </row>
    <row r="223" spans="1:7" ht="15.75">
      <c r="A223" s="117">
        <v>91.4</v>
      </c>
      <c r="B223" s="118" t="s">
        <v>22</v>
      </c>
      <c r="C223" s="119">
        <v>40036</v>
      </c>
      <c r="D223" s="119"/>
      <c r="E223" s="128">
        <v>4</v>
      </c>
      <c r="F223" s="129">
        <v>4</v>
      </c>
      <c r="G223" s="146" t="str">
        <f>IF(OR(E223&gt;400,F223&gt;240),"EXCEEDS"," ")</f>
        <v xml:space="preserve"> </v>
      </c>
    </row>
    <row r="224" spans="1:7" ht="15.75">
      <c r="A224" s="117">
        <v>91.4</v>
      </c>
      <c r="B224" s="118" t="s">
        <v>22</v>
      </c>
      <c r="C224" s="119">
        <v>40043</v>
      </c>
      <c r="D224" s="119"/>
      <c r="E224" s="128">
        <v>44</v>
      </c>
      <c r="F224" s="129">
        <v>16</v>
      </c>
      <c r="G224" s="146" t="str">
        <f>IF(OR(E224&gt;400,F224&gt;240),"EXCEEDS"," ")</f>
        <v xml:space="preserve"> </v>
      </c>
    </row>
    <row r="225" spans="1:7" ht="15.75">
      <c r="A225" s="117">
        <v>91.4</v>
      </c>
      <c r="B225" s="118" t="s">
        <v>22</v>
      </c>
      <c r="C225" s="119">
        <v>40045</v>
      </c>
      <c r="D225" s="119"/>
      <c r="E225" s="128">
        <v>196</v>
      </c>
      <c r="F225" s="129">
        <v>52</v>
      </c>
      <c r="G225" s="146" t="str">
        <f>IF(OR(E225&gt;400,F225&gt;240),"EXCEEDS"," ")</f>
        <v xml:space="preserve"> </v>
      </c>
    </row>
    <row r="226" spans="1:7" ht="16.5" thickBot="1">
      <c r="A226" s="117">
        <v>91.4</v>
      </c>
      <c r="B226" s="118" t="s">
        <v>22</v>
      </c>
      <c r="C226" s="119">
        <v>40050</v>
      </c>
      <c r="D226" s="119"/>
      <c r="E226" s="128">
        <v>12</v>
      </c>
      <c r="F226" s="129">
        <v>8</v>
      </c>
      <c r="G226" s="146" t="str">
        <f>IF(OR(E226&gt;400,F226&gt;240),"EXCEEDS"," ")</f>
        <v xml:space="preserve"> </v>
      </c>
    </row>
    <row r="227" spans="1:7" ht="21" thickBot="1">
      <c r="A227" s="117"/>
      <c r="B227" s="118"/>
      <c r="C227" s="119"/>
      <c r="D227" s="125" t="s">
        <v>21</v>
      </c>
      <c r="E227" s="126">
        <f>GEOMEAN(E222:E226)</f>
        <v>37.863570653957375</v>
      </c>
      <c r="F227" s="127">
        <f>GEOMEAN(F222:F226)</f>
        <v>14.490951712155725</v>
      </c>
      <c r="G227" s="48" t="str">
        <f>IF(OR(E227&gt;200,F227&gt;130),"EXCEEDS"," ")</f>
        <v xml:space="preserve"> </v>
      </c>
    </row>
    <row r="228" spans="1:7" ht="15.75">
      <c r="A228" s="117">
        <v>92.8</v>
      </c>
      <c r="B228" s="118" t="s">
        <v>22</v>
      </c>
      <c r="C228" s="119">
        <v>40029</v>
      </c>
      <c r="D228" s="119"/>
      <c r="E228" s="128">
        <v>530</v>
      </c>
      <c r="F228" s="129">
        <v>84</v>
      </c>
      <c r="G228" s="124" t="str">
        <f>IF(OR(E228&gt;400,F228&gt;240),"EXCEEDS"," ")</f>
        <v>EXCEEDS</v>
      </c>
    </row>
    <row r="229" spans="1:7" ht="15.75">
      <c r="A229" s="117">
        <v>92.8</v>
      </c>
      <c r="B229" s="118" t="s">
        <v>22</v>
      </c>
      <c r="C229" s="119">
        <v>40036</v>
      </c>
      <c r="D229" s="119"/>
      <c r="E229" s="128">
        <v>350</v>
      </c>
      <c r="F229" s="129">
        <v>36</v>
      </c>
      <c r="G229" s="124" t="str">
        <f>IF(OR(E229&gt;400,F229&gt;240),"EXCEEDS"," ")</f>
        <v xml:space="preserve"> </v>
      </c>
    </row>
    <row r="230" spans="1:7" ht="15.75">
      <c r="A230" s="117">
        <v>92.8</v>
      </c>
      <c r="B230" s="118" t="s">
        <v>22</v>
      </c>
      <c r="C230" s="119">
        <v>40043</v>
      </c>
      <c r="D230" s="119"/>
      <c r="E230" s="128">
        <v>92</v>
      </c>
      <c r="F230" s="129">
        <v>36</v>
      </c>
      <c r="G230" s="124" t="str">
        <f>IF(OR(E230&gt;400,F230&gt;240),"EXCEEDS"," ")</f>
        <v xml:space="preserve"> </v>
      </c>
    </row>
    <row r="231" spans="1:7" ht="15.75">
      <c r="A231" s="117">
        <v>92.8</v>
      </c>
      <c r="B231" s="118" t="s">
        <v>22</v>
      </c>
      <c r="C231" s="119">
        <v>40045</v>
      </c>
      <c r="D231" s="119"/>
      <c r="E231" s="128">
        <v>254</v>
      </c>
      <c r="F231" s="129">
        <v>230</v>
      </c>
      <c r="G231" s="124" t="str">
        <f>IF(OR(E231&gt;400,F231&gt;240),"EXCEEDS"," ")</f>
        <v xml:space="preserve"> </v>
      </c>
    </row>
    <row r="232" spans="1:7" ht="16.5" thickBot="1">
      <c r="A232" s="117">
        <v>92.8</v>
      </c>
      <c r="B232" s="118" t="s">
        <v>22</v>
      </c>
      <c r="C232" s="119">
        <v>40050</v>
      </c>
      <c r="D232" s="119"/>
      <c r="E232" s="128">
        <v>120</v>
      </c>
      <c r="F232" s="129">
        <v>20</v>
      </c>
      <c r="G232" s="124" t="str">
        <f>IF(OR(E232&gt;400,F232&gt;240),"EXCEEDS"," ")</f>
        <v xml:space="preserve"> </v>
      </c>
    </row>
    <row r="233" spans="1:7" ht="21" thickBot="1">
      <c r="A233" s="131"/>
      <c r="B233" s="132"/>
      <c r="C233" s="133"/>
      <c r="D233" s="125" t="s">
        <v>21</v>
      </c>
      <c r="E233" s="126">
        <f>GEOMEAN(E228:E232)</f>
        <v>220.40900843837528</v>
      </c>
      <c r="F233" s="127">
        <f>GEOMEAN(F228:F232)</f>
        <v>54.945031139958822</v>
      </c>
      <c r="G233" s="48" t="str">
        <f>IF(OR(E233&gt;200,F233&gt;130),"EXCEEDS"," ")</f>
        <v>EXCEEDS</v>
      </c>
    </row>
    <row r="234" spans="1:7" ht="15.75">
      <c r="A234" s="117">
        <v>84.2</v>
      </c>
      <c r="B234" s="118" t="s">
        <v>22</v>
      </c>
      <c r="C234" s="119">
        <v>40057</v>
      </c>
      <c r="D234" s="119"/>
      <c r="E234" s="128">
        <v>40</v>
      </c>
      <c r="F234" s="129">
        <v>8</v>
      </c>
      <c r="G234" s="146" t="str">
        <f>IF(OR(E234&gt;400,F234&gt;240),"EXCEEDS"," ")</f>
        <v xml:space="preserve"> </v>
      </c>
    </row>
    <row r="235" spans="1:7" ht="15.75">
      <c r="A235" s="117">
        <v>84.2</v>
      </c>
      <c r="B235" s="118" t="s">
        <v>22</v>
      </c>
      <c r="C235" s="119">
        <v>40064</v>
      </c>
      <c r="D235" s="119"/>
      <c r="E235" s="128">
        <v>12</v>
      </c>
      <c r="F235" s="129">
        <v>4</v>
      </c>
      <c r="G235" s="146" t="str">
        <f>IF(OR(E235&gt;400,F235&gt;240),"EXCEEDS"," ")</f>
        <v xml:space="preserve"> </v>
      </c>
    </row>
    <row r="236" spans="1:7" ht="15.75">
      <c r="A236" s="117">
        <v>84.2</v>
      </c>
      <c r="B236" s="118" t="s">
        <v>22</v>
      </c>
      <c r="C236" s="119">
        <v>40071</v>
      </c>
      <c r="D236" s="119"/>
      <c r="E236" s="128">
        <v>4</v>
      </c>
      <c r="F236" s="129">
        <v>4</v>
      </c>
      <c r="G236" s="146" t="str">
        <f>IF(OR(E236&gt;400,F236&gt;240),"EXCEEDS"," ")</f>
        <v xml:space="preserve"> </v>
      </c>
    </row>
    <row r="237" spans="1:7" ht="15.75">
      <c r="A237" s="117">
        <v>84.2</v>
      </c>
      <c r="B237" s="118" t="s">
        <v>22</v>
      </c>
      <c r="C237" s="119">
        <v>40078</v>
      </c>
      <c r="D237" s="119"/>
      <c r="E237" s="128">
        <v>4</v>
      </c>
      <c r="F237" s="129">
        <v>4</v>
      </c>
      <c r="G237" s="146" t="str">
        <f>IF(OR(E237&gt;400,F237&gt;240),"EXCEEDS"," ")</f>
        <v xml:space="preserve"> </v>
      </c>
    </row>
    <row r="238" spans="1:7" ht="16.5" thickBot="1">
      <c r="A238" s="117">
        <v>84.2</v>
      </c>
      <c r="B238" s="118" t="s">
        <v>22</v>
      </c>
      <c r="C238" s="119">
        <v>40085</v>
      </c>
      <c r="D238" s="119"/>
      <c r="E238" s="128">
        <v>14</v>
      </c>
      <c r="F238" s="129">
        <v>36</v>
      </c>
      <c r="G238" s="146" t="str">
        <f>IF(OR(E238&gt;400,F238&gt;240),"EXCEEDS"," ")</f>
        <v xml:space="preserve"> </v>
      </c>
    </row>
    <row r="239" spans="1:7" ht="21" thickBot="1">
      <c r="A239" s="117"/>
      <c r="B239" s="118"/>
      <c r="C239" s="119"/>
      <c r="D239" s="125" t="s">
        <v>21</v>
      </c>
      <c r="E239" s="126">
        <f>GEOMEAN(E234:E238)</f>
        <v>10.146069926542944</v>
      </c>
      <c r="F239" s="127">
        <f>GEOMEAN(F234:F238)</f>
        <v>7.1304098318640134</v>
      </c>
      <c r="G239" s="48" t="str">
        <f>IF(OR(E239&gt;200,F239&gt;130),"EXCEEDS"," ")</f>
        <v xml:space="preserve"> </v>
      </c>
    </row>
    <row r="240" spans="1:7" ht="15.75">
      <c r="A240" s="117">
        <v>86.8</v>
      </c>
      <c r="B240" s="118" t="s">
        <v>22</v>
      </c>
      <c r="C240" s="119">
        <v>40057</v>
      </c>
      <c r="D240" s="119"/>
      <c r="E240" s="128">
        <v>20</v>
      </c>
      <c r="F240" s="129">
        <v>12</v>
      </c>
      <c r="G240" s="124" t="str">
        <f>IF(OR(E240&gt;400,F240&gt;240),"EXCEEDS"," ")</f>
        <v xml:space="preserve"> </v>
      </c>
    </row>
    <row r="241" spans="1:7" ht="15.75">
      <c r="A241" s="117">
        <v>86.8</v>
      </c>
      <c r="B241" s="118" t="s">
        <v>22</v>
      </c>
      <c r="C241" s="119">
        <v>40064</v>
      </c>
      <c r="D241" s="119"/>
      <c r="E241" s="128">
        <v>4</v>
      </c>
      <c r="F241" s="129">
        <v>4</v>
      </c>
      <c r="G241" s="124" t="str">
        <f>IF(OR(E241&gt;400,F241&gt;240),"EXCEEDS"," ")</f>
        <v xml:space="preserve"> </v>
      </c>
    </row>
    <row r="242" spans="1:7" ht="15.75">
      <c r="A242" s="117">
        <v>86.8</v>
      </c>
      <c r="B242" s="118" t="s">
        <v>22</v>
      </c>
      <c r="C242" s="119">
        <v>40071</v>
      </c>
      <c r="D242" s="119"/>
      <c r="E242" s="128">
        <v>12</v>
      </c>
      <c r="F242" s="129">
        <v>4</v>
      </c>
      <c r="G242" s="124" t="str">
        <f>IF(OR(E242&gt;400,F242&gt;240),"EXCEEDS"," ")</f>
        <v xml:space="preserve"> </v>
      </c>
    </row>
    <row r="243" spans="1:7" ht="15.75">
      <c r="A243" s="117">
        <v>86.8</v>
      </c>
      <c r="B243" s="118" t="s">
        <v>22</v>
      </c>
      <c r="C243" s="119">
        <v>40078</v>
      </c>
      <c r="D243" s="119"/>
      <c r="E243" s="128">
        <v>24</v>
      </c>
      <c r="F243" s="129">
        <v>12</v>
      </c>
      <c r="G243" s="124" t="str">
        <f>IF(OR(E243&gt;400,F243&gt;240),"EXCEEDS"," ")</f>
        <v xml:space="preserve"> </v>
      </c>
    </row>
    <row r="244" spans="1:7" ht="16.5" thickBot="1">
      <c r="A244" s="117">
        <v>86.8</v>
      </c>
      <c r="B244" s="118" t="s">
        <v>22</v>
      </c>
      <c r="C244" s="119">
        <v>40085</v>
      </c>
      <c r="D244" s="119"/>
      <c r="E244" s="128">
        <v>104</v>
      </c>
      <c r="F244" s="129">
        <v>44</v>
      </c>
      <c r="G244" s="124" t="str">
        <f>IF(OR(E244&gt;400,F244&gt;240),"EXCEEDS"," ")</f>
        <v xml:space="preserve"> </v>
      </c>
    </row>
    <row r="245" spans="1:7" ht="21" thickBot="1">
      <c r="A245" s="117"/>
      <c r="B245" s="118"/>
      <c r="C245" s="119"/>
      <c r="D245" s="125" t="s">
        <v>21</v>
      </c>
      <c r="E245" s="126">
        <f>GEOMEAN(E240:E244)</f>
        <v>18.87570419512684</v>
      </c>
      <c r="F245" s="127">
        <f>GEOMEAN(F240:F244)</f>
        <v>10.027369768536401</v>
      </c>
      <c r="G245" s="48" t="str">
        <f>IF(OR(E245&gt;200,F245&gt;130),"EXCEEDS"," ")</f>
        <v xml:space="preserve"> </v>
      </c>
    </row>
    <row r="246" spans="1:7" ht="15.75">
      <c r="A246" s="117">
        <v>91.4</v>
      </c>
      <c r="B246" s="118" t="s">
        <v>22</v>
      </c>
      <c r="C246" s="119">
        <v>40057</v>
      </c>
      <c r="D246" s="119"/>
      <c r="E246" s="128">
        <v>32</v>
      </c>
      <c r="F246" s="129">
        <v>40</v>
      </c>
      <c r="G246" s="146" t="str">
        <f>IF(OR(E246&gt;400,F246&gt;240),"EXCEEDS"," ")</f>
        <v xml:space="preserve"> </v>
      </c>
    </row>
    <row r="247" spans="1:7" ht="15.75">
      <c r="A247" s="117">
        <v>91.4</v>
      </c>
      <c r="B247" s="118" t="s">
        <v>22</v>
      </c>
      <c r="C247" s="119">
        <v>40064</v>
      </c>
      <c r="D247" s="119"/>
      <c r="E247" s="128">
        <v>174</v>
      </c>
      <c r="F247" s="129">
        <v>120</v>
      </c>
      <c r="G247" s="146" t="str">
        <f>IF(OR(E247&gt;400,F247&gt;240),"EXCEEDS"," ")</f>
        <v xml:space="preserve"> </v>
      </c>
    </row>
    <row r="248" spans="1:7" ht="15.75">
      <c r="A248" s="117">
        <v>91.4</v>
      </c>
      <c r="B248" s="118" t="s">
        <v>22</v>
      </c>
      <c r="C248" s="119">
        <v>40071</v>
      </c>
      <c r="D248" s="119"/>
      <c r="E248" s="128">
        <v>100</v>
      </c>
      <c r="F248" s="129">
        <v>88</v>
      </c>
      <c r="G248" s="146" t="str">
        <f>IF(OR(E248&gt;400,F248&gt;240),"EXCEEDS"," ")</f>
        <v xml:space="preserve"> </v>
      </c>
    </row>
    <row r="249" spans="1:7" ht="15.75">
      <c r="A249" s="117">
        <v>91.4</v>
      </c>
      <c r="B249" s="118" t="s">
        <v>22</v>
      </c>
      <c r="C249" s="119">
        <v>40078</v>
      </c>
      <c r="D249" s="119"/>
      <c r="E249" s="128">
        <v>12</v>
      </c>
      <c r="F249" s="129">
        <v>12</v>
      </c>
      <c r="G249" s="146" t="str">
        <f>IF(OR(E249&gt;400,F249&gt;240),"EXCEEDS"," ")</f>
        <v xml:space="preserve"> </v>
      </c>
    </row>
    <row r="250" spans="1:7" ht="16.5" thickBot="1">
      <c r="A250" s="117">
        <v>91.4</v>
      </c>
      <c r="B250" s="118" t="s">
        <v>22</v>
      </c>
      <c r="C250" s="119">
        <v>40085</v>
      </c>
      <c r="D250" s="119"/>
      <c r="E250" s="128">
        <v>36</v>
      </c>
      <c r="F250" s="129">
        <v>12</v>
      </c>
      <c r="G250" s="146" t="str">
        <f>IF(OR(E250&gt;400,F250&gt;240),"EXCEEDS"," ")</f>
        <v xml:space="preserve"> </v>
      </c>
    </row>
    <row r="251" spans="1:7" ht="21" thickBot="1">
      <c r="A251" s="117"/>
      <c r="B251" s="118"/>
      <c r="C251" s="119"/>
      <c r="D251" s="125" t="s">
        <v>21</v>
      </c>
      <c r="E251" s="126">
        <f>GEOMEAN(E246:E250)</f>
        <v>47.450041290692646</v>
      </c>
      <c r="F251" s="127">
        <f>GEOMEAN(F246:F250)</f>
        <v>36.042696954278966</v>
      </c>
      <c r="G251" s="48" t="str">
        <f>IF(OR(E251&gt;200,F251&gt;130),"EXCEEDS"," ")</f>
        <v xml:space="preserve"> </v>
      </c>
    </row>
    <row r="252" spans="1:7" ht="15.75">
      <c r="A252" s="117">
        <v>92.8</v>
      </c>
      <c r="B252" s="118" t="s">
        <v>22</v>
      </c>
      <c r="C252" s="119">
        <v>40057</v>
      </c>
      <c r="D252" s="119"/>
      <c r="E252" s="128">
        <v>290</v>
      </c>
      <c r="F252" s="129">
        <v>16</v>
      </c>
      <c r="G252" s="124" t="str">
        <f>IF(OR(E252&gt;400,F252&gt;240),"EXCEEDS"," ")</f>
        <v xml:space="preserve"> </v>
      </c>
    </row>
    <row r="253" spans="1:7" ht="15.75">
      <c r="A253" s="117">
        <v>92.8</v>
      </c>
      <c r="B253" s="118" t="s">
        <v>22</v>
      </c>
      <c r="C253" s="119">
        <v>40064</v>
      </c>
      <c r="D253" s="119"/>
      <c r="E253" s="128">
        <v>168</v>
      </c>
      <c r="F253" s="129">
        <v>60</v>
      </c>
      <c r="G253" s="124" t="str">
        <f>IF(OR(E253&gt;400,F253&gt;240),"EXCEEDS"," ")</f>
        <v xml:space="preserve"> </v>
      </c>
    </row>
    <row r="254" spans="1:7" ht="15.75">
      <c r="A254" s="117">
        <v>92.8</v>
      </c>
      <c r="B254" s="118" t="s">
        <v>22</v>
      </c>
      <c r="C254" s="119">
        <v>40071</v>
      </c>
      <c r="D254" s="119"/>
      <c r="E254" s="128">
        <v>176</v>
      </c>
      <c r="F254" s="129">
        <v>72</v>
      </c>
      <c r="G254" s="124" t="str">
        <f>IF(OR(E254&gt;400,F254&gt;240),"EXCEEDS"," ")</f>
        <v xml:space="preserve"> </v>
      </c>
    </row>
    <row r="255" spans="1:7" ht="15.75">
      <c r="A255" s="117">
        <v>92.8</v>
      </c>
      <c r="B255" s="118" t="s">
        <v>22</v>
      </c>
      <c r="C255" s="119">
        <v>40078</v>
      </c>
      <c r="D255" s="119"/>
      <c r="E255" s="128">
        <v>68</v>
      </c>
      <c r="F255" s="129">
        <v>52</v>
      </c>
      <c r="G255" s="124" t="str">
        <f>IF(OR(E255&gt;400,F255&gt;240),"EXCEEDS"," ")</f>
        <v xml:space="preserve"> </v>
      </c>
    </row>
    <row r="256" spans="1:7" ht="16.5" thickBot="1">
      <c r="A256" s="117">
        <v>92.8</v>
      </c>
      <c r="B256" s="118" t="s">
        <v>22</v>
      </c>
      <c r="C256" s="119">
        <v>40085</v>
      </c>
      <c r="D256" s="119"/>
      <c r="E256" s="128">
        <v>216</v>
      </c>
      <c r="F256" s="129">
        <v>92</v>
      </c>
      <c r="G256" s="124" t="str">
        <f>IF(OR(E256&gt;400,F256&gt;240),"EXCEEDS"," ")</f>
        <v xml:space="preserve"> </v>
      </c>
    </row>
    <row r="257" spans="1:7" ht="21" thickBot="1">
      <c r="A257" s="131"/>
      <c r="B257" s="132"/>
      <c r="C257" s="133"/>
      <c r="D257" s="125" t="s">
        <v>21</v>
      </c>
      <c r="E257" s="126">
        <f>GEOMEAN(E252:E256)</f>
        <v>165.97264772788469</v>
      </c>
      <c r="F257" s="127">
        <f>GEOMEAN(F252:F256)</f>
        <v>50.568372922761412</v>
      </c>
      <c r="G257" s="48" t="str">
        <f>IF(OR(E257&gt;200,F257&gt;130),"EXCEEDS"," ")</f>
        <v xml:space="preserve"> </v>
      </c>
    </row>
    <row r="258" spans="1:7" ht="15.75">
      <c r="A258" s="117">
        <v>84.2</v>
      </c>
      <c r="B258" s="118" t="s">
        <v>22</v>
      </c>
      <c r="C258" s="119">
        <v>40092</v>
      </c>
      <c r="D258" s="119"/>
      <c r="E258" s="128">
        <v>12</v>
      </c>
      <c r="F258" s="129">
        <v>12</v>
      </c>
      <c r="G258" s="146" t="str">
        <f t="shared" ref="G258:G278" si="4">IF(OR(E258&gt;400,F258&gt;240),"EXCEEDS"," ")</f>
        <v xml:space="preserve"> </v>
      </c>
    </row>
    <row r="259" spans="1:7" ht="15.75">
      <c r="A259" s="117">
        <v>84.2</v>
      </c>
      <c r="B259" s="118" t="s">
        <v>22</v>
      </c>
      <c r="C259" s="119">
        <v>40099</v>
      </c>
      <c r="D259" s="119"/>
      <c r="E259" s="128">
        <v>360</v>
      </c>
      <c r="F259" s="129">
        <v>12</v>
      </c>
      <c r="G259" s="146" t="str">
        <f t="shared" si="4"/>
        <v xml:space="preserve"> </v>
      </c>
    </row>
    <row r="260" spans="1:7" ht="15.75">
      <c r="A260" s="117">
        <v>84.2</v>
      </c>
      <c r="B260" s="118" t="s">
        <v>22</v>
      </c>
      <c r="C260" s="119">
        <v>40106</v>
      </c>
      <c r="D260" s="119"/>
      <c r="E260" s="128">
        <v>16</v>
      </c>
      <c r="F260" s="129">
        <v>16</v>
      </c>
      <c r="G260" s="146" t="str">
        <f t="shared" si="4"/>
        <v xml:space="preserve"> </v>
      </c>
    </row>
    <row r="261" spans="1:7" ht="15.75">
      <c r="A261" s="117">
        <v>84.2</v>
      </c>
      <c r="B261" s="118" t="s">
        <v>22</v>
      </c>
      <c r="C261" s="119">
        <v>40108</v>
      </c>
      <c r="D261" s="119"/>
      <c r="E261" s="128">
        <v>28</v>
      </c>
      <c r="F261" s="129">
        <v>28</v>
      </c>
      <c r="G261" s="146" t="str">
        <f>IF(OR(E261&gt;400,F261&gt;240),"EXCEEDS"," ")</f>
        <v xml:space="preserve"> </v>
      </c>
    </row>
    <row r="262" spans="1:7" ht="16.5" thickBot="1">
      <c r="A262" s="117">
        <v>84.2</v>
      </c>
      <c r="B262" s="118" t="s">
        <v>22</v>
      </c>
      <c r="C262" s="119">
        <v>40113</v>
      </c>
      <c r="D262" s="119"/>
      <c r="E262" s="128">
        <v>560</v>
      </c>
      <c r="F262" s="129">
        <v>16</v>
      </c>
      <c r="G262" s="146" t="str">
        <f>IF(OR(E262&gt;400,F262&gt;240),"EXCEEDS"," ")</f>
        <v>EXCEEDS</v>
      </c>
    </row>
    <row r="263" spans="1:7" ht="21" thickBot="1">
      <c r="A263" s="117"/>
      <c r="B263" s="118"/>
      <c r="C263" s="119"/>
      <c r="D263" s="125" t="s">
        <v>21</v>
      </c>
      <c r="E263" s="126">
        <f>GEOMEAN(E258:E262)</f>
        <v>64.119474970605111</v>
      </c>
      <c r="F263" s="127">
        <f>GEOMEAN(F258:F262)</f>
        <v>15.949684537883709</v>
      </c>
      <c r="G263" s="48" t="str">
        <f>IF(OR(E263&gt;200,F263&gt;130),"EXCEEDS"," ")</f>
        <v xml:space="preserve"> </v>
      </c>
    </row>
    <row r="264" spans="1:7" ht="15.75">
      <c r="A264" s="117">
        <v>86.8</v>
      </c>
      <c r="B264" s="118" t="s">
        <v>22</v>
      </c>
      <c r="C264" s="119">
        <v>40092</v>
      </c>
      <c r="D264" s="119"/>
      <c r="E264" s="128">
        <v>32</v>
      </c>
      <c r="F264" s="129">
        <v>16</v>
      </c>
      <c r="G264" s="124" t="str">
        <f t="shared" si="4"/>
        <v xml:space="preserve"> </v>
      </c>
    </row>
    <row r="265" spans="1:7" ht="15.75">
      <c r="A265" s="117">
        <v>86.8</v>
      </c>
      <c r="B265" s="118" t="s">
        <v>22</v>
      </c>
      <c r="C265" s="119">
        <v>40099</v>
      </c>
      <c r="D265" s="119"/>
      <c r="E265" s="128">
        <v>4</v>
      </c>
      <c r="F265" s="129">
        <v>4</v>
      </c>
      <c r="G265" s="124" t="str">
        <f t="shared" si="4"/>
        <v xml:space="preserve"> </v>
      </c>
    </row>
    <row r="266" spans="1:7" ht="15.75">
      <c r="A266" s="117">
        <v>86.8</v>
      </c>
      <c r="B266" s="118" t="s">
        <v>22</v>
      </c>
      <c r="C266" s="119">
        <v>40106</v>
      </c>
      <c r="D266" s="119"/>
      <c r="E266" s="128">
        <v>4</v>
      </c>
      <c r="F266" s="129">
        <v>12</v>
      </c>
      <c r="G266" s="124" t="str">
        <f t="shared" si="4"/>
        <v xml:space="preserve"> </v>
      </c>
    </row>
    <row r="267" spans="1:7" ht="15.75">
      <c r="A267" s="117">
        <v>86.8</v>
      </c>
      <c r="B267" s="118" t="s">
        <v>22</v>
      </c>
      <c r="C267" s="119">
        <v>40108</v>
      </c>
      <c r="D267" s="119"/>
      <c r="E267" s="128">
        <v>8</v>
      </c>
      <c r="F267" s="129">
        <v>4</v>
      </c>
      <c r="G267" s="124" t="str">
        <f>IF(OR(E267&gt;400,F267&gt;240),"EXCEEDS"," ")</f>
        <v xml:space="preserve"> </v>
      </c>
    </row>
    <row r="268" spans="1:7" ht="16.5" thickBot="1">
      <c r="A268" s="117">
        <v>86.8</v>
      </c>
      <c r="B268" s="118" t="s">
        <v>22</v>
      </c>
      <c r="C268" s="119">
        <v>40113</v>
      </c>
      <c r="D268" s="119"/>
      <c r="E268" s="128">
        <v>36</v>
      </c>
      <c r="F268" s="129">
        <v>12</v>
      </c>
      <c r="G268" s="124" t="str">
        <f>IF(OR(E268&gt;400,F268&gt;240),"EXCEEDS"," ")</f>
        <v xml:space="preserve"> </v>
      </c>
    </row>
    <row r="269" spans="1:7" ht="21" thickBot="1">
      <c r="A269" s="117"/>
      <c r="B269" s="118"/>
      <c r="C269" s="119"/>
      <c r="D269" s="125" t="s">
        <v>21</v>
      </c>
      <c r="E269" s="126">
        <f>GEOMEAN(E264:E268)</f>
        <v>10.807680308164908</v>
      </c>
      <c r="F269" s="127">
        <f>GEOMEAN(F264:F268)</f>
        <v>8.1906900443168773</v>
      </c>
      <c r="G269" s="48" t="str">
        <f>IF(OR(E269&gt;200,F269&gt;130),"EXCEEDS"," ")</f>
        <v xml:space="preserve"> </v>
      </c>
    </row>
    <row r="270" spans="1:7" ht="15.75">
      <c r="A270" s="117">
        <v>91.4</v>
      </c>
      <c r="B270" s="118" t="s">
        <v>22</v>
      </c>
      <c r="C270" s="119">
        <v>40092</v>
      </c>
      <c r="D270" s="119"/>
      <c r="E270" s="128">
        <v>28</v>
      </c>
      <c r="F270" s="129">
        <v>32</v>
      </c>
      <c r="G270" s="146" t="str">
        <f t="shared" si="4"/>
        <v xml:space="preserve"> </v>
      </c>
    </row>
    <row r="271" spans="1:7" ht="15.75">
      <c r="A271" s="117">
        <v>91.4</v>
      </c>
      <c r="B271" s="118" t="s">
        <v>22</v>
      </c>
      <c r="C271" s="119">
        <v>40099</v>
      </c>
      <c r="D271" s="119"/>
      <c r="E271" s="128">
        <v>80</v>
      </c>
      <c r="F271" s="129">
        <v>100</v>
      </c>
      <c r="G271" s="146" t="str">
        <f t="shared" si="4"/>
        <v xml:space="preserve"> </v>
      </c>
    </row>
    <row r="272" spans="1:7" ht="15.75">
      <c r="A272" s="117">
        <v>91.4</v>
      </c>
      <c r="B272" s="118" t="s">
        <v>22</v>
      </c>
      <c r="C272" s="119">
        <v>40106</v>
      </c>
      <c r="D272" s="119"/>
      <c r="E272" s="128">
        <v>8</v>
      </c>
      <c r="F272" s="129">
        <v>12</v>
      </c>
      <c r="G272" s="146" t="str">
        <f t="shared" si="4"/>
        <v xml:space="preserve"> </v>
      </c>
    </row>
    <row r="273" spans="1:7" ht="15.75">
      <c r="A273" s="117">
        <v>91.4</v>
      </c>
      <c r="B273" s="118" t="s">
        <v>22</v>
      </c>
      <c r="C273" s="119">
        <v>40108</v>
      </c>
      <c r="D273" s="119"/>
      <c r="E273" s="128">
        <v>12</v>
      </c>
      <c r="F273" s="129">
        <v>4</v>
      </c>
      <c r="G273" s="146" t="str">
        <f>IF(OR(E273&gt;400,F273&gt;240),"EXCEEDS"," ")</f>
        <v xml:space="preserve"> </v>
      </c>
    </row>
    <row r="274" spans="1:7" ht="16.5" thickBot="1">
      <c r="A274" s="117">
        <v>91.4</v>
      </c>
      <c r="B274" s="118" t="s">
        <v>22</v>
      </c>
      <c r="C274" s="119">
        <v>40113</v>
      </c>
      <c r="D274" s="119"/>
      <c r="E274" s="128">
        <v>32</v>
      </c>
      <c r="F274" s="129">
        <v>16</v>
      </c>
      <c r="G274" s="146" t="str">
        <f>IF(OR(E274&gt;400,F274&gt;240),"EXCEEDS"," ")</f>
        <v xml:space="preserve"> </v>
      </c>
    </row>
    <row r="275" spans="1:7" ht="21" thickBot="1">
      <c r="A275" s="117"/>
      <c r="B275" s="118"/>
      <c r="C275" s="119"/>
      <c r="D275" s="125" t="s">
        <v>21</v>
      </c>
      <c r="E275" s="126">
        <f>GEOMEAN(E270:E274)</f>
        <v>23.309547668609536</v>
      </c>
      <c r="F275" s="127">
        <f>GEOMEAN(F270:F274)</f>
        <v>18.971524878234494</v>
      </c>
      <c r="G275" s="48" t="str">
        <f>IF(OR(E275&gt;200,F275&gt;130),"EXCEEDS"," ")</f>
        <v xml:space="preserve"> </v>
      </c>
    </row>
    <row r="276" spans="1:7" ht="15.75">
      <c r="A276" s="117">
        <v>92.8</v>
      </c>
      <c r="B276" s="118" t="s">
        <v>22</v>
      </c>
      <c r="C276" s="119">
        <v>40092</v>
      </c>
      <c r="D276" s="119"/>
      <c r="E276" s="128">
        <v>20</v>
      </c>
      <c r="F276" s="129">
        <v>32</v>
      </c>
      <c r="G276" s="124" t="str">
        <f t="shared" si="4"/>
        <v xml:space="preserve"> </v>
      </c>
    </row>
    <row r="277" spans="1:7" ht="15.75">
      <c r="A277" s="117">
        <v>92.8</v>
      </c>
      <c r="B277" s="118" t="s">
        <v>22</v>
      </c>
      <c r="C277" s="119">
        <v>40099</v>
      </c>
      <c r="D277" s="119"/>
      <c r="E277" s="128">
        <v>670</v>
      </c>
      <c r="F277" s="129">
        <v>290</v>
      </c>
      <c r="G277" s="124" t="str">
        <f t="shared" si="4"/>
        <v>EXCEEDS</v>
      </c>
    </row>
    <row r="278" spans="1:7" ht="15.75">
      <c r="A278" s="117">
        <v>92.8</v>
      </c>
      <c r="B278" s="118" t="s">
        <v>22</v>
      </c>
      <c r="C278" s="119">
        <v>40106</v>
      </c>
      <c r="D278" s="119"/>
      <c r="E278" s="128">
        <v>257</v>
      </c>
      <c r="F278" s="129">
        <v>185</v>
      </c>
      <c r="G278" s="124" t="str">
        <f t="shared" si="4"/>
        <v xml:space="preserve"> </v>
      </c>
    </row>
    <row r="279" spans="1:7" ht="15.75">
      <c r="A279" s="117">
        <v>92.8</v>
      </c>
      <c r="B279" s="118" t="s">
        <v>22</v>
      </c>
      <c r="C279" s="119">
        <v>40108</v>
      </c>
      <c r="D279" s="119"/>
      <c r="E279" s="128">
        <v>40</v>
      </c>
      <c r="F279" s="129">
        <v>52</v>
      </c>
      <c r="G279" s="124" t="str">
        <f>IF(OR(E279&gt;400,F279&gt;240),"EXCEEDS"," ")</f>
        <v xml:space="preserve"> </v>
      </c>
    </row>
    <row r="280" spans="1:7" ht="16.5" thickBot="1">
      <c r="A280" s="117">
        <v>92.8</v>
      </c>
      <c r="B280" s="118" t="s">
        <v>22</v>
      </c>
      <c r="C280" s="119">
        <v>40113</v>
      </c>
      <c r="D280" s="119"/>
      <c r="E280" s="128">
        <v>100</v>
      </c>
      <c r="F280" s="129">
        <v>60</v>
      </c>
      <c r="G280" s="124" t="str">
        <f>IF(OR(E280&gt;400,F280&gt;240),"EXCEEDS"," ")</f>
        <v xml:space="preserve"> </v>
      </c>
    </row>
    <row r="281" spans="1:7" ht="21" thickBot="1">
      <c r="A281" s="134"/>
      <c r="B281" s="135"/>
      <c r="C281" s="139"/>
      <c r="D281" s="125" t="s">
        <v>21</v>
      </c>
      <c r="E281" s="126">
        <f>GEOMEAN(E276:E280)</f>
        <v>106.61531210617299</v>
      </c>
      <c r="F281" s="127">
        <f>GEOMEAN(F276:F280)</f>
        <v>88.262222634642939</v>
      </c>
      <c r="G281" s="48" t="str">
        <f>IF(OR(E281&gt;200,F281&gt;130),"EXCEEDS"," ")</f>
        <v xml:space="preserve"> </v>
      </c>
    </row>
    <row r="282" spans="1:7" ht="15.75">
      <c r="A282" s="117">
        <v>305.10000000000002</v>
      </c>
      <c r="B282" s="118" t="s">
        <v>30</v>
      </c>
      <c r="C282" s="119">
        <v>39938</v>
      </c>
      <c r="D282" s="119"/>
      <c r="E282" s="128">
        <v>800</v>
      </c>
      <c r="F282" s="129">
        <v>310</v>
      </c>
      <c r="G282" s="146" t="str">
        <f>IF(OR(E282&gt;400,F282&gt;240),"EXCEEDS"," ")</f>
        <v>EXCEEDS</v>
      </c>
    </row>
    <row r="283" spans="1:7" ht="15.75">
      <c r="A283" s="117">
        <v>305.10000000000002</v>
      </c>
      <c r="B283" s="118" t="s">
        <v>30</v>
      </c>
      <c r="C283" s="119">
        <v>39945</v>
      </c>
      <c r="D283" s="119"/>
      <c r="E283" s="128">
        <v>217</v>
      </c>
      <c r="F283" s="129">
        <v>157</v>
      </c>
      <c r="G283" s="146" t="str">
        <f>IF(OR(E283&gt;400,F283&gt;240),"EXCEEDS"," ")</f>
        <v xml:space="preserve"> </v>
      </c>
    </row>
    <row r="284" spans="1:7" ht="15.75">
      <c r="A284" s="117">
        <v>305.10000000000002</v>
      </c>
      <c r="B284" s="118" t="s">
        <v>30</v>
      </c>
      <c r="C284" s="119">
        <v>39952</v>
      </c>
      <c r="D284" s="119"/>
      <c r="E284" s="128">
        <v>80</v>
      </c>
      <c r="F284" s="129">
        <v>69</v>
      </c>
      <c r="G284" s="146" t="str">
        <f>IF(OR(E284&gt;400,F284&gt;240),"EXCEEDS"," ")</f>
        <v xml:space="preserve"> </v>
      </c>
    </row>
    <row r="285" spans="1:7" ht="15.75">
      <c r="A285" s="117">
        <v>305.10000000000002</v>
      </c>
      <c r="B285" s="118" t="s">
        <v>30</v>
      </c>
      <c r="C285" s="119">
        <v>39954</v>
      </c>
      <c r="D285" s="119"/>
      <c r="E285" s="128">
        <v>24</v>
      </c>
      <c r="F285" s="129">
        <v>20</v>
      </c>
      <c r="G285" s="146" t="str">
        <f>IF(OR(E285&gt;400,F285&gt;240),"EXCEEDS"," ")</f>
        <v xml:space="preserve"> </v>
      </c>
    </row>
    <row r="286" spans="1:7" ht="16.5" thickBot="1">
      <c r="A286" s="117">
        <v>305.10000000000002</v>
      </c>
      <c r="B286" s="118" t="s">
        <v>30</v>
      </c>
      <c r="C286" s="119">
        <v>39959</v>
      </c>
      <c r="D286" s="119"/>
      <c r="E286" s="128">
        <v>4</v>
      </c>
      <c r="F286" s="129">
        <v>4</v>
      </c>
      <c r="G286" s="146" t="str">
        <f>IF(OR(E286&gt;400,F286&gt;240),"EXCEEDS"," ")</f>
        <v xml:space="preserve"> </v>
      </c>
    </row>
    <row r="287" spans="1:7" ht="21" thickBot="1">
      <c r="A287" s="117"/>
      <c r="B287" s="118"/>
      <c r="C287" s="119"/>
      <c r="D287" s="125" t="s">
        <v>21</v>
      </c>
      <c r="E287" s="126">
        <f>GEOMEAN(E282:E286)</f>
        <v>66.831650717847069</v>
      </c>
      <c r="F287" s="127">
        <f>GEOMEAN(F282:F286)</f>
        <v>48.510984091729561</v>
      </c>
      <c r="G287" s="48" t="str">
        <f>IF(OR(E287&gt;200,F287&gt;130),"EXCEEDS"," ")</f>
        <v xml:space="preserve"> </v>
      </c>
    </row>
    <row r="288" spans="1:7" ht="15.75">
      <c r="A288" s="117">
        <v>308.10000000000002</v>
      </c>
      <c r="B288" s="118" t="s">
        <v>30</v>
      </c>
      <c r="C288" s="119">
        <v>39938</v>
      </c>
      <c r="D288" s="119"/>
      <c r="E288" s="128">
        <v>3700</v>
      </c>
      <c r="F288" s="129">
        <v>1290</v>
      </c>
      <c r="G288" s="124" t="str">
        <f>IF(OR(E288&gt;400,F288&gt;240),"EXCEEDS"," ")</f>
        <v>EXCEEDS</v>
      </c>
    </row>
    <row r="289" spans="1:7" ht="15.75">
      <c r="A289" s="117">
        <v>308.10000000000002</v>
      </c>
      <c r="B289" s="118" t="s">
        <v>30</v>
      </c>
      <c r="C289" s="119">
        <v>39945</v>
      </c>
      <c r="D289" s="119"/>
      <c r="E289" s="128">
        <v>400</v>
      </c>
      <c r="F289" s="129">
        <v>226</v>
      </c>
      <c r="G289" s="146" t="str">
        <f>IF(OR(E289&gt;400,F289&gt;240),"EXCEEDS"," ")</f>
        <v xml:space="preserve"> </v>
      </c>
    </row>
    <row r="290" spans="1:7" ht="15.75">
      <c r="A290" s="117">
        <v>308.10000000000002</v>
      </c>
      <c r="B290" s="118" t="s">
        <v>30</v>
      </c>
      <c r="C290" s="119">
        <v>39952</v>
      </c>
      <c r="D290" s="119"/>
      <c r="E290" s="128">
        <v>180</v>
      </c>
      <c r="F290" s="129">
        <v>146</v>
      </c>
      <c r="G290" s="146" t="str">
        <f>IF(OR(E290&gt;400,F290&gt;240),"EXCEEDS"," ")</f>
        <v xml:space="preserve"> </v>
      </c>
    </row>
    <row r="291" spans="1:7" ht="15.75">
      <c r="A291" s="117">
        <v>308.10000000000002</v>
      </c>
      <c r="B291" s="118" t="s">
        <v>30</v>
      </c>
      <c r="C291" s="119">
        <v>39954</v>
      </c>
      <c r="D291" s="119"/>
      <c r="E291" s="128">
        <v>84</v>
      </c>
      <c r="F291" s="129">
        <v>60</v>
      </c>
      <c r="G291" s="146" t="str">
        <f>IF(OR(E291&gt;400,F291&gt;240),"EXCEEDS"," ")</f>
        <v xml:space="preserve"> </v>
      </c>
    </row>
    <row r="292" spans="1:7" ht="16.5" thickBot="1">
      <c r="A292" s="117">
        <v>308.10000000000002</v>
      </c>
      <c r="B292" s="118" t="s">
        <v>30</v>
      </c>
      <c r="C292" s="119">
        <v>39959</v>
      </c>
      <c r="D292" s="119"/>
      <c r="E292" s="128">
        <v>134</v>
      </c>
      <c r="F292" s="129">
        <v>57</v>
      </c>
      <c r="G292" s="146" t="str">
        <f>IF(OR(E292&gt;400,F292&gt;240),"EXCEEDS"," ")</f>
        <v xml:space="preserve"> </v>
      </c>
    </row>
    <row r="293" spans="1:7" ht="21" thickBot="1">
      <c r="A293" s="117"/>
      <c r="B293" s="118"/>
      <c r="C293" s="119"/>
      <c r="D293" s="125" t="s">
        <v>21</v>
      </c>
      <c r="E293" s="126">
        <f>GEOMEAN(E288:E292)</f>
        <v>312.88422035342319</v>
      </c>
      <c r="F293" s="127">
        <f>GEOMEAN(F288:F292)</f>
        <v>170.85017274947759</v>
      </c>
      <c r="G293" s="48" t="str">
        <f>IF(OR(E293&gt;200,F293&gt;130),"EXCEEDS"," ")</f>
        <v>EXCEEDS</v>
      </c>
    </row>
    <row r="294" spans="1:7" ht="15.75">
      <c r="A294" s="117">
        <v>314.8</v>
      </c>
      <c r="B294" s="118" t="s">
        <v>30</v>
      </c>
      <c r="C294" s="119">
        <v>39938</v>
      </c>
      <c r="D294" s="119"/>
      <c r="E294" s="128">
        <v>1500</v>
      </c>
      <c r="F294" s="129">
        <v>450</v>
      </c>
      <c r="G294" s="146" t="str">
        <f>IF(OR(E294&gt;400,F294&gt;240),"EXCEEDS"," ")</f>
        <v>EXCEEDS</v>
      </c>
    </row>
    <row r="295" spans="1:7" ht="15.75">
      <c r="A295" s="117">
        <v>314.8</v>
      </c>
      <c r="B295" s="118" t="s">
        <v>30</v>
      </c>
      <c r="C295" s="119">
        <v>39945</v>
      </c>
      <c r="D295" s="119"/>
      <c r="E295" s="128">
        <v>440</v>
      </c>
      <c r="F295" s="129">
        <v>234</v>
      </c>
      <c r="G295" s="146" t="str">
        <f>IF(OR(E295&gt;400,F295&gt;240),"EXCEEDS"," ")</f>
        <v>EXCEEDS</v>
      </c>
    </row>
    <row r="296" spans="1:7" ht="15.75">
      <c r="A296" s="117">
        <v>314.8</v>
      </c>
      <c r="B296" s="118" t="s">
        <v>30</v>
      </c>
      <c r="C296" s="119">
        <v>39952</v>
      </c>
      <c r="D296" s="119"/>
      <c r="E296" s="128">
        <v>169</v>
      </c>
      <c r="F296" s="129">
        <v>96</v>
      </c>
      <c r="G296" s="146" t="str">
        <f>IF(OR(E296&gt;400,F296&gt;240),"EXCEEDS"," ")</f>
        <v xml:space="preserve"> </v>
      </c>
    </row>
    <row r="297" spans="1:7" ht="15.75">
      <c r="A297" s="117">
        <v>314.8</v>
      </c>
      <c r="B297" s="118" t="s">
        <v>30</v>
      </c>
      <c r="C297" s="119">
        <v>39954</v>
      </c>
      <c r="D297" s="119"/>
      <c r="E297" s="128">
        <v>160</v>
      </c>
      <c r="F297" s="129">
        <v>144</v>
      </c>
      <c r="G297" s="146" t="str">
        <f>IF(OR(E297&gt;400,F297&gt;240),"EXCEEDS"," ")</f>
        <v xml:space="preserve"> </v>
      </c>
    </row>
    <row r="298" spans="1:7" ht="16.5" thickBot="1">
      <c r="A298" s="117">
        <v>314.8</v>
      </c>
      <c r="B298" s="118" t="s">
        <v>30</v>
      </c>
      <c r="C298" s="119">
        <v>39959</v>
      </c>
      <c r="D298" s="119"/>
      <c r="E298" s="128">
        <v>440</v>
      </c>
      <c r="F298" s="129">
        <v>240</v>
      </c>
      <c r="G298" s="146" t="str">
        <f>IF(OR(E298&gt;400,F298&gt;240),"EXCEEDS"," ")</f>
        <v>EXCEEDS</v>
      </c>
    </row>
    <row r="299" spans="1:7" ht="21" thickBot="1">
      <c r="A299" s="131"/>
      <c r="B299" s="132"/>
      <c r="C299" s="133"/>
      <c r="D299" s="125" t="s">
        <v>21</v>
      </c>
      <c r="E299" s="126">
        <f>GEOMEAN(E294:E298)</f>
        <v>379.3155612987531</v>
      </c>
      <c r="F299" s="127">
        <f>GEOMEAN(F294:F298)</f>
        <v>203.5422952801521</v>
      </c>
      <c r="G299" s="48" t="str">
        <f>IF(OR(E299&gt;200,F299&gt;130),"EXCEEDS"," ")</f>
        <v>EXCEEDS</v>
      </c>
    </row>
    <row r="300" spans="1:7" ht="15.75">
      <c r="A300" s="117">
        <v>305.10000000000002</v>
      </c>
      <c r="B300" s="118" t="s">
        <v>30</v>
      </c>
      <c r="C300" s="119">
        <v>39966</v>
      </c>
      <c r="D300" s="119"/>
      <c r="E300" s="128">
        <v>74</v>
      </c>
      <c r="F300" s="129">
        <v>54</v>
      </c>
      <c r="G300" s="146" t="str">
        <f>IF(OR(E300&gt;400,F300&gt;240),"EXCEEDS"," ")</f>
        <v xml:space="preserve"> </v>
      </c>
    </row>
    <row r="301" spans="1:7" ht="15.75">
      <c r="A301" s="117">
        <v>305.10000000000002</v>
      </c>
      <c r="B301" s="118" t="s">
        <v>30</v>
      </c>
      <c r="C301" s="119">
        <v>39973</v>
      </c>
      <c r="D301" s="119"/>
      <c r="E301" s="128">
        <v>32</v>
      </c>
      <c r="F301" s="129">
        <v>4</v>
      </c>
      <c r="G301" s="146" t="str">
        <f>IF(OR(E301&gt;400,F301&gt;240),"EXCEEDS"," ")</f>
        <v xml:space="preserve"> </v>
      </c>
    </row>
    <row r="302" spans="1:7" ht="15.75">
      <c r="A302" s="117">
        <v>305.10000000000002</v>
      </c>
      <c r="B302" s="118" t="s">
        <v>30</v>
      </c>
      <c r="C302" s="119">
        <v>39980</v>
      </c>
      <c r="D302" s="119"/>
      <c r="E302" s="128">
        <v>16</v>
      </c>
      <c r="F302" s="129">
        <v>12</v>
      </c>
      <c r="G302" s="146" t="str">
        <f>IF(OR(E302&gt;400,F302&gt;240),"EXCEEDS"," ")</f>
        <v xml:space="preserve"> </v>
      </c>
    </row>
    <row r="303" spans="1:7" ht="15.75">
      <c r="A303" s="117">
        <v>305.10000000000002</v>
      </c>
      <c r="B303" s="118" t="s">
        <v>30</v>
      </c>
      <c r="C303" s="119">
        <v>39987</v>
      </c>
      <c r="D303" s="119"/>
      <c r="E303" s="128">
        <v>84</v>
      </c>
      <c r="F303" s="129">
        <v>63</v>
      </c>
      <c r="G303" s="146" t="str">
        <f>IF(OR(E303&gt;400,F303&gt;240),"EXCEEDS"," ")</f>
        <v xml:space="preserve"> </v>
      </c>
    </row>
    <row r="304" spans="1:7" ht="16.5" thickBot="1">
      <c r="A304" s="117">
        <v>305.10000000000002</v>
      </c>
      <c r="B304" s="118" t="s">
        <v>30</v>
      </c>
      <c r="C304" s="119">
        <v>39994</v>
      </c>
      <c r="D304" s="119"/>
      <c r="E304" s="128">
        <v>24</v>
      </c>
      <c r="F304" s="129">
        <v>4</v>
      </c>
      <c r="G304" s="146" t="str">
        <f>IF(OR(E304&gt;400,F304&gt;240),"EXCEEDS"," ")</f>
        <v xml:space="preserve"> </v>
      </c>
    </row>
    <row r="305" spans="1:7" ht="21" thickBot="1">
      <c r="A305" s="117"/>
      <c r="B305" s="118"/>
      <c r="C305" s="119"/>
      <c r="D305" s="125" t="s">
        <v>21</v>
      </c>
      <c r="E305" s="126">
        <f>GEOMEAN(E300:E304)</f>
        <v>37.722324065737787</v>
      </c>
      <c r="F305" s="127">
        <f>GEOMEAN(F300:F304)</f>
        <v>14.554829005940793</v>
      </c>
      <c r="G305" s="48" t="str">
        <f>IF(OR(E305&gt;200,F305&gt;130),"EXCEEDS"," ")</f>
        <v xml:space="preserve"> </v>
      </c>
    </row>
    <row r="306" spans="1:7" ht="15.75">
      <c r="A306" s="117">
        <v>308.10000000000002</v>
      </c>
      <c r="B306" s="118" t="s">
        <v>30</v>
      </c>
      <c r="C306" s="119">
        <v>39966</v>
      </c>
      <c r="D306" s="119"/>
      <c r="E306" s="128">
        <v>500</v>
      </c>
      <c r="F306" s="129">
        <v>260</v>
      </c>
      <c r="G306" s="146" t="str">
        <f>IF(OR(E306&gt;400,F306&gt;240),"EXCEEDS"," ")</f>
        <v>EXCEEDS</v>
      </c>
    </row>
    <row r="307" spans="1:7" ht="15.75">
      <c r="A307" s="117">
        <v>308.10000000000002</v>
      </c>
      <c r="B307" s="118" t="s">
        <v>30</v>
      </c>
      <c r="C307" s="119">
        <v>39973</v>
      </c>
      <c r="D307" s="119"/>
      <c r="E307" s="128">
        <v>720</v>
      </c>
      <c r="F307" s="129">
        <v>540</v>
      </c>
      <c r="G307" s="146" t="str">
        <f>IF(OR(E307&gt;400,F307&gt;240),"EXCEEDS"," ")</f>
        <v>EXCEEDS</v>
      </c>
    </row>
    <row r="308" spans="1:7" ht="15.75">
      <c r="A308" s="117">
        <v>308.10000000000002</v>
      </c>
      <c r="B308" s="118" t="s">
        <v>30</v>
      </c>
      <c r="C308" s="119">
        <v>39980</v>
      </c>
      <c r="D308" s="119"/>
      <c r="E308" s="128">
        <v>257</v>
      </c>
      <c r="F308" s="129">
        <v>132</v>
      </c>
      <c r="G308" s="146" t="str">
        <f>IF(OR(E308&gt;400,F308&gt;240),"EXCEEDS"," ")</f>
        <v xml:space="preserve"> </v>
      </c>
    </row>
    <row r="309" spans="1:7" ht="15.75">
      <c r="A309" s="117">
        <v>308.10000000000002</v>
      </c>
      <c r="B309" s="118" t="s">
        <v>30</v>
      </c>
      <c r="C309" s="119">
        <v>39987</v>
      </c>
      <c r="D309" s="119"/>
      <c r="E309" s="128">
        <v>152</v>
      </c>
      <c r="F309" s="129">
        <v>120</v>
      </c>
      <c r="G309" s="146" t="str">
        <f>IF(OR(E309&gt;400,F309&gt;240),"EXCEEDS"," ")</f>
        <v xml:space="preserve"> </v>
      </c>
    </row>
    <row r="310" spans="1:7" ht="16.5" thickBot="1">
      <c r="A310" s="117">
        <v>308.10000000000002</v>
      </c>
      <c r="B310" s="118" t="s">
        <v>30</v>
      </c>
      <c r="C310" s="119">
        <v>39994</v>
      </c>
      <c r="D310" s="119"/>
      <c r="E310" s="128">
        <v>243</v>
      </c>
      <c r="F310" s="129">
        <v>166</v>
      </c>
      <c r="G310" s="146" t="str">
        <f>IF(OR(E310&gt;400,F310&gt;240),"EXCEEDS"," ")</f>
        <v xml:space="preserve"> </v>
      </c>
    </row>
    <row r="311" spans="1:7" ht="21" thickBot="1">
      <c r="A311" s="117"/>
      <c r="B311" s="118"/>
      <c r="C311" s="119"/>
      <c r="D311" s="125" t="s">
        <v>21</v>
      </c>
      <c r="E311" s="126">
        <f>GEOMEAN(E306:E310)</f>
        <v>321.17157179159113</v>
      </c>
      <c r="F311" s="127">
        <f>GEOMEAN(F306:F310)</f>
        <v>205.80033369669991</v>
      </c>
      <c r="G311" s="48" t="str">
        <f>IF(OR(E311&gt;200,F311&gt;130),"EXCEEDS"," ")</f>
        <v>EXCEEDS</v>
      </c>
    </row>
    <row r="312" spans="1:7" ht="15.75">
      <c r="A312" s="117">
        <v>314.8</v>
      </c>
      <c r="B312" s="118" t="s">
        <v>30</v>
      </c>
      <c r="C312" s="119">
        <v>39966</v>
      </c>
      <c r="D312" s="119"/>
      <c r="E312" s="128">
        <v>340</v>
      </c>
      <c r="F312" s="129">
        <v>229</v>
      </c>
      <c r="G312" s="146" t="str">
        <f>IF(OR(E312&gt;400,F312&gt;240),"EXCEEDS"," ")</f>
        <v xml:space="preserve"> </v>
      </c>
    </row>
    <row r="313" spans="1:7" ht="15.75">
      <c r="A313" s="117">
        <v>314.8</v>
      </c>
      <c r="B313" s="118" t="s">
        <v>30</v>
      </c>
      <c r="C313" s="119">
        <v>39973</v>
      </c>
      <c r="D313" s="119"/>
      <c r="E313" s="128">
        <v>206</v>
      </c>
      <c r="F313" s="129">
        <v>144</v>
      </c>
      <c r="G313" s="146" t="str">
        <f>IF(OR(E313&gt;400,F313&gt;240),"EXCEEDS"," ")</f>
        <v xml:space="preserve"> </v>
      </c>
    </row>
    <row r="314" spans="1:7" ht="15.75">
      <c r="A314" s="117">
        <v>314.8</v>
      </c>
      <c r="B314" s="118" t="s">
        <v>30</v>
      </c>
      <c r="C314" s="119">
        <v>39980</v>
      </c>
      <c r="D314" s="119"/>
      <c r="E314" s="128">
        <v>214</v>
      </c>
      <c r="F314" s="129">
        <v>163</v>
      </c>
      <c r="G314" s="146" t="str">
        <f>IF(OR(E314&gt;400,F314&gt;240),"EXCEEDS"," ")</f>
        <v xml:space="preserve"> </v>
      </c>
    </row>
    <row r="315" spans="1:7" ht="15.75">
      <c r="A315" s="117">
        <v>314.8</v>
      </c>
      <c r="B315" s="118" t="s">
        <v>30</v>
      </c>
      <c r="C315" s="119">
        <v>39987</v>
      </c>
      <c r="D315" s="119"/>
      <c r="E315" s="128">
        <v>92</v>
      </c>
      <c r="F315" s="129">
        <v>63</v>
      </c>
      <c r="G315" s="146" t="str">
        <f>IF(OR(E315&gt;400,F315&gt;240),"EXCEEDS"," ")</f>
        <v xml:space="preserve"> </v>
      </c>
    </row>
    <row r="316" spans="1:7" ht="16.5" thickBot="1">
      <c r="A316" s="117">
        <v>314.8</v>
      </c>
      <c r="B316" s="118" t="s">
        <v>30</v>
      </c>
      <c r="C316" s="119">
        <v>39994</v>
      </c>
      <c r="D316" s="119"/>
      <c r="E316" s="128">
        <v>180</v>
      </c>
      <c r="F316" s="129">
        <v>132</v>
      </c>
      <c r="G316" s="146" t="str">
        <f>IF(OR(E316&gt;400,F316&gt;240),"EXCEEDS"," ")</f>
        <v xml:space="preserve"> </v>
      </c>
    </row>
    <row r="317" spans="1:7" ht="21" thickBot="1">
      <c r="A317" s="131"/>
      <c r="B317" s="132"/>
      <c r="C317" s="133"/>
      <c r="D317" s="125" t="s">
        <v>21</v>
      </c>
      <c r="E317" s="126">
        <f>GEOMEAN(E312:E316)</f>
        <v>190.09209131593485</v>
      </c>
      <c r="F317" s="127">
        <f>GEOMEAN(F312:F316)</f>
        <v>134.91492985422326</v>
      </c>
      <c r="G317" s="48" t="str">
        <f>IF(OR(E317&gt;200,F317&gt;130),"EXCEEDS"," ")</f>
        <v>EXCEEDS</v>
      </c>
    </row>
    <row r="318" spans="1:7" ht="15.75">
      <c r="A318" s="117">
        <v>305.10000000000002</v>
      </c>
      <c r="B318" s="118" t="s">
        <v>30</v>
      </c>
      <c r="C318" s="119">
        <v>40001</v>
      </c>
      <c r="D318" s="119"/>
      <c r="E318" s="128">
        <v>20</v>
      </c>
      <c r="F318" s="129">
        <v>4</v>
      </c>
      <c r="G318" s="146" t="str">
        <f>IF(OR(E318&gt;400,F318&gt;240),"EXCEEDS"," ")</f>
        <v xml:space="preserve"> </v>
      </c>
    </row>
    <row r="319" spans="1:7" ht="15.75">
      <c r="A319" s="117">
        <v>305.10000000000002</v>
      </c>
      <c r="B319" s="118" t="s">
        <v>30</v>
      </c>
      <c r="C319" s="119">
        <v>40008</v>
      </c>
      <c r="D319" s="119"/>
      <c r="E319" s="128">
        <v>63</v>
      </c>
      <c r="F319" s="129">
        <v>4</v>
      </c>
      <c r="G319" s="146" t="str">
        <f>IF(OR(E319&gt;400,F319&gt;240),"EXCEEDS"," ")</f>
        <v xml:space="preserve"> </v>
      </c>
    </row>
    <row r="320" spans="1:7" ht="15.75">
      <c r="A320" s="117">
        <v>305.10000000000002</v>
      </c>
      <c r="B320" s="118" t="s">
        <v>30</v>
      </c>
      <c r="C320" s="119">
        <v>40015</v>
      </c>
      <c r="D320" s="119"/>
      <c r="E320" s="128">
        <v>4</v>
      </c>
      <c r="F320" s="129">
        <v>4</v>
      </c>
      <c r="G320" s="146" t="str">
        <f>IF(OR(E320&gt;400,F320&gt;240),"EXCEEDS"," ")</f>
        <v xml:space="preserve"> </v>
      </c>
    </row>
    <row r="321" spans="1:7" ht="15.75">
      <c r="A321" s="117">
        <v>305.10000000000002</v>
      </c>
      <c r="B321" s="118" t="s">
        <v>30</v>
      </c>
      <c r="C321" s="119">
        <v>40017</v>
      </c>
      <c r="D321" s="119"/>
      <c r="E321" s="128">
        <v>8</v>
      </c>
      <c r="F321" s="129">
        <v>4</v>
      </c>
      <c r="G321" s="146" t="str">
        <f>IF(OR(E321&gt;400,F321&gt;240),"EXCEEDS"," ")</f>
        <v xml:space="preserve"> </v>
      </c>
    </row>
    <row r="322" spans="1:7" ht="16.5" thickBot="1">
      <c r="A322" s="117">
        <v>305.10000000000002</v>
      </c>
      <c r="B322" s="118" t="s">
        <v>30</v>
      </c>
      <c r="C322" s="119">
        <v>40022</v>
      </c>
      <c r="D322" s="119"/>
      <c r="E322" s="128">
        <v>20</v>
      </c>
      <c r="F322" s="129">
        <v>8</v>
      </c>
      <c r="G322" s="146" t="str">
        <f>IF(OR(E322&gt;400,F322&gt;240),"EXCEEDS"," ")</f>
        <v xml:space="preserve"> </v>
      </c>
    </row>
    <row r="323" spans="1:7" ht="21" thickBot="1">
      <c r="A323" s="117"/>
      <c r="B323" s="118"/>
      <c r="C323" s="119"/>
      <c r="D323" s="125" t="s">
        <v>21</v>
      </c>
      <c r="E323" s="126">
        <f>GEOMEAN(E318:E322)</f>
        <v>15.181339895909035</v>
      </c>
      <c r="F323" s="127">
        <f>GEOMEAN(F318:F322)</f>
        <v>4.5947934199881404</v>
      </c>
      <c r="G323" s="48" t="str">
        <f>IF(OR(E323&gt;200,F323&gt;130),"EXCEEDS"," ")</f>
        <v xml:space="preserve"> </v>
      </c>
    </row>
    <row r="324" spans="1:7" ht="15.75">
      <c r="A324" s="117">
        <v>308.10000000000002</v>
      </c>
      <c r="B324" s="118" t="s">
        <v>30</v>
      </c>
      <c r="C324" s="119">
        <v>40001</v>
      </c>
      <c r="D324" s="119"/>
      <c r="E324" s="128">
        <v>160</v>
      </c>
      <c r="F324" s="129">
        <v>124</v>
      </c>
      <c r="G324" s="146" t="str">
        <f>IF(OR(E324&gt;400,F324&gt;240),"EXCEEDS"," ")</f>
        <v xml:space="preserve"> </v>
      </c>
    </row>
    <row r="325" spans="1:7" ht="15.75">
      <c r="A325" s="117">
        <v>308.10000000000002</v>
      </c>
      <c r="B325" s="118" t="s">
        <v>30</v>
      </c>
      <c r="C325" s="119">
        <v>40008</v>
      </c>
      <c r="D325" s="119"/>
      <c r="E325" s="128">
        <v>108</v>
      </c>
      <c r="F325" s="129">
        <v>20</v>
      </c>
      <c r="G325" s="146" t="str">
        <f>IF(OR(E325&gt;400,F325&gt;240),"EXCEEDS"," ")</f>
        <v xml:space="preserve"> </v>
      </c>
    </row>
    <row r="326" spans="1:7" ht="15.75">
      <c r="A326" s="117">
        <v>308.10000000000002</v>
      </c>
      <c r="B326" s="118" t="s">
        <v>30</v>
      </c>
      <c r="C326" s="119">
        <v>40015</v>
      </c>
      <c r="D326" s="119"/>
      <c r="E326" s="128">
        <v>112</v>
      </c>
      <c r="F326" s="129">
        <v>54</v>
      </c>
      <c r="G326" s="146" t="str">
        <f>IF(OR(E326&gt;400,F326&gt;240),"EXCEEDS"," ")</f>
        <v xml:space="preserve"> </v>
      </c>
    </row>
    <row r="327" spans="1:7" ht="15.75">
      <c r="A327" s="117">
        <v>308.10000000000002</v>
      </c>
      <c r="B327" s="118" t="s">
        <v>30</v>
      </c>
      <c r="C327" s="119">
        <v>40017</v>
      </c>
      <c r="D327" s="119"/>
      <c r="E327" s="128">
        <v>243</v>
      </c>
      <c r="F327" s="129">
        <v>151</v>
      </c>
      <c r="G327" s="146" t="str">
        <f>IF(OR(E327&gt;400,F327&gt;240),"EXCEEDS"," ")</f>
        <v xml:space="preserve"> </v>
      </c>
    </row>
    <row r="328" spans="1:7" ht="16.5" thickBot="1">
      <c r="A328" s="117">
        <v>308.10000000000002</v>
      </c>
      <c r="B328" s="118" t="s">
        <v>30</v>
      </c>
      <c r="C328" s="119">
        <v>40022</v>
      </c>
      <c r="D328" s="119"/>
      <c r="E328" s="128">
        <v>510</v>
      </c>
      <c r="F328" s="129">
        <v>246</v>
      </c>
      <c r="G328" s="146" t="str">
        <f>IF(OR(E328&gt;400,F328&gt;240),"EXCEEDS"," ")</f>
        <v>EXCEEDS</v>
      </c>
    </row>
    <row r="329" spans="1:7" ht="21" thickBot="1">
      <c r="A329" s="131"/>
      <c r="B329" s="132"/>
      <c r="C329" s="159"/>
      <c r="D329" s="125" t="s">
        <v>21</v>
      </c>
      <c r="E329" s="126">
        <f>GEOMEAN(E324:E328)</f>
        <v>188.79376268552721</v>
      </c>
      <c r="F329" s="127">
        <f>GEOMEAN(F324:F328)</f>
        <v>86.966401263898064</v>
      </c>
      <c r="G329" s="48" t="str">
        <f>IF(OR(E329&gt;200,F329&gt;130),"EXCEEDS"," ")</f>
        <v xml:space="preserve"> </v>
      </c>
    </row>
    <row r="330" spans="1:7" ht="15.75">
      <c r="A330" s="117">
        <v>314.8</v>
      </c>
      <c r="B330" s="118" t="s">
        <v>30</v>
      </c>
      <c r="C330" s="119">
        <v>40001</v>
      </c>
      <c r="D330" s="119"/>
      <c r="E330" s="128">
        <v>112</v>
      </c>
      <c r="F330" s="129">
        <v>54</v>
      </c>
      <c r="G330" s="146" t="str">
        <f>IF(OR(E330&gt;400,F330&gt;240),"EXCEEDS"," ")</f>
        <v xml:space="preserve"> </v>
      </c>
    </row>
    <row r="331" spans="1:7" ht="15.75">
      <c r="A331" s="117">
        <v>314.8</v>
      </c>
      <c r="B331" s="118" t="s">
        <v>30</v>
      </c>
      <c r="C331" s="119">
        <v>40008</v>
      </c>
      <c r="D331" s="119"/>
      <c r="E331" s="128">
        <v>4</v>
      </c>
      <c r="F331" s="129">
        <v>4</v>
      </c>
      <c r="G331" s="146" t="str">
        <f>IF(OR(E331&gt;400,F331&gt;240),"EXCEEDS"," ")</f>
        <v xml:space="preserve"> </v>
      </c>
    </row>
    <row r="332" spans="1:7" ht="15.75">
      <c r="A332" s="117">
        <v>314.8</v>
      </c>
      <c r="B332" s="118" t="s">
        <v>30</v>
      </c>
      <c r="C332" s="119">
        <v>40015</v>
      </c>
      <c r="D332" s="119"/>
      <c r="E332" s="128">
        <v>54</v>
      </c>
      <c r="F332" s="129">
        <v>8</v>
      </c>
      <c r="G332" s="146" t="str">
        <f>IF(OR(E332&gt;400,F332&gt;240),"EXCEEDS"," ")</f>
        <v xml:space="preserve"> </v>
      </c>
    </row>
    <row r="333" spans="1:7" ht="15.75">
      <c r="A333" s="117">
        <v>314.8</v>
      </c>
      <c r="B333" s="118" t="s">
        <v>30</v>
      </c>
      <c r="C333" s="119">
        <v>40017</v>
      </c>
      <c r="D333" s="119"/>
      <c r="E333" s="128">
        <v>500</v>
      </c>
      <c r="F333" s="129">
        <v>229</v>
      </c>
      <c r="G333" s="146" t="str">
        <f>IF(OR(E333&gt;400,F333&gt;240),"EXCEEDS"," ")</f>
        <v>EXCEEDS</v>
      </c>
    </row>
    <row r="334" spans="1:7" ht="16.5" thickBot="1">
      <c r="A334" s="117">
        <v>314.8</v>
      </c>
      <c r="B334" s="118" t="s">
        <v>30</v>
      </c>
      <c r="C334" s="119">
        <v>40022</v>
      </c>
      <c r="D334" s="119"/>
      <c r="E334" s="128">
        <v>160</v>
      </c>
      <c r="F334" s="129">
        <v>71</v>
      </c>
      <c r="G334" s="146" t="str">
        <f>IF(OR(E334&gt;400,F334&gt;240),"EXCEEDS"," ")</f>
        <v xml:space="preserve"> </v>
      </c>
    </row>
    <row r="335" spans="1:7" ht="21" thickBot="1">
      <c r="A335" s="131"/>
      <c r="B335" s="132"/>
      <c r="C335" s="133"/>
      <c r="D335" s="125" t="s">
        <v>21</v>
      </c>
      <c r="E335" s="126">
        <f>GEOMEAN(E330:E334)</f>
        <v>72.003291880043022</v>
      </c>
      <c r="F335" s="127">
        <f>GEOMEAN(F330:F334)</f>
        <v>30.883571195479206</v>
      </c>
      <c r="G335" s="48" t="str">
        <f>IF(OR(E335&gt;200,F335&gt;130),"EXCEEDS"," ")</f>
        <v xml:space="preserve"> </v>
      </c>
    </row>
    <row r="336" spans="1:7" ht="15.75">
      <c r="A336" s="117">
        <v>305.10000000000002</v>
      </c>
      <c r="B336" s="118" t="s">
        <v>30</v>
      </c>
      <c r="C336" s="119">
        <v>40029</v>
      </c>
      <c r="D336" s="119"/>
      <c r="E336" s="128">
        <v>120</v>
      </c>
      <c r="F336" s="129">
        <v>69</v>
      </c>
      <c r="G336" s="146" t="str">
        <f>IF(OR(E336&gt;400,F336&gt;240),"EXCEEDS"," ")</f>
        <v xml:space="preserve"> </v>
      </c>
    </row>
    <row r="337" spans="1:7" ht="15.75">
      <c r="A337" s="117">
        <v>305.10000000000002</v>
      </c>
      <c r="B337" s="118" t="s">
        <v>30</v>
      </c>
      <c r="C337" s="119">
        <v>40036</v>
      </c>
      <c r="D337" s="119"/>
      <c r="E337" s="128">
        <v>410</v>
      </c>
      <c r="F337" s="129">
        <v>100</v>
      </c>
      <c r="G337" s="146" t="str">
        <f>IF(OR(E337&gt;400,F337&gt;240),"EXCEEDS"," ")</f>
        <v>EXCEEDS</v>
      </c>
    </row>
    <row r="338" spans="1:7" ht="15.75">
      <c r="A338" s="117">
        <v>305.10000000000002</v>
      </c>
      <c r="B338" s="118" t="s">
        <v>30</v>
      </c>
      <c r="C338" s="119">
        <v>40043</v>
      </c>
      <c r="D338" s="119"/>
      <c r="E338" s="128">
        <v>8</v>
      </c>
      <c r="F338" s="129">
        <v>8</v>
      </c>
      <c r="G338" s="146" t="str">
        <f>IF(OR(E338&gt;400,F338&gt;240),"EXCEEDS"," ")</f>
        <v xml:space="preserve"> </v>
      </c>
    </row>
    <row r="339" spans="1:7" ht="15.75">
      <c r="A339" s="117">
        <v>305.10000000000002</v>
      </c>
      <c r="B339" s="118" t="s">
        <v>30</v>
      </c>
      <c r="C339" s="119">
        <v>40045</v>
      </c>
      <c r="D339" s="119"/>
      <c r="E339" s="128">
        <v>12</v>
      </c>
      <c r="F339" s="129">
        <v>8</v>
      </c>
      <c r="G339" s="146" t="str">
        <f>IF(OR(E339&gt;400,F339&gt;240),"EXCEEDS"," ")</f>
        <v xml:space="preserve"> </v>
      </c>
    </row>
    <row r="340" spans="1:7" ht="16.5" thickBot="1">
      <c r="A340" s="117">
        <v>305.10000000000002</v>
      </c>
      <c r="B340" s="118" t="s">
        <v>30</v>
      </c>
      <c r="C340" s="119">
        <v>40050</v>
      </c>
      <c r="D340" s="119"/>
      <c r="E340" s="128">
        <v>8</v>
      </c>
      <c r="F340" s="129">
        <v>8</v>
      </c>
      <c r="G340" s="146" t="str">
        <f>IF(OR(E340&gt;400,F340&gt;240),"EXCEEDS"," ")</f>
        <v xml:space="preserve"> </v>
      </c>
    </row>
    <row r="341" spans="1:7" ht="21" thickBot="1">
      <c r="A341" s="117"/>
      <c r="B341" s="118"/>
      <c r="C341" s="119"/>
      <c r="D341" s="125" t="s">
        <v>21</v>
      </c>
      <c r="E341" s="126">
        <f>GEOMEAN(E336:E340)</f>
        <v>32.769156655728004</v>
      </c>
      <c r="F341" s="127">
        <f>GEOMEAN(F336:F340)</f>
        <v>20.399701392591414</v>
      </c>
      <c r="G341" s="48" t="str">
        <f>IF(OR(E341&gt;200,F341&gt;130),"EXCEEDS"," ")</f>
        <v xml:space="preserve"> </v>
      </c>
    </row>
    <row r="342" spans="1:7" ht="15.75">
      <c r="A342" s="117">
        <v>308.10000000000002</v>
      </c>
      <c r="B342" s="118" t="s">
        <v>30</v>
      </c>
      <c r="C342" s="119">
        <v>40029</v>
      </c>
      <c r="D342" s="119"/>
      <c r="E342" s="128">
        <v>280</v>
      </c>
      <c r="F342" s="129">
        <v>156</v>
      </c>
      <c r="G342" s="146" t="str">
        <f>IF(OR(E342&gt;400,F342&gt;240),"EXCEEDS"," ")</f>
        <v xml:space="preserve"> </v>
      </c>
    </row>
    <row r="343" spans="1:7" ht="15.75">
      <c r="A343" s="117">
        <v>308.10000000000002</v>
      </c>
      <c r="B343" s="118" t="s">
        <v>30</v>
      </c>
      <c r="C343" s="119">
        <v>40036</v>
      </c>
      <c r="D343" s="119"/>
      <c r="E343" s="128">
        <v>3200</v>
      </c>
      <c r="F343" s="129">
        <v>594</v>
      </c>
      <c r="G343" s="146" t="str">
        <f>IF(OR(E343&gt;400,F343&gt;240),"EXCEEDS"," ")</f>
        <v>EXCEEDS</v>
      </c>
    </row>
    <row r="344" spans="1:7" ht="15.75">
      <c r="A344" s="117">
        <v>308.10000000000002</v>
      </c>
      <c r="B344" s="118" t="s">
        <v>30</v>
      </c>
      <c r="C344" s="119">
        <v>40043</v>
      </c>
      <c r="D344" s="119"/>
      <c r="E344" s="128">
        <v>6000</v>
      </c>
      <c r="F344" s="129">
        <v>691</v>
      </c>
      <c r="G344" s="146" t="str">
        <f>IF(OR(E344&gt;400,F344&gt;240),"EXCEEDS"," ")</f>
        <v>EXCEEDS</v>
      </c>
    </row>
    <row r="345" spans="1:7" ht="15.75">
      <c r="A345" s="117">
        <v>308.10000000000002</v>
      </c>
      <c r="B345" s="118" t="s">
        <v>30</v>
      </c>
      <c r="C345" s="119">
        <v>40045</v>
      </c>
      <c r="D345" s="119"/>
      <c r="E345" s="128">
        <v>2900</v>
      </c>
      <c r="F345" s="129">
        <v>2200</v>
      </c>
      <c r="G345" s="146" t="str">
        <f>IF(OR(E345&gt;400,F345&gt;240),"EXCEEDS"," ")</f>
        <v>EXCEEDS</v>
      </c>
    </row>
    <row r="346" spans="1:7" ht="16.5" thickBot="1">
      <c r="A346" s="117">
        <v>308.10000000000002</v>
      </c>
      <c r="B346" s="118" t="s">
        <v>30</v>
      </c>
      <c r="C346" s="119">
        <v>40050</v>
      </c>
      <c r="D346" s="119"/>
      <c r="E346" s="128">
        <v>124</v>
      </c>
      <c r="F346" s="129">
        <v>96</v>
      </c>
      <c r="G346" s="146" t="str">
        <f>IF(OR(E346&gt;400,F346&gt;240),"EXCEEDS"," ")</f>
        <v xml:space="preserve"> </v>
      </c>
    </row>
    <row r="347" spans="1:7" ht="21" thickBot="1">
      <c r="A347" s="117"/>
      <c r="B347" s="118"/>
      <c r="C347" s="119"/>
      <c r="D347" s="125" t="s">
        <v>21</v>
      </c>
      <c r="E347" s="126">
        <f>GEOMEAN(E342:E346)</f>
        <v>1140.9215640660957</v>
      </c>
      <c r="F347" s="127">
        <f>GEOMEAN(F342:F346)</f>
        <v>422.87946944782817</v>
      </c>
      <c r="G347" s="48" t="str">
        <f>IF(OR(E347&gt;200,F347&gt;130),"EXCEEDS"," ")</f>
        <v>EXCEEDS</v>
      </c>
    </row>
    <row r="348" spans="1:7" ht="15.75">
      <c r="A348" s="117">
        <v>314.8</v>
      </c>
      <c r="B348" s="118" t="s">
        <v>30</v>
      </c>
      <c r="C348" s="119">
        <v>40029</v>
      </c>
      <c r="D348" s="119"/>
      <c r="E348" s="128">
        <v>370</v>
      </c>
      <c r="F348" s="129">
        <v>249</v>
      </c>
      <c r="G348" s="146" t="str">
        <f>IF(OR(E348&gt;400,F348&gt;240),"EXCEEDS"," ")</f>
        <v>EXCEEDS</v>
      </c>
    </row>
    <row r="349" spans="1:7" ht="15.75">
      <c r="A349" s="117">
        <v>314.8</v>
      </c>
      <c r="B349" s="118" t="s">
        <v>30</v>
      </c>
      <c r="C349" s="119">
        <v>40036</v>
      </c>
      <c r="D349" s="119"/>
      <c r="E349" s="128">
        <v>1500</v>
      </c>
      <c r="F349" s="129">
        <v>430</v>
      </c>
      <c r="G349" s="146" t="str">
        <f>IF(OR(E349&gt;400,F349&gt;240),"EXCEEDS"," ")</f>
        <v>EXCEEDS</v>
      </c>
    </row>
    <row r="350" spans="1:7" ht="15.75">
      <c r="A350" s="117">
        <v>314.8</v>
      </c>
      <c r="B350" s="118" t="s">
        <v>30</v>
      </c>
      <c r="C350" s="119">
        <v>40043</v>
      </c>
      <c r="D350" s="119"/>
      <c r="E350" s="128">
        <v>148</v>
      </c>
      <c r="F350" s="129">
        <v>24</v>
      </c>
      <c r="G350" s="146" t="str">
        <f>IF(OR(E350&gt;400,F350&gt;240),"EXCEEDS"," ")</f>
        <v xml:space="preserve"> </v>
      </c>
    </row>
    <row r="351" spans="1:7" ht="15.75">
      <c r="A351" s="117">
        <v>314.8</v>
      </c>
      <c r="B351" s="118" t="s">
        <v>30</v>
      </c>
      <c r="C351" s="119">
        <v>40045</v>
      </c>
      <c r="D351" s="119"/>
      <c r="E351" s="128">
        <v>290</v>
      </c>
      <c r="F351" s="129">
        <v>84</v>
      </c>
      <c r="G351" s="146" t="str">
        <f>IF(OR(E351&gt;400,F351&gt;240),"EXCEEDS"," ")</f>
        <v xml:space="preserve"> </v>
      </c>
    </row>
    <row r="352" spans="1:7" ht="16.5" thickBot="1">
      <c r="A352" s="117">
        <v>314.8</v>
      </c>
      <c r="B352" s="118" t="s">
        <v>30</v>
      </c>
      <c r="C352" s="119">
        <v>40050</v>
      </c>
      <c r="D352" s="119"/>
      <c r="E352" s="128">
        <v>100</v>
      </c>
      <c r="F352" s="129">
        <v>40</v>
      </c>
      <c r="G352" s="146" t="str">
        <f>IF(OR(E352&gt;400,F352&gt;240),"EXCEEDS"," ")</f>
        <v xml:space="preserve"> </v>
      </c>
    </row>
    <row r="353" spans="1:7" ht="21" thickBot="1">
      <c r="A353" s="131"/>
      <c r="B353" s="132"/>
      <c r="C353" s="133"/>
      <c r="D353" s="125" t="s">
        <v>21</v>
      </c>
      <c r="E353" s="126">
        <f>GEOMEAN(E348:E352)</f>
        <v>298.80684314623886</v>
      </c>
      <c r="F353" s="127">
        <f>GEOMEAN(F348:F352)</f>
        <v>97.10546323216488</v>
      </c>
      <c r="G353" s="48" t="str">
        <f>IF(OR(E353&gt;200,F353&gt;130),"EXCEEDS"," ")</f>
        <v>EXCEEDS</v>
      </c>
    </row>
    <row r="354" spans="1:7" ht="15.75">
      <c r="A354" s="117">
        <v>305.10000000000002</v>
      </c>
      <c r="B354" s="118" t="s">
        <v>30</v>
      </c>
      <c r="C354" s="119">
        <v>40057</v>
      </c>
      <c r="D354" s="119"/>
      <c r="E354" s="128">
        <v>12</v>
      </c>
      <c r="F354" s="129">
        <v>8</v>
      </c>
      <c r="G354" s="146" t="str">
        <f>IF(OR(E354&gt;400,F354&gt;240),"EXCEEDS"," ")</f>
        <v xml:space="preserve"> </v>
      </c>
    </row>
    <row r="355" spans="1:7" ht="15.75">
      <c r="A355" s="117">
        <v>305.10000000000002</v>
      </c>
      <c r="B355" s="118" t="s">
        <v>30</v>
      </c>
      <c r="C355" s="119">
        <v>40064</v>
      </c>
      <c r="D355" s="119"/>
      <c r="E355" s="128">
        <v>12</v>
      </c>
      <c r="F355" s="129">
        <v>4</v>
      </c>
      <c r="G355" s="146" t="str">
        <f>IF(OR(E355&gt;400,F355&gt;240),"EXCEEDS"," ")</f>
        <v xml:space="preserve"> </v>
      </c>
    </row>
    <row r="356" spans="1:7" ht="15.75">
      <c r="A356" s="117">
        <v>305.10000000000002</v>
      </c>
      <c r="B356" s="118" t="s">
        <v>30</v>
      </c>
      <c r="C356" s="119">
        <v>40071</v>
      </c>
      <c r="D356" s="119"/>
      <c r="E356" s="128">
        <v>4</v>
      </c>
      <c r="F356" s="129">
        <v>4</v>
      </c>
      <c r="G356" s="146" t="str">
        <f>IF(OR(E356&gt;400,F356&gt;240),"EXCEEDS"," ")</f>
        <v xml:space="preserve"> </v>
      </c>
    </row>
    <row r="357" spans="1:7" ht="15.75">
      <c r="A357" s="117">
        <v>305.10000000000002</v>
      </c>
      <c r="B357" s="118" t="s">
        <v>30</v>
      </c>
      <c r="C357" s="119">
        <v>40078</v>
      </c>
      <c r="D357" s="119"/>
      <c r="E357" s="128">
        <v>4</v>
      </c>
      <c r="F357" s="129">
        <v>4</v>
      </c>
      <c r="G357" s="146" t="str">
        <f>IF(OR(E357&gt;400,F357&gt;240),"EXCEEDS"," ")</f>
        <v xml:space="preserve"> </v>
      </c>
    </row>
    <row r="358" spans="1:7" ht="16.5" thickBot="1">
      <c r="A358" s="117">
        <v>305.10000000000002</v>
      </c>
      <c r="B358" s="118" t="s">
        <v>30</v>
      </c>
      <c r="C358" s="119">
        <v>40085</v>
      </c>
      <c r="D358" s="119"/>
      <c r="E358" s="128">
        <v>28</v>
      </c>
      <c r="F358" s="129">
        <v>20</v>
      </c>
      <c r="G358" s="146" t="str">
        <f>IF(OR(E358&gt;400,F358&gt;240),"EXCEEDS"," ")</f>
        <v xml:space="preserve"> </v>
      </c>
    </row>
    <row r="359" spans="1:7" ht="21" thickBot="1">
      <c r="A359" s="117"/>
      <c r="B359" s="118"/>
      <c r="C359" s="119"/>
      <c r="D359" s="125" t="s">
        <v>21</v>
      </c>
      <c r="E359" s="126">
        <f>GEOMEAN(E354:E358)</f>
        <v>9.1606881956943305</v>
      </c>
      <c r="F359" s="127">
        <f>GEOMEAN(F354:F358)</f>
        <v>6.3395727698444544</v>
      </c>
      <c r="G359" s="48" t="str">
        <f>IF(OR(E359&gt;200,F359&gt;130),"EXCEEDS"," ")</f>
        <v xml:space="preserve"> </v>
      </c>
    </row>
    <row r="360" spans="1:7" ht="15.75">
      <c r="A360" s="117">
        <v>308.10000000000002</v>
      </c>
      <c r="B360" s="118" t="s">
        <v>30</v>
      </c>
      <c r="C360" s="119">
        <v>40057</v>
      </c>
      <c r="D360" s="119"/>
      <c r="E360" s="128">
        <v>144</v>
      </c>
      <c r="F360" s="129">
        <v>71</v>
      </c>
      <c r="G360" s="146" t="str">
        <f>IF(OR(E360&gt;400,F360&gt;240),"EXCEEDS"," ")</f>
        <v xml:space="preserve"> </v>
      </c>
    </row>
    <row r="361" spans="1:7" ht="15.75">
      <c r="A361" s="117">
        <v>308.10000000000002</v>
      </c>
      <c r="B361" s="118" t="s">
        <v>30</v>
      </c>
      <c r="C361" s="119">
        <v>40064</v>
      </c>
      <c r="D361" s="119"/>
      <c r="E361" s="128">
        <v>36</v>
      </c>
      <c r="F361" s="129">
        <v>24</v>
      </c>
      <c r="G361" s="146" t="str">
        <f>IF(OR(E361&gt;400,F361&gt;240),"EXCEEDS"," ")</f>
        <v xml:space="preserve"> </v>
      </c>
    </row>
    <row r="362" spans="1:7" ht="15.75">
      <c r="A362" s="117">
        <v>308.10000000000002</v>
      </c>
      <c r="B362" s="118" t="s">
        <v>30</v>
      </c>
      <c r="C362" s="119">
        <v>40071</v>
      </c>
      <c r="D362" s="119"/>
      <c r="E362" s="128">
        <v>36</v>
      </c>
      <c r="F362" s="129">
        <v>28</v>
      </c>
      <c r="G362" s="146" t="str">
        <f>IF(OR(E362&gt;400,F362&gt;240),"EXCEEDS"," ")</f>
        <v xml:space="preserve"> </v>
      </c>
    </row>
    <row r="363" spans="1:7" ht="15.75">
      <c r="A363" s="117">
        <v>308.10000000000002</v>
      </c>
      <c r="B363" s="118" t="s">
        <v>30</v>
      </c>
      <c r="C363" s="119">
        <v>40078</v>
      </c>
      <c r="D363" s="119"/>
      <c r="E363" s="128">
        <v>63</v>
      </c>
      <c r="F363" s="129">
        <v>12</v>
      </c>
      <c r="G363" s="146" t="str">
        <f>IF(OR(E363&gt;400,F363&gt;240),"EXCEEDS"," ")</f>
        <v xml:space="preserve"> </v>
      </c>
    </row>
    <row r="364" spans="1:7" ht="16.5" thickBot="1">
      <c r="A364" s="117">
        <v>308.10000000000002</v>
      </c>
      <c r="B364" s="118" t="s">
        <v>30</v>
      </c>
      <c r="C364" s="119">
        <v>40085</v>
      </c>
      <c r="D364" s="119"/>
      <c r="E364" s="128">
        <v>226</v>
      </c>
      <c r="F364" s="129">
        <v>104</v>
      </c>
      <c r="G364" s="146" t="str">
        <f>IF(OR(E364&gt;400,F364&gt;240),"EXCEEDS"," ")</f>
        <v xml:space="preserve"> </v>
      </c>
    </row>
    <row r="365" spans="1:7" ht="21" thickBot="1">
      <c r="A365" s="117"/>
      <c r="B365" s="118"/>
      <c r="C365" s="119"/>
      <c r="D365" s="125" t="s">
        <v>21</v>
      </c>
      <c r="E365" s="126">
        <f>GEOMEAN(E360:E364)</f>
        <v>76.715531179048867</v>
      </c>
      <c r="F365" s="127">
        <f>GEOMEAN(F360:F364)</f>
        <v>35.889585406112417</v>
      </c>
      <c r="G365" s="48" t="str">
        <f>IF(OR(E365&gt;200,F365&gt;130),"EXCEEDS"," ")</f>
        <v xml:space="preserve"> </v>
      </c>
    </row>
    <row r="366" spans="1:7" ht="15.75">
      <c r="A366" s="117">
        <v>314.8</v>
      </c>
      <c r="B366" s="118" t="s">
        <v>30</v>
      </c>
      <c r="C366" s="119">
        <v>40057</v>
      </c>
      <c r="D366" s="119"/>
      <c r="E366" s="128">
        <v>60</v>
      </c>
      <c r="F366" s="129">
        <v>20</v>
      </c>
      <c r="G366" s="146" t="str">
        <f>IF(OR(E366&gt;400,F366&gt;240),"EXCEEDS"," ")</f>
        <v xml:space="preserve"> </v>
      </c>
    </row>
    <row r="367" spans="1:7" ht="15.75">
      <c r="A367" s="117">
        <v>314.8</v>
      </c>
      <c r="B367" s="118" t="s">
        <v>30</v>
      </c>
      <c r="C367" s="119">
        <v>40064</v>
      </c>
      <c r="D367" s="119"/>
      <c r="E367" s="128">
        <v>152</v>
      </c>
      <c r="F367" s="129">
        <v>108</v>
      </c>
      <c r="G367" s="146" t="str">
        <f>IF(OR(E367&gt;400,F367&gt;240),"EXCEEDS"," ")</f>
        <v xml:space="preserve"> </v>
      </c>
    </row>
    <row r="368" spans="1:7" ht="15.75">
      <c r="A368" s="117">
        <v>314.8</v>
      </c>
      <c r="B368" s="118" t="s">
        <v>30</v>
      </c>
      <c r="C368" s="119">
        <v>40071</v>
      </c>
      <c r="D368" s="119"/>
      <c r="E368" s="128">
        <v>24</v>
      </c>
      <c r="F368" s="129">
        <v>12</v>
      </c>
      <c r="G368" s="146" t="str">
        <f>IF(OR(E368&gt;400,F368&gt;240),"EXCEEDS"," ")</f>
        <v xml:space="preserve"> </v>
      </c>
    </row>
    <row r="369" spans="1:7" ht="15.75">
      <c r="A369" s="117">
        <v>314.8</v>
      </c>
      <c r="B369" s="118" t="s">
        <v>30</v>
      </c>
      <c r="C369" s="119">
        <v>40078</v>
      </c>
      <c r="D369" s="119"/>
      <c r="E369" s="128">
        <v>44</v>
      </c>
      <c r="F369" s="129">
        <v>20</v>
      </c>
      <c r="G369" s="146" t="str">
        <f>IF(OR(E369&gt;400,F369&gt;240),"EXCEEDS"," ")</f>
        <v xml:space="preserve"> </v>
      </c>
    </row>
    <row r="370" spans="1:7" ht="16.5" thickBot="1">
      <c r="A370" s="117">
        <v>314.8</v>
      </c>
      <c r="B370" s="118" t="s">
        <v>30</v>
      </c>
      <c r="C370" s="119">
        <v>40085</v>
      </c>
      <c r="D370" s="119"/>
      <c r="E370" s="128">
        <v>140</v>
      </c>
      <c r="F370" s="129">
        <v>100</v>
      </c>
      <c r="G370" s="146" t="str">
        <f>IF(OR(E370&gt;400,F370&gt;240),"EXCEEDS"," ")</f>
        <v xml:space="preserve"> </v>
      </c>
    </row>
    <row r="371" spans="1:7" ht="21" thickBot="1">
      <c r="A371" s="131"/>
      <c r="B371" s="132"/>
      <c r="C371" s="133"/>
      <c r="D371" s="125" t="s">
        <v>21</v>
      </c>
      <c r="E371" s="126">
        <f>GEOMEAN(E366:E370)</f>
        <v>66.981883947684139</v>
      </c>
      <c r="F371" s="127">
        <f>GEOMEAN(F366:F370)</f>
        <v>34.908645549161285</v>
      </c>
      <c r="G371" s="48" t="str">
        <f>IF(OR(E371&gt;200,F371&gt;130),"EXCEEDS"," ")</f>
        <v xml:space="preserve"> </v>
      </c>
    </row>
    <row r="372" spans="1:7" ht="15.75">
      <c r="A372" s="117">
        <v>305.10000000000002</v>
      </c>
      <c r="B372" s="118" t="s">
        <v>30</v>
      </c>
      <c r="C372" s="119">
        <v>40092</v>
      </c>
      <c r="D372" s="119"/>
      <c r="E372" s="128">
        <v>4</v>
      </c>
      <c r="F372" s="129">
        <v>4</v>
      </c>
      <c r="G372" s="146" t="str">
        <f t="shared" ref="G372:G387" si="5">IF(OR(E372&gt;400,F372&gt;240),"EXCEEDS"," ")</f>
        <v xml:space="preserve"> </v>
      </c>
    </row>
    <row r="373" spans="1:7" ht="15.75">
      <c r="A373" s="117">
        <v>305.10000000000002</v>
      </c>
      <c r="B373" s="118" t="s">
        <v>30</v>
      </c>
      <c r="C373" s="119">
        <v>40099</v>
      </c>
      <c r="D373" s="119"/>
      <c r="E373" s="128">
        <v>32</v>
      </c>
      <c r="F373" s="129">
        <v>24</v>
      </c>
      <c r="G373" s="146" t="str">
        <f t="shared" si="5"/>
        <v xml:space="preserve"> </v>
      </c>
    </row>
    <row r="374" spans="1:7" ht="15.75">
      <c r="A374" s="117">
        <v>305.10000000000002</v>
      </c>
      <c r="B374" s="118" t="s">
        <v>30</v>
      </c>
      <c r="C374" s="119">
        <v>40106</v>
      </c>
      <c r="D374" s="119"/>
      <c r="E374" s="128">
        <v>12</v>
      </c>
      <c r="F374" s="129">
        <v>4</v>
      </c>
      <c r="G374" s="146" t="str">
        <f t="shared" si="5"/>
        <v xml:space="preserve"> </v>
      </c>
    </row>
    <row r="375" spans="1:7" ht="15.75">
      <c r="A375" s="117">
        <v>305.10000000000002</v>
      </c>
      <c r="B375" s="118" t="s">
        <v>30</v>
      </c>
      <c r="C375" s="119">
        <v>40109</v>
      </c>
      <c r="D375" s="119"/>
      <c r="E375" s="128">
        <v>4</v>
      </c>
      <c r="F375" s="129">
        <v>4</v>
      </c>
      <c r="G375" s="146" t="str">
        <f t="shared" si="5"/>
        <v xml:space="preserve"> </v>
      </c>
    </row>
    <row r="376" spans="1:7" ht="16.5" thickBot="1">
      <c r="A376" s="117">
        <v>305.10000000000002</v>
      </c>
      <c r="B376" s="118" t="s">
        <v>30</v>
      </c>
      <c r="C376" s="119">
        <v>40113</v>
      </c>
      <c r="D376" s="119"/>
      <c r="E376" s="128">
        <v>24</v>
      </c>
      <c r="F376" s="129">
        <v>8</v>
      </c>
      <c r="G376" s="146" t="str">
        <f>IF(OR(E376&gt;400,F376&gt;240),"EXCEEDS"," ")</f>
        <v xml:space="preserve"> </v>
      </c>
    </row>
    <row r="377" spans="1:7" ht="21" thickBot="1">
      <c r="A377" s="117"/>
      <c r="B377" s="118"/>
      <c r="C377" s="119"/>
      <c r="D377" s="125" t="s">
        <v>21</v>
      </c>
      <c r="E377" s="126">
        <f>GEOMEAN(E372:E376)</f>
        <v>10.807680308164908</v>
      </c>
      <c r="F377" s="127">
        <f>GEOMEAN(F372:F376)</f>
        <v>6.575007318068903</v>
      </c>
      <c r="G377" s="48" t="str">
        <f>IF(OR(E377&gt;200,F377&gt;130),"EXCEEDS"," ")</f>
        <v xml:space="preserve"> </v>
      </c>
    </row>
    <row r="378" spans="1:7" ht="15.75">
      <c r="A378" s="117">
        <v>308.10000000000002</v>
      </c>
      <c r="B378" s="118" t="s">
        <v>30</v>
      </c>
      <c r="C378" s="119">
        <v>40092</v>
      </c>
      <c r="D378" s="119"/>
      <c r="E378" s="128">
        <v>60</v>
      </c>
      <c r="F378" s="129">
        <v>32</v>
      </c>
      <c r="G378" s="146" t="str">
        <f t="shared" si="5"/>
        <v xml:space="preserve"> </v>
      </c>
    </row>
    <row r="379" spans="1:7" ht="15.75">
      <c r="A379" s="117">
        <v>308.10000000000002</v>
      </c>
      <c r="B379" s="118" t="s">
        <v>30</v>
      </c>
      <c r="C379" s="119">
        <v>40099</v>
      </c>
      <c r="D379" s="119"/>
      <c r="E379" s="128">
        <v>120</v>
      </c>
      <c r="F379" s="129">
        <v>60</v>
      </c>
      <c r="G379" s="146" t="str">
        <f t="shared" si="5"/>
        <v xml:space="preserve"> </v>
      </c>
    </row>
    <row r="380" spans="1:7" ht="15.75">
      <c r="A380" s="117">
        <v>308.10000000000002</v>
      </c>
      <c r="B380" s="118" t="s">
        <v>30</v>
      </c>
      <c r="C380" s="119">
        <v>40106</v>
      </c>
      <c r="D380" s="119"/>
      <c r="E380" s="128">
        <v>12</v>
      </c>
      <c r="F380" s="129">
        <v>8</v>
      </c>
      <c r="G380" s="146" t="str">
        <f t="shared" si="5"/>
        <v xml:space="preserve"> </v>
      </c>
    </row>
    <row r="381" spans="1:7" ht="15.75">
      <c r="A381" s="117">
        <v>308.10000000000002</v>
      </c>
      <c r="B381" s="118" t="s">
        <v>30</v>
      </c>
      <c r="C381" s="119">
        <v>40109</v>
      </c>
      <c r="D381" s="119"/>
      <c r="E381" s="128">
        <v>89</v>
      </c>
      <c r="F381" s="129">
        <v>12</v>
      </c>
      <c r="G381" s="146" t="str">
        <f t="shared" si="5"/>
        <v xml:space="preserve"> </v>
      </c>
    </row>
    <row r="382" spans="1:7" ht="16.5" thickBot="1">
      <c r="A382" s="117">
        <v>308.10000000000002</v>
      </c>
      <c r="B382" s="118" t="s">
        <v>30</v>
      </c>
      <c r="C382" s="119">
        <v>40113</v>
      </c>
      <c r="D382" s="119"/>
      <c r="E382" s="128">
        <v>92</v>
      </c>
      <c r="F382" s="129">
        <v>48</v>
      </c>
      <c r="G382" s="146" t="str">
        <f>IF(OR(E382&gt;400,F382&gt;240),"EXCEEDS"," ")</f>
        <v xml:space="preserve"> </v>
      </c>
    </row>
    <row r="383" spans="1:7" ht="21" thickBot="1">
      <c r="A383" s="117"/>
      <c r="B383" s="118"/>
      <c r="C383" s="119"/>
      <c r="D383" s="125" t="s">
        <v>21</v>
      </c>
      <c r="E383" s="126">
        <f>GEOMEAN(E378:E382)</f>
        <v>58.87600253074519</v>
      </c>
      <c r="F383" s="127">
        <f>GEOMEAN(F378:F382)</f>
        <v>24.511096502403241</v>
      </c>
      <c r="G383" s="48" t="str">
        <f>IF(OR(E383&gt;200,F383&gt;130),"EXCEEDS"," ")</f>
        <v xml:space="preserve"> </v>
      </c>
    </row>
    <row r="384" spans="1:7" ht="15.75">
      <c r="A384" s="117">
        <v>314.8</v>
      </c>
      <c r="B384" s="118" t="s">
        <v>30</v>
      </c>
      <c r="C384" s="119">
        <v>40092</v>
      </c>
      <c r="D384" s="119"/>
      <c r="E384" s="128">
        <v>64</v>
      </c>
      <c r="F384" s="129">
        <v>20</v>
      </c>
      <c r="G384" s="146" t="str">
        <f t="shared" si="5"/>
        <v xml:space="preserve"> </v>
      </c>
    </row>
    <row r="385" spans="1:7" ht="15.75">
      <c r="A385" s="117">
        <v>314.8</v>
      </c>
      <c r="B385" s="118" t="s">
        <v>30</v>
      </c>
      <c r="C385" s="119">
        <v>40099</v>
      </c>
      <c r="D385" s="119"/>
      <c r="E385" s="128">
        <v>97</v>
      </c>
      <c r="F385" s="129">
        <v>20</v>
      </c>
      <c r="G385" s="146" t="str">
        <f t="shared" si="5"/>
        <v xml:space="preserve"> </v>
      </c>
    </row>
    <row r="386" spans="1:7" ht="15.75">
      <c r="A386" s="117">
        <v>314.8</v>
      </c>
      <c r="B386" s="118" t="s">
        <v>30</v>
      </c>
      <c r="C386" s="119">
        <v>40106</v>
      </c>
      <c r="D386" s="119"/>
      <c r="E386" s="128">
        <v>66</v>
      </c>
      <c r="F386" s="129">
        <v>12</v>
      </c>
      <c r="G386" s="146" t="str">
        <f t="shared" si="5"/>
        <v xml:space="preserve"> </v>
      </c>
    </row>
    <row r="387" spans="1:7" ht="15.75">
      <c r="A387" s="117">
        <v>314.8</v>
      </c>
      <c r="B387" s="118" t="s">
        <v>30</v>
      </c>
      <c r="C387" s="119">
        <v>40109</v>
      </c>
      <c r="D387" s="119"/>
      <c r="E387" s="128">
        <v>4</v>
      </c>
      <c r="F387" s="129">
        <v>4</v>
      </c>
      <c r="G387" s="146" t="str">
        <f t="shared" si="5"/>
        <v xml:space="preserve"> </v>
      </c>
    </row>
    <row r="388" spans="1:7" ht="16.5" thickBot="1">
      <c r="A388" s="117">
        <v>314.8</v>
      </c>
      <c r="B388" s="118" t="s">
        <v>30</v>
      </c>
      <c r="C388" s="119">
        <v>40113</v>
      </c>
      <c r="D388" s="119"/>
      <c r="E388" s="128">
        <v>74</v>
      </c>
      <c r="F388" s="129">
        <v>40</v>
      </c>
      <c r="G388" s="146" t="str">
        <f>IF(OR(E388&gt;400,F388&gt;240),"EXCEEDS"," ")</f>
        <v xml:space="preserve"> </v>
      </c>
    </row>
    <row r="389" spans="1:7" ht="21" thickBot="1">
      <c r="A389" s="134"/>
      <c r="B389" s="135"/>
      <c r="C389" s="139"/>
      <c r="D389" s="125" t="s">
        <v>21</v>
      </c>
      <c r="E389" s="126">
        <f>GEOMEAN(E384:E388)</f>
        <v>41.376854384048812</v>
      </c>
      <c r="F389" s="127">
        <f>GEOMEAN(F384:F388)</f>
        <v>15.033920315060254</v>
      </c>
      <c r="G389" s="48" t="str">
        <f>IF(OR(E389&gt;200,F389&gt;130),"EXCEEDS"," ")</f>
        <v xml:space="preserve"> </v>
      </c>
    </row>
    <row r="390" spans="1:7" ht="15.75">
      <c r="A390" s="117">
        <v>462.6</v>
      </c>
      <c r="B390" s="118" t="s">
        <v>31</v>
      </c>
      <c r="C390" s="119">
        <v>39938</v>
      </c>
      <c r="D390" s="119"/>
      <c r="E390" s="128">
        <v>184</v>
      </c>
      <c r="F390" s="129">
        <v>32</v>
      </c>
      <c r="G390" s="146" t="str">
        <f>IF(OR(E390&gt;400,F390&gt;240),"EXCEEDS"," ")</f>
        <v xml:space="preserve"> </v>
      </c>
    </row>
    <row r="391" spans="1:7" ht="15.75">
      <c r="A391" s="117">
        <v>462.6</v>
      </c>
      <c r="B391" s="118" t="s">
        <v>31</v>
      </c>
      <c r="C391" s="119">
        <v>39945</v>
      </c>
      <c r="D391" s="119"/>
      <c r="E391" s="128">
        <v>3800</v>
      </c>
      <c r="F391" s="129">
        <v>1800</v>
      </c>
      <c r="G391" s="146" t="str">
        <f>IF(OR(E391&gt;400,F391&gt;240),"EXCEEDS"," ")</f>
        <v>EXCEEDS</v>
      </c>
    </row>
    <row r="392" spans="1:7" ht="15.75">
      <c r="A392" s="117">
        <v>462.6</v>
      </c>
      <c r="B392" s="118" t="s">
        <v>31</v>
      </c>
      <c r="C392" s="119">
        <v>39952</v>
      </c>
      <c r="D392" s="119"/>
      <c r="E392" s="128">
        <v>60</v>
      </c>
      <c r="F392" s="129">
        <v>76</v>
      </c>
      <c r="G392" s="146" t="str">
        <f>IF(OR(E392&gt;400,F392&gt;240),"EXCEEDS"," ")</f>
        <v xml:space="preserve"> </v>
      </c>
    </row>
    <row r="393" spans="1:7" ht="15.75">
      <c r="A393" s="117">
        <v>462.6</v>
      </c>
      <c r="B393" s="118" t="s">
        <v>31</v>
      </c>
      <c r="C393" s="119">
        <v>39954</v>
      </c>
      <c r="D393" s="119"/>
      <c r="E393" s="128">
        <v>63</v>
      </c>
      <c r="F393" s="129">
        <v>36</v>
      </c>
      <c r="G393" s="146" t="str">
        <f>IF(OR(E393&gt;400,F393&gt;240),"EXCEEDS"," ")</f>
        <v xml:space="preserve"> </v>
      </c>
    </row>
    <row r="394" spans="1:7" ht="16.5" thickBot="1">
      <c r="A394" s="117">
        <v>462.6</v>
      </c>
      <c r="B394" s="118" t="s">
        <v>31</v>
      </c>
      <c r="C394" s="119">
        <v>39959</v>
      </c>
      <c r="D394" s="119"/>
      <c r="E394" s="128">
        <v>57</v>
      </c>
      <c r="F394" s="129">
        <v>80</v>
      </c>
      <c r="G394" s="146" t="str">
        <f>IF(OR(E394&gt;400,F394&gt;240),"EXCEEDS"," ")</f>
        <v xml:space="preserve"> </v>
      </c>
    </row>
    <row r="395" spans="1:7" ht="21" thickBot="1">
      <c r="A395" s="117"/>
      <c r="B395" s="118"/>
      <c r="C395" s="119"/>
      <c r="D395" s="125" t="s">
        <v>21</v>
      </c>
      <c r="E395" s="126">
        <f>GEOMEAN(E390:E394)</f>
        <v>172.02581142075047</v>
      </c>
      <c r="F395" s="127">
        <f>GEOMEAN(F390:F394)</f>
        <v>104.74316981225572</v>
      </c>
      <c r="G395" s="48" t="str">
        <f>IF(OR(E395&gt;200,F395&gt;130),"EXCEEDS"," ")</f>
        <v xml:space="preserve"> </v>
      </c>
    </row>
    <row r="396" spans="1:7" ht="15.75">
      <c r="A396" s="117">
        <v>463.9</v>
      </c>
      <c r="B396" s="118" t="s">
        <v>32</v>
      </c>
      <c r="C396" s="119">
        <v>39938</v>
      </c>
      <c r="D396" s="119"/>
      <c r="E396" s="128">
        <v>50</v>
      </c>
      <c r="F396" s="129">
        <v>16</v>
      </c>
      <c r="G396" s="124" t="str">
        <f>IF(OR(E396&gt;400,F396&gt;240),"EXCEEDS"," ")</f>
        <v xml:space="preserve"> </v>
      </c>
    </row>
    <row r="397" spans="1:7" ht="15.75">
      <c r="A397" s="117">
        <v>463.9</v>
      </c>
      <c r="B397" s="118" t="s">
        <v>32</v>
      </c>
      <c r="C397" s="119">
        <v>39945</v>
      </c>
      <c r="D397" s="119"/>
      <c r="E397" s="128">
        <v>1500</v>
      </c>
      <c r="F397" s="129">
        <v>800</v>
      </c>
      <c r="G397" s="124" t="str">
        <f>IF(OR(E397&gt;400,F397&gt;240),"EXCEEDS"," ")</f>
        <v>EXCEEDS</v>
      </c>
    </row>
    <row r="398" spans="1:7" ht="15.75">
      <c r="A398" s="117">
        <v>463.9</v>
      </c>
      <c r="B398" s="118" t="s">
        <v>32</v>
      </c>
      <c r="C398" s="119">
        <v>39952</v>
      </c>
      <c r="D398" s="119"/>
      <c r="E398" s="128">
        <v>40</v>
      </c>
      <c r="F398" s="129">
        <v>20</v>
      </c>
      <c r="G398" s="124" t="str">
        <f>IF(OR(E398&gt;400,F398&gt;240),"EXCEEDS"," ")</f>
        <v xml:space="preserve"> </v>
      </c>
    </row>
    <row r="399" spans="1:7" ht="15.75">
      <c r="A399" s="117">
        <v>463.9</v>
      </c>
      <c r="B399" s="118" t="s">
        <v>32</v>
      </c>
      <c r="C399" s="119">
        <v>39954</v>
      </c>
      <c r="D399" s="119"/>
      <c r="E399" s="128">
        <v>52</v>
      </c>
      <c r="F399" s="129">
        <v>52</v>
      </c>
      <c r="G399" s="124" t="str">
        <f>IF(OR(E399&gt;400,F399&gt;240),"EXCEEDS"," ")</f>
        <v xml:space="preserve"> </v>
      </c>
    </row>
    <row r="400" spans="1:7" ht="16.5" thickBot="1">
      <c r="A400" s="117">
        <v>463.9</v>
      </c>
      <c r="B400" s="118" t="s">
        <v>32</v>
      </c>
      <c r="C400" s="119">
        <v>39959</v>
      </c>
      <c r="D400" s="119"/>
      <c r="E400" s="128">
        <v>4</v>
      </c>
      <c r="F400" s="129">
        <v>8</v>
      </c>
      <c r="G400" s="124" t="str">
        <f>IF(OR(E400&gt;400,F400&gt;240),"EXCEEDS"," ")</f>
        <v xml:space="preserve"> </v>
      </c>
    </row>
    <row r="401" spans="1:7" ht="21" thickBot="1">
      <c r="A401" s="117"/>
      <c r="B401" s="118"/>
      <c r="C401" s="119"/>
      <c r="D401" s="125" t="s">
        <v>21</v>
      </c>
      <c r="E401" s="126">
        <f>GEOMEAN(E396:E400)</f>
        <v>57.416526802195818</v>
      </c>
      <c r="F401" s="127">
        <f>GEOMEAN(F396:F400)</f>
        <v>40.314999540715689</v>
      </c>
      <c r="G401" s="48" t="str">
        <f>IF(OR(E401&gt;200,F401&gt;130),"EXCEEDS"," ")</f>
        <v xml:space="preserve"> </v>
      </c>
    </row>
    <row r="402" spans="1:7" ht="15.75">
      <c r="A402" s="117">
        <v>469.9</v>
      </c>
      <c r="B402" s="118" t="s">
        <v>33</v>
      </c>
      <c r="C402" s="119">
        <v>39938</v>
      </c>
      <c r="D402" s="119"/>
      <c r="E402" s="128">
        <v>130</v>
      </c>
      <c r="F402" s="129">
        <v>28</v>
      </c>
      <c r="G402" s="146" t="str">
        <f>IF(OR(E402&gt;400,F402&gt;240),"EXCEEDS"," ")</f>
        <v xml:space="preserve"> </v>
      </c>
    </row>
    <row r="403" spans="1:7" ht="15.75">
      <c r="A403" s="117">
        <v>469.9</v>
      </c>
      <c r="B403" s="118" t="s">
        <v>33</v>
      </c>
      <c r="C403" s="119">
        <v>39945</v>
      </c>
      <c r="D403" s="119"/>
      <c r="E403" s="128">
        <v>4600</v>
      </c>
      <c r="F403" s="129">
        <v>1800</v>
      </c>
      <c r="G403" s="146" t="str">
        <f>IF(OR(E403&gt;400,F403&gt;240),"EXCEEDS"," ")</f>
        <v>EXCEEDS</v>
      </c>
    </row>
    <row r="404" spans="1:7" ht="15.75">
      <c r="A404" s="117">
        <v>469.9</v>
      </c>
      <c r="B404" s="118" t="s">
        <v>33</v>
      </c>
      <c r="C404" s="119">
        <v>39952</v>
      </c>
      <c r="D404" s="119"/>
      <c r="E404" s="128">
        <v>136</v>
      </c>
      <c r="F404" s="129">
        <v>104</v>
      </c>
      <c r="G404" s="146" t="str">
        <f>IF(OR(E404&gt;400,F404&gt;240),"EXCEEDS"," ")</f>
        <v xml:space="preserve"> </v>
      </c>
    </row>
    <row r="405" spans="1:7" ht="15.75">
      <c r="A405" s="117">
        <v>469.9</v>
      </c>
      <c r="B405" s="118" t="s">
        <v>33</v>
      </c>
      <c r="C405" s="119">
        <v>39954</v>
      </c>
      <c r="D405" s="119"/>
      <c r="E405" s="128">
        <v>290</v>
      </c>
      <c r="F405" s="129">
        <v>223</v>
      </c>
      <c r="G405" s="146" t="str">
        <f>IF(OR(E405&gt;400,F405&gt;240),"EXCEEDS"," ")</f>
        <v xml:space="preserve"> </v>
      </c>
    </row>
    <row r="406" spans="1:7" ht="16.5" thickBot="1">
      <c r="A406" s="117">
        <v>469.9</v>
      </c>
      <c r="B406" s="118" t="s">
        <v>33</v>
      </c>
      <c r="C406" s="119">
        <v>39959</v>
      </c>
      <c r="D406" s="119"/>
      <c r="E406" s="128">
        <v>76</v>
      </c>
      <c r="F406" s="129">
        <v>100</v>
      </c>
      <c r="G406" s="146" t="str">
        <f>IF(OR(E406&gt;400,F406&gt;240),"EXCEEDS"," ")</f>
        <v xml:space="preserve"> </v>
      </c>
    </row>
    <row r="407" spans="1:7" ht="21" thickBot="1">
      <c r="A407" s="117"/>
      <c r="B407" s="118"/>
      <c r="C407" s="119"/>
      <c r="D407" s="125" t="s">
        <v>21</v>
      </c>
      <c r="E407" s="126">
        <f>GEOMEAN(E402:E406)</f>
        <v>282.28664784412052</v>
      </c>
      <c r="F407" s="127">
        <f>GEOMEAN(F402:F406)</f>
        <v>163.51355009952658</v>
      </c>
      <c r="G407" s="48" t="str">
        <f>IF(OR(E407&gt;200,F407&gt;130),"EXCEEDS"," ")</f>
        <v>EXCEEDS</v>
      </c>
    </row>
    <row r="408" spans="1:7" ht="15.75">
      <c r="A408" s="117">
        <v>470</v>
      </c>
      <c r="B408" s="118" t="s">
        <v>31</v>
      </c>
      <c r="C408" s="119">
        <v>39938</v>
      </c>
      <c r="D408" s="119"/>
      <c r="E408" s="128">
        <v>184</v>
      </c>
      <c r="F408" s="129">
        <v>48</v>
      </c>
      <c r="G408" s="124" t="str">
        <f>IF(OR(E408&gt;400,F408&gt;240),"EXCEEDS"," ")</f>
        <v xml:space="preserve"> </v>
      </c>
    </row>
    <row r="409" spans="1:7" ht="15.75">
      <c r="A409" s="117">
        <v>470</v>
      </c>
      <c r="B409" s="118" t="s">
        <v>31</v>
      </c>
      <c r="C409" s="119">
        <v>39945</v>
      </c>
      <c r="D409" s="119"/>
      <c r="E409" s="128">
        <v>600</v>
      </c>
      <c r="F409" s="129">
        <v>1100</v>
      </c>
      <c r="G409" s="124" t="str">
        <f>IF(OR(E409&gt;400,F409&gt;240),"EXCEEDS"," ")</f>
        <v>EXCEEDS</v>
      </c>
    </row>
    <row r="410" spans="1:7" ht="15.75">
      <c r="A410" s="117">
        <v>470</v>
      </c>
      <c r="B410" s="118" t="s">
        <v>31</v>
      </c>
      <c r="C410" s="119">
        <v>39952</v>
      </c>
      <c r="D410" s="119"/>
      <c r="E410" s="128">
        <v>50</v>
      </c>
      <c r="F410" s="129">
        <v>60</v>
      </c>
      <c r="G410" s="124" t="str">
        <f>IF(OR(E410&gt;400,F410&gt;240),"EXCEEDS"," ")</f>
        <v xml:space="preserve"> </v>
      </c>
    </row>
    <row r="411" spans="1:7" ht="15.75">
      <c r="A411" s="117">
        <v>470</v>
      </c>
      <c r="B411" s="118" t="s">
        <v>31</v>
      </c>
      <c r="C411" s="119">
        <v>39954</v>
      </c>
      <c r="D411" s="119"/>
      <c r="E411" s="128">
        <v>48</v>
      </c>
      <c r="F411" s="129">
        <v>43</v>
      </c>
      <c r="G411" s="124" t="str">
        <f>IF(OR(E411&gt;400,F411&gt;240),"EXCEEDS"," ")</f>
        <v xml:space="preserve"> </v>
      </c>
    </row>
    <row r="412" spans="1:7" ht="16.5" thickBot="1">
      <c r="A412" s="117">
        <v>470</v>
      </c>
      <c r="B412" s="118" t="s">
        <v>31</v>
      </c>
      <c r="C412" s="119">
        <v>39959</v>
      </c>
      <c r="D412" s="119"/>
      <c r="E412" s="128">
        <v>176</v>
      </c>
      <c r="F412" s="129">
        <v>108</v>
      </c>
      <c r="G412" s="124" t="str">
        <f>IF(OR(E412&gt;400,F412&gt;240),"EXCEEDS"," ")</f>
        <v xml:space="preserve"> </v>
      </c>
    </row>
    <row r="413" spans="1:7" ht="21" thickBot="1">
      <c r="A413" s="117"/>
      <c r="B413" s="118"/>
      <c r="C413" s="150"/>
      <c r="D413" s="125" t="s">
        <v>21</v>
      </c>
      <c r="E413" s="126">
        <f>GEOMEAN(E408:E412)</f>
        <v>136.06254705655678</v>
      </c>
      <c r="F413" s="127">
        <f>GEOMEAN(F408:F412)</f>
        <v>108.02778633867808</v>
      </c>
      <c r="G413" s="48" t="str">
        <f>IF(OR(E413&gt;200,F413&gt;130),"EXCEEDS"," ")</f>
        <v xml:space="preserve"> </v>
      </c>
    </row>
    <row r="414" spans="1:7" ht="15.75">
      <c r="A414" s="117">
        <v>477.5</v>
      </c>
      <c r="B414" s="118" t="s">
        <v>31</v>
      </c>
      <c r="C414" s="119">
        <v>39938</v>
      </c>
      <c r="D414" s="142"/>
      <c r="E414" s="143">
        <v>50</v>
      </c>
      <c r="F414" s="144">
        <v>40</v>
      </c>
      <c r="G414" s="145" t="str">
        <f>IF(OR(E414&gt;400,F414&gt;240),"EXCEEDS"," ")</f>
        <v xml:space="preserve"> </v>
      </c>
    </row>
    <row r="415" spans="1:7" ht="15.75">
      <c r="A415" s="117">
        <v>477.5</v>
      </c>
      <c r="B415" s="118" t="s">
        <v>31</v>
      </c>
      <c r="C415" s="119">
        <v>39945</v>
      </c>
      <c r="D415" s="119"/>
      <c r="E415" s="128">
        <v>600</v>
      </c>
      <c r="F415" s="129">
        <v>400</v>
      </c>
      <c r="G415" s="146" t="str">
        <f>IF(OR(E415&gt;400,F415&gt;240),"EXCEEDS"," ")</f>
        <v>EXCEEDS</v>
      </c>
    </row>
    <row r="416" spans="1:7" ht="15.75">
      <c r="A416" s="117">
        <v>477.5</v>
      </c>
      <c r="B416" s="118" t="s">
        <v>31</v>
      </c>
      <c r="C416" s="119">
        <v>39952</v>
      </c>
      <c r="D416" s="119"/>
      <c r="E416" s="128">
        <v>60</v>
      </c>
      <c r="F416" s="129">
        <v>36</v>
      </c>
      <c r="G416" s="146" t="str">
        <f>IF(OR(E416&gt;400,F416&gt;240),"EXCEEDS"," ")</f>
        <v xml:space="preserve"> </v>
      </c>
    </row>
    <row r="417" spans="1:7" ht="15.75">
      <c r="A417" s="117">
        <v>477.5</v>
      </c>
      <c r="B417" s="118" t="s">
        <v>31</v>
      </c>
      <c r="C417" s="119">
        <v>39954</v>
      </c>
      <c r="D417" s="119"/>
      <c r="E417" s="128">
        <v>16</v>
      </c>
      <c r="F417" s="129">
        <v>28</v>
      </c>
      <c r="G417" s="146" t="str">
        <f>IF(OR(E417&gt;400,F417&gt;240),"EXCEEDS"," ")</f>
        <v xml:space="preserve"> </v>
      </c>
    </row>
    <row r="418" spans="1:7" ht="16.5" thickBot="1">
      <c r="A418" s="117">
        <v>477.5</v>
      </c>
      <c r="B418" s="118" t="s">
        <v>31</v>
      </c>
      <c r="C418" s="119">
        <v>39959</v>
      </c>
      <c r="D418" s="119"/>
      <c r="E418" s="128">
        <v>146</v>
      </c>
      <c r="F418" s="129">
        <v>157</v>
      </c>
      <c r="G418" s="146" t="str">
        <f>IF(OR(E418&gt;400,F418&gt;240),"EXCEEDS"," ")</f>
        <v xml:space="preserve"> </v>
      </c>
    </row>
    <row r="419" spans="1:7" ht="21" thickBot="1">
      <c r="A419" s="131"/>
      <c r="B419" s="132"/>
      <c r="C419" s="133"/>
      <c r="D419" s="125" t="s">
        <v>21</v>
      </c>
      <c r="E419" s="126">
        <f>GEOMEAN(E414:E418)</f>
        <v>84.090913181835006</v>
      </c>
      <c r="F419" s="127">
        <f>GEOMEAN(F414:F418)</f>
        <v>75.979430401412415</v>
      </c>
      <c r="G419" s="48" t="str">
        <f>IF(OR(E419&gt;200,F419&gt;130),"EXCEEDS"," ")</f>
        <v xml:space="preserve"> </v>
      </c>
    </row>
    <row r="420" spans="1:7" ht="15.75">
      <c r="A420" s="117">
        <v>462.6</v>
      </c>
      <c r="B420" s="118" t="s">
        <v>31</v>
      </c>
      <c r="C420" s="119">
        <v>39966</v>
      </c>
      <c r="D420" s="119"/>
      <c r="E420" s="128">
        <v>120</v>
      </c>
      <c r="F420" s="129">
        <v>148</v>
      </c>
      <c r="G420" s="146" t="str">
        <f t="shared" ref="G420:G445" si="6">IF(OR(E420&gt;400,F420&gt;240),"EXCEEDS"," ")</f>
        <v xml:space="preserve"> </v>
      </c>
    </row>
    <row r="421" spans="1:7" ht="15.75">
      <c r="A421" s="117">
        <v>462.6</v>
      </c>
      <c r="B421" s="118" t="s">
        <v>31</v>
      </c>
      <c r="C421" s="119">
        <v>39973</v>
      </c>
      <c r="D421" s="119"/>
      <c r="E421" s="160">
        <v>208</v>
      </c>
      <c r="F421" s="161">
        <v>43</v>
      </c>
      <c r="G421" s="146" t="str">
        <f t="shared" si="6"/>
        <v xml:space="preserve"> </v>
      </c>
    </row>
    <row r="422" spans="1:7" ht="15.75">
      <c r="A422" s="117">
        <v>462.6</v>
      </c>
      <c r="B422" s="118" t="s">
        <v>31</v>
      </c>
      <c r="C422" s="119">
        <v>39980</v>
      </c>
      <c r="D422" s="119"/>
      <c r="E422" s="128">
        <v>380</v>
      </c>
      <c r="F422" s="129">
        <v>110</v>
      </c>
      <c r="G422" s="146" t="str">
        <f t="shared" si="6"/>
        <v xml:space="preserve"> </v>
      </c>
    </row>
    <row r="423" spans="1:7" ht="15.75">
      <c r="A423" s="117">
        <v>462.6</v>
      </c>
      <c r="B423" s="118" t="s">
        <v>31</v>
      </c>
      <c r="C423" s="119">
        <v>39987</v>
      </c>
      <c r="D423" s="119"/>
      <c r="E423" s="128">
        <v>128</v>
      </c>
      <c r="F423" s="129">
        <v>124</v>
      </c>
      <c r="G423" s="146" t="str">
        <f>IF(OR(E423&gt;400,F423&gt;240),"EXCEEDS"," ")</f>
        <v xml:space="preserve"> </v>
      </c>
    </row>
    <row r="424" spans="1:7" ht="16.5" thickBot="1">
      <c r="A424" s="117">
        <v>462.6</v>
      </c>
      <c r="B424" s="118" t="s">
        <v>31</v>
      </c>
      <c r="C424" s="119">
        <v>39994</v>
      </c>
      <c r="D424" s="119"/>
      <c r="E424" s="128">
        <v>20</v>
      </c>
      <c r="F424" s="129">
        <v>12</v>
      </c>
      <c r="G424" s="146" t="str">
        <f>IF(OR(E424&gt;400,F424&gt;240),"EXCEEDS"," ")</f>
        <v xml:space="preserve"> </v>
      </c>
    </row>
    <row r="425" spans="1:7" ht="21" thickBot="1">
      <c r="A425" s="117"/>
      <c r="B425" s="118"/>
      <c r="C425" s="119"/>
      <c r="D425" s="125" t="s">
        <v>21</v>
      </c>
      <c r="E425" s="126">
        <f>GEOMEAN(E420:E424)</f>
        <v>119.41355524568317</v>
      </c>
      <c r="F425" s="127">
        <f>GEOMEAN(F420:F424)</f>
        <v>63.612894539540918</v>
      </c>
      <c r="G425" s="48" t="str">
        <f>IF(OR(E425&gt;200,F425&gt;130),"EXCEEDS"," ")</f>
        <v xml:space="preserve"> </v>
      </c>
    </row>
    <row r="426" spans="1:7" ht="15.75">
      <c r="A426" s="117">
        <v>463.9</v>
      </c>
      <c r="B426" s="118" t="s">
        <v>32</v>
      </c>
      <c r="C426" s="119">
        <v>39966</v>
      </c>
      <c r="D426" s="119"/>
      <c r="E426" s="128">
        <v>50</v>
      </c>
      <c r="F426" s="129">
        <v>92</v>
      </c>
      <c r="G426" s="124" t="str">
        <f t="shared" si="6"/>
        <v xml:space="preserve"> </v>
      </c>
    </row>
    <row r="427" spans="1:7" ht="15.75">
      <c r="A427" s="117">
        <v>463.9</v>
      </c>
      <c r="B427" s="118" t="s">
        <v>32</v>
      </c>
      <c r="C427" s="119">
        <v>39973</v>
      </c>
      <c r="D427" s="119"/>
      <c r="E427" s="160">
        <v>146</v>
      </c>
      <c r="F427" s="161">
        <v>160</v>
      </c>
      <c r="G427" s="124" t="str">
        <f t="shared" si="6"/>
        <v xml:space="preserve"> </v>
      </c>
    </row>
    <row r="428" spans="1:7" ht="15.75">
      <c r="A428" s="117">
        <v>463.9</v>
      </c>
      <c r="B428" s="118" t="s">
        <v>32</v>
      </c>
      <c r="C428" s="119">
        <v>39980</v>
      </c>
      <c r="D428" s="119"/>
      <c r="E428" s="128">
        <v>400</v>
      </c>
      <c r="F428" s="129">
        <v>192</v>
      </c>
      <c r="G428" s="124" t="str">
        <f t="shared" si="6"/>
        <v xml:space="preserve"> </v>
      </c>
    </row>
    <row r="429" spans="1:7" ht="15.75">
      <c r="A429" s="117">
        <v>463.9</v>
      </c>
      <c r="B429" s="118" t="s">
        <v>32</v>
      </c>
      <c r="C429" s="119">
        <v>39987</v>
      </c>
      <c r="D429" s="119"/>
      <c r="E429" s="128">
        <v>92</v>
      </c>
      <c r="F429" s="129">
        <v>88</v>
      </c>
      <c r="G429" s="124" t="str">
        <f>IF(OR(E429&gt;400,F429&gt;240),"EXCEEDS"," ")</f>
        <v xml:space="preserve"> </v>
      </c>
    </row>
    <row r="430" spans="1:7" ht="16.5" thickBot="1">
      <c r="A430" s="117">
        <v>463.9</v>
      </c>
      <c r="B430" s="118" t="s">
        <v>32</v>
      </c>
      <c r="C430" s="119">
        <v>39994</v>
      </c>
      <c r="D430" s="119"/>
      <c r="E430" s="128">
        <v>16</v>
      </c>
      <c r="F430" s="129">
        <v>8</v>
      </c>
      <c r="G430" s="124" t="str">
        <f>IF(OR(E430&gt;400,F430&gt;240),"EXCEEDS"," ")</f>
        <v xml:space="preserve"> </v>
      </c>
    </row>
    <row r="431" spans="1:7" ht="21" thickBot="1">
      <c r="A431" s="117"/>
      <c r="B431" s="118"/>
      <c r="C431" s="119"/>
      <c r="D431" s="125" t="s">
        <v>21</v>
      </c>
      <c r="E431" s="126">
        <f>GEOMEAN(E426:E430)</f>
        <v>84.46137208080944</v>
      </c>
      <c r="F431" s="127">
        <f>GEOMEAN(F426:F430)</f>
        <v>72.402963009059405</v>
      </c>
      <c r="G431" s="48" t="str">
        <f>IF(OR(E431&gt;200,F431&gt;130),"EXCEEDS"," ")</f>
        <v xml:space="preserve"> </v>
      </c>
    </row>
    <row r="432" spans="1:7" ht="15.75">
      <c r="A432" s="117">
        <v>469.9</v>
      </c>
      <c r="B432" s="118" t="s">
        <v>33</v>
      </c>
      <c r="C432" s="119">
        <v>39966</v>
      </c>
      <c r="D432" s="119"/>
      <c r="E432" s="128">
        <v>88</v>
      </c>
      <c r="F432" s="129">
        <v>52</v>
      </c>
      <c r="G432" s="146" t="str">
        <f t="shared" si="6"/>
        <v xml:space="preserve"> </v>
      </c>
    </row>
    <row r="433" spans="1:7" ht="15.75">
      <c r="A433" s="117">
        <v>469.9</v>
      </c>
      <c r="B433" s="118" t="s">
        <v>33</v>
      </c>
      <c r="C433" s="119">
        <v>39973</v>
      </c>
      <c r="D433" s="119"/>
      <c r="E433" s="160">
        <v>909</v>
      </c>
      <c r="F433" s="161">
        <v>2000</v>
      </c>
      <c r="G433" s="146" t="str">
        <f t="shared" si="6"/>
        <v>EXCEEDS</v>
      </c>
    </row>
    <row r="434" spans="1:7" ht="15.75">
      <c r="A434" s="117">
        <v>469.9</v>
      </c>
      <c r="B434" s="118" t="s">
        <v>33</v>
      </c>
      <c r="C434" s="119">
        <v>39980</v>
      </c>
      <c r="D434" s="119"/>
      <c r="E434" s="128">
        <v>231</v>
      </c>
      <c r="F434" s="129">
        <v>200</v>
      </c>
      <c r="G434" s="146" t="str">
        <f t="shared" si="6"/>
        <v xml:space="preserve"> </v>
      </c>
    </row>
    <row r="435" spans="1:7" ht="15.75">
      <c r="A435" s="117">
        <v>469.9</v>
      </c>
      <c r="B435" s="118" t="s">
        <v>33</v>
      </c>
      <c r="C435" s="119">
        <v>39987</v>
      </c>
      <c r="D435" s="119"/>
      <c r="E435" s="128">
        <v>88</v>
      </c>
      <c r="F435" s="129">
        <v>100</v>
      </c>
      <c r="G435" s="146" t="str">
        <f>IF(OR(E435&gt;400,F435&gt;240),"EXCEEDS"," ")</f>
        <v xml:space="preserve"> </v>
      </c>
    </row>
    <row r="436" spans="1:7" ht="16.5" thickBot="1">
      <c r="A436" s="117">
        <v>469.9</v>
      </c>
      <c r="B436" s="118" t="s">
        <v>33</v>
      </c>
      <c r="C436" s="119">
        <v>39994</v>
      </c>
      <c r="D436" s="119"/>
      <c r="E436" s="128">
        <v>84</v>
      </c>
      <c r="F436" s="129">
        <v>92</v>
      </c>
      <c r="G436" s="146" t="str">
        <f>IF(OR(E436&gt;400,F436&gt;240),"EXCEEDS"," ")</f>
        <v xml:space="preserve"> </v>
      </c>
    </row>
    <row r="437" spans="1:7" ht="21" thickBot="1">
      <c r="A437" s="131"/>
      <c r="B437" s="132"/>
      <c r="C437" s="133"/>
      <c r="D437" s="125" t="s">
        <v>21</v>
      </c>
      <c r="E437" s="126">
        <f>GEOMEAN(E432:E436)</f>
        <v>168.68796485642392</v>
      </c>
      <c r="F437" s="127">
        <f>GEOMEAN(F432:F436)</f>
        <v>180.45554539543849</v>
      </c>
      <c r="G437" s="48" t="str">
        <f>IF(OR(E437&gt;200,F437&gt;130),"EXCEEDS"," ")</f>
        <v>EXCEEDS</v>
      </c>
    </row>
    <row r="438" spans="1:7" ht="15.75">
      <c r="A438" s="117">
        <v>470</v>
      </c>
      <c r="B438" s="118" t="s">
        <v>31</v>
      </c>
      <c r="C438" s="119">
        <v>39966</v>
      </c>
      <c r="D438" s="119"/>
      <c r="E438" s="128">
        <v>40</v>
      </c>
      <c r="F438" s="129">
        <v>50</v>
      </c>
      <c r="G438" s="124" t="str">
        <f t="shared" si="6"/>
        <v xml:space="preserve"> </v>
      </c>
    </row>
    <row r="439" spans="1:7" ht="15.75">
      <c r="A439" s="117">
        <v>470</v>
      </c>
      <c r="B439" s="118" t="s">
        <v>31</v>
      </c>
      <c r="C439" s="119">
        <v>39973</v>
      </c>
      <c r="D439" s="119"/>
      <c r="E439" s="160">
        <v>2200</v>
      </c>
      <c r="F439" s="161">
        <v>40</v>
      </c>
      <c r="G439" s="124" t="str">
        <f t="shared" si="6"/>
        <v>EXCEEDS</v>
      </c>
    </row>
    <row r="440" spans="1:7" ht="15.75">
      <c r="A440" s="117">
        <v>470</v>
      </c>
      <c r="B440" s="118" t="s">
        <v>31</v>
      </c>
      <c r="C440" s="119">
        <v>39980</v>
      </c>
      <c r="D440" s="119"/>
      <c r="E440" s="128">
        <v>250</v>
      </c>
      <c r="F440" s="129">
        <v>210</v>
      </c>
      <c r="G440" s="124" t="str">
        <f t="shared" si="6"/>
        <v xml:space="preserve"> </v>
      </c>
    </row>
    <row r="441" spans="1:7" ht="15.75">
      <c r="A441" s="117">
        <v>470</v>
      </c>
      <c r="B441" s="118" t="s">
        <v>31</v>
      </c>
      <c r="C441" s="119">
        <v>39987</v>
      </c>
      <c r="D441" s="119"/>
      <c r="E441" s="128">
        <v>60</v>
      </c>
      <c r="F441" s="129">
        <v>62</v>
      </c>
      <c r="G441" s="124" t="str">
        <f>IF(OR(E441&gt;400,F441&gt;240),"EXCEEDS"," ")</f>
        <v xml:space="preserve"> </v>
      </c>
    </row>
    <row r="442" spans="1:7" ht="16.5" thickBot="1">
      <c r="A442" s="117">
        <v>470</v>
      </c>
      <c r="B442" s="118" t="s">
        <v>31</v>
      </c>
      <c r="C442" s="119">
        <v>39994</v>
      </c>
      <c r="D442" s="119"/>
      <c r="E442" s="128">
        <v>92</v>
      </c>
      <c r="F442" s="129">
        <v>40</v>
      </c>
      <c r="G442" s="124" t="str">
        <f>IF(OR(E442&gt;400,F442&gt;240),"EXCEEDS"," ")</f>
        <v xml:space="preserve"> </v>
      </c>
    </row>
    <row r="443" spans="1:7" ht="21" thickBot="1">
      <c r="A443" s="117"/>
      <c r="B443" s="118"/>
      <c r="C443" s="119"/>
      <c r="D443" s="125" t="s">
        <v>21</v>
      </c>
      <c r="E443" s="126">
        <f>GEOMEAN(E438:E442)</f>
        <v>164.76780330914377</v>
      </c>
      <c r="F443" s="127">
        <f>GEOMEAN(F438:F442)</f>
        <v>63.612167559956724</v>
      </c>
      <c r="G443" s="48" t="str">
        <f>IF(OR(E443&gt;200,F443&gt;130),"EXCEEDS"," ")</f>
        <v xml:space="preserve"> </v>
      </c>
    </row>
    <row r="444" spans="1:7" ht="15.75">
      <c r="A444" s="117">
        <v>477.5</v>
      </c>
      <c r="B444" s="118" t="s">
        <v>31</v>
      </c>
      <c r="C444" s="119">
        <v>39966</v>
      </c>
      <c r="D444" s="119"/>
      <c r="E444" s="128">
        <v>80</v>
      </c>
      <c r="F444" s="129">
        <v>36</v>
      </c>
      <c r="G444" s="146" t="str">
        <f t="shared" si="6"/>
        <v xml:space="preserve"> </v>
      </c>
    </row>
    <row r="445" spans="1:7" ht="15.75">
      <c r="A445" s="117">
        <v>477.5</v>
      </c>
      <c r="B445" s="118" t="s">
        <v>31</v>
      </c>
      <c r="C445" s="119">
        <v>39973</v>
      </c>
      <c r="D445" s="119"/>
      <c r="E445" s="160">
        <v>2900</v>
      </c>
      <c r="F445" s="161">
        <v>146</v>
      </c>
      <c r="G445" s="146" t="str">
        <f t="shared" si="6"/>
        <v>EXCEEDS</v>
      </c>
    </row>
    <row r="446" spans="1:7" ht="15.75">
      <c r="A446" s="117">
        <v>477.5</v>
      </c>
      <c r="B446" s="118" t="s">
        <v>31</v>
      </c>
      <c r="C446" s="119">
        <v>39980</v>
      </c>
      <c r="D446" s="119"/>
      <c r="E446" s="128">
        <v>210</v>
      </c>
      <c r="F446" s="129">
        <v>68</v>
      </c>
      <c r="G446" s="124" t="str">
        <f>IF(OR(E446&gt;400,F446&gt;240),"EXCEEDS"," ")</f>
        <v xml:space="preserve"> </v>
      </c>
    </row>
    <row r="447" spans="1:7" ht="15.75">
      <c r="A447" s="117">
        <v>477.5</v>
      </c>
      <c r="B447" s="118" t="s">
        <v>31</v>
      </c>
      <c r="C447" s="119">
        <v>39987</v>
      </c>
      <c r="D447" s="119"/>
      <c r="E447" s="128">
        <v>88</v>
      </c>
      <c r="F447" s="129">
        <v>96</v>
      </c>
      <c r="G447" s="146" t="str">
        <f>IF(OR(E447&gt;400,F447&gt;240),"EXCEEDS"," ")</f>
        <v xml:space="preserve"> </v>
      </c>
    </row>
    <row r="448" spans="1:7" ht="16.5" thickBot="1">
      <c r="A448" s="117">
        <v>477.5</v>
      </c>
      <c r="B448" s="118" t="s">
        <v>31</v>
      </c>
      <c r="C448" s="119">
        <v>39994</v>
      </c>
      <c r="D448" s="119"/>
      <c r="E448" s="128">
        <v>112</v>
      </c>
      <c r="F448" s="129">
        <v>48</v>
      </c>
      <c r="G448" s="146" t="str">
        <f>IF(OR(E448&gt;400,F448&gt;240),"EXCEEDS"," ")</f>
        <v xml:space="preserve"> </v>
      </c>
    </row>
    <row r="449" spans="1:7" ht="21" thickBot="1">
      <c r="A449" s="117"/>
      <c r="B449" s="118"/>
      <c r="C449" s="119"/>
      <c r="D449" s="125" t="s">
        <v>21</v>
      </c>
      <c r="E449" s="126">
        <f>GEOMEAN(E444:E448)</f>
        <v>216.91100916794477</v>
      </c>
      <c r="F449" s="127">
        <f>GEOMEAN(F444:F448)</f>
        <v>69.716463395692529</v>
      </c>
      <c r="G449" s="48" t="str">
        <f>IF(OR(E449&gt;200,F449&gt;130),"EXCEEDS"," ")</f>
        <v>EXCEEDS</v>
      </c>
    </row>
    <row r="450" spans="1:7" ht="15.75">
      <c r="A450" s="162" t="s">
        <v>45</v>
      </c>
      <c r="B450" s="132"/>
      <c r="C450" s="159"/>
      <c r="D450" s="159"/>
      <c r="E450" s="163"/>
      <c r="F450" s="164"/>
      <c r="G450" s="165"/>
    </row>
    <row r="451" spans="1:7" ht="15.75">
      <c r="A451" s="117">
        <v>462.6</v>
      </c>
      <c r="B451" s="118" t="s">
        <v>31</v>
      </c>
      <c r="C451" s="119">
        <v>40001</v>
      </c>
      <c r="D451" s="119"/>
      <c r="E451" s="128">
        <v>51</v>
      </c>
      <c r="F451" s="129">
        <v>40</v>
      </c>
      <c r="G451" s="146" t="str">
        <f>IF(OR(E451&gt;400,F451&gt;240),"EXCEEDS"," ")</f>
        <v xml:space="preserve"> </v>
      </c>
    </row>
    <row r="452" spans="1:7" ht="15.75">
      <c r="A452" s="117">
        <v>462.6</v>
      </c>
      <c r="B452" s="118" t="s">
        <v>31</v>
      </c>
      <c r="C452" s="119">
        <v>40008</v>
      </c>
      <c r="D452" s="119"/>
      <c r="E452" s="128">
        <v>43</v>
      </c>
      <c r="F452" s="129">
        <v>8</v>
      </c>
      <c r="G452" s="146" t="str">
        <f>IF(OR(E452&gt;400,F452&gt;240),"EXCEEDS"," ")</f>
        <v xml:space="preserve"> </v>
      </c>
    </row>
    <row r="453" spans="1:7" ht="15.75">
      <c r="A453" s="117">
        <v>462.6</v>
      </c>
      <c r="B453" s="118" t="s">
        <v>31</v>
      </c>
      <c r="C453" s="119">
        <v>40015</v>
      </c>
      <c r="D453" s="119"/>
      <c r="E453" s="128">
        <v>40</v>
      </c>
      <c r="F453" s="129">
        <v>24</v>
      </c>
      <c r="G453" s="146" t="str">
        <f>IF(OR(E453&gt;400,F453&gt;240),"EXCEEDS"," ")</f>
        <v xml:space="preserve"> </v>
      </c>
    </row>
    <row r="454" spans="1:7" ht="15.75">
      <c r="A454" s="117">
        <v>462.6</v>
      </c>
      <c r="B454" s="118" t="s">
        <v>31</v>
      </c>
      <c r="C454" s="119">
        <v>40017</v>
      </c>
      <c r="D454" s="119"/>
      <c r="E454" s="128">
        <v>1200</v>
      </c>
      <c r="F454" s="129">
        <v>490</v>
      </c>
      <c r="G454" s="146" t="str">
        <f>IF(OR(E454&gt;400,F454&gt;240),"EXCEEDS"," ")</f>
        <v>EXCEEDS</v>
      </c>
    </row>
    <row r="455" spans="1:7" ht="16.5" thickBot="1">
      <c r="A455" s="117">
        <v>462.6</v>
      </c>
      <c r="B455" s="118" t="s">
        <v>31</v>
      </c>
      <c r="C455" s="119">
        <v>40022</v>
      </c>
      <c r="D455" s="119"/>
      <c r="E455" s="128">
        <v>100</v>
      </c>
      <c r="F455" s="129">
        <v>43</v>
      </c>
      <c r="G455" s="146" t="str">
        <f>IF(OR(E455&gt;400,F455&gt;240),"EXCEEDS"," ")</f>
        <v xml:space="preserve"> </v>
      </c>
    </row>
    <row r="456" spans="1:7" ht="21" thickBot="1">
      <c r="A456" s="117"/>
      <c r="B456" s="118"/>
      <c r="C456" s="119"/>
      <c r="D456" s="125" t="s">
        <v>21</v>
      </c>
      <c r="E456" s="126">
        <f>GEOMEAN(E451:E455)</f>
        <v>101.03130758110983</v>
      </c>
      <c r="F456" s="127">
        <f>GEOMEAN(F451:F455)</f>
        <v>43.833399242860871</v>
      </c>
      <c r="G456" s="48" t="str">
        <f>IF(OR(E456&gt;200,F456&gt;130),"EXCEEDS"," ")</f>
        <v xml:space="preserve"> </v>
      </c>
    </row>
    <row r="457" spans="1:7" ht="15.75">
      <c r="A457" s="117">
        <v>463.9</v>
      </c>
      <c r="B457" s="118" t="s">
        <v>32</v>
      </c>
      <c r="C457" s="119">
        <v>40001</v>
      </c>
      <c r="D457" s="119"/>
      <c r="E457" s="128">
        <v>63</v>
      </c>
      <c r="F457" s="129">
        <v>20</v>
      </c>
      <c r="G457" s="124" t="str">
        <f>IF(OR(E457&gt;400,F457&gt;240),"EXCEEDS"," ")</f>
        <v xml:space="preserve"> </v>
      </c>
    </row>
    <row r="458" spans="1:7" ht="15.75">
      <c r="A458" s="117">
        <v>463.9</v>
      </c>
      <c r="B458" s="118" t="s">
        <v>32</v>
      </c>
      <c r="C458" s="119">
        <v>40008</v>
      </c>
      <c r="D458" s="119"/>
      <c r="E458" s="128">
        <v>8</v>
      </c>
      <c r="F458" s="129">
        <v>12</v>
      </c>
      <c r="G458" s="124" t="str">
        <f>IF(OR(E458&gt;400,F458&gt;240),"EXCEEDS"," ")</f>
        <v xml:space="preserve"> </v>
      </c>
    </row>
    <row r="459" spans="1:7" ht="15.75">
      <c r="A459" s="117">
        <v>463.9</v>
      </c>
      <c r="B459" s="118" t="s">
        <v>32</v>
      </c>
      <c r="C459" s="119">
        <v>40015</v>
      </c>
      <c r="D459" s="119"/>
      <c r="E459" s="128">
        <v>12</v>
      </c>
      <c r="F459" s="129">
        <v>8</v>
      </c>
      <c r="G459" s="124" t="str">
        <f>IF(OR(E459&gt;400,F459&gt;240),"EXCEEDS"," ")</f>
        <v xml:space="preserve"> </v>
      </c>
    </row>
    <row r="460" spans="1:7" ht="15.75">
      <c r="A460" s="117">
        <v>463.9</v>
      </c>
      <c r="B460" s="118" t="s">
        <v>32</v>
      </c>
      <c r="C460" s="119">
        <v>40017</v>
      </c>
      <c r="D460" s="119"/>
      <c r="E460" s="128">
        <v>50</v>
      </c>
      <c r="F460" s="129">
        <v>60</v>
      </c>
      <c r="G460" s="124" t="str">
        <f>IF(OR(E460&gt;400,F460&gt;240),"EXCEEDS"," ")</f>
        <v xml:space="preserve"> </v>
      </c>
    </row>
    <row r="461" spans="1:7" ht="16.5" thickBot="1">
      <c r="A461" s="117">
        <v>463.9</v>
      </c>
      <c r="B461" s="118" t="s">
        <v>32</v>
      </c>
      <c r="C461" s="119">
        <v>40022</v>
      </c>
      <c r="D461" s="119"/>
      <c r="E461" s="128">
        <v>8</v>
      </c>
      <c r="F461" s="129">
        <v>28</v>
      </c>
      <c r="G461" s="124" t="str">
        <f>IF(OR(E461&gt;400,F461&gt;240),"EXCEEDS"," ")</f>
        <v xml:space="preserve"> </v>
      </c>
    </row>
    <row r="462" spans="1:7" ht="21" thickBot="1">
      <c r="A462" s="117"/>
      <c r="B462" s="118"/>
      <c r="C462" s="119"/>
      <c r="D462" s="125" t="s">
        <v>21</v>
      </c>
      <c r="E462" s="126">
        <f>GEOMEAN(E457:E461)</f>
        <v>18.911864813153301</v>
      </c>
      <c r="F462" s="127">
        <f>GEOMEAN(F457:F461)</f>
        <v>20.031898088784118</v>
      </c>
      <c r="G462" s="48" t="str">
        <f>IF(OR(E462&gt;200,F462&gt;130),"EXCEEDS"," ")</f>
        <v xml:space="preserve"> </v>
      </c>
    </row>
    <row r="463" spans="1:7" ht="15.75">
      <c r="A463" s="117">
        <v>469.9</v>
      </c>
      <c r="B463" s="118" t="s">
        <v>33</v>
      </c>
      <c r="C463" s="119">
        <v>40001</v>
      </c>
      <c r="D463" s="119"/>
      <c r="E463" s="128">
        <v>66</v>
      </c>
      <c r="F463" s="129">
        <v>64</v>
      </c>
      <c r="G463" s="146" t="str">
        <f>IF(OR(E463&gt;400,F463&gt;240),"EXCEEDS"," ")</f>
        <v xml:space="preserve"> </v>
      </c>
    </row>
    <row r="464" spans="1:7" ht="15.75">
      <c r="A464" s="117">
        <v>469.9</v>
      </c>
      <c r="B464" s="118" t="s">
        <v>33</v>
      </c>
      <c r="C464" s="119">
        <v>40008</v>
      </c>
      <c r="D464" s="119"/>
      <c r="E464" s="128">
        <v>4</v>
      </c>
      <c r="F464" s="129">
        <v>4</v>
      </c>
      <c r="G464" s="146" t="str">
        <f>IF(OR(E464&gt;400,F464&gt;240),"EXCEEDS"," ")</f>
        <v xml:space="preserve"> </v>
      </c>
    </row>
    <row r="465" spans="1:7" ht="15.75">
      <c r="A465" s="117">
        <v>469.9</v>
      </c>
      <c r="B465" s="118" t="s">
        <v>33</v>
      </c>
      <c r="C465" s="119">
        <v>40015</v>
      </c>
      <c r="D465" s="119"/>
      <c r="E465" s="128">
        <v>17000</v>
      </c>
      <c r="F465" s="129">
        <v>14200</v>
      </c>
      <c r="G465" s="146" t="str">
        <f>IF(OR(E465&gt;400,F465&gt;240),"EXCEEDS"," ")</f>
        <v>EXCEEDS</v>
      </c>
    </row>
    <row r="466" spans="1:7" ht="15.75">
      <c r="A466" s="117">
        <v>469.9</v>
      </c>
      <c r="B466" s="118" t="s">
        <v>33</v>
      </c>
      <c r="C466" s="119">
        <v>40017</v>
      </c>
      <c r="D466" s="119"/>
      <c r="E466" s="128">
        <v>460</v>
      </c>
      <c r="F466" s="129">
        <v>280</v>
      </c>
      <c r="G466" s="146" t="str">
        <f>IF(OR(E466&gt;400,F466&gt;240),"EXCEEDS"," ")</f>
        <v>EXCEEDS</v>
      </c>
    </row>
    <row r="467" spans="1:7" ht="16.5" thickBot="1">
      <c r="A467" s="117">
        <v>469.9</v>
      </c>
      <c r="B467" s="118" t="s">
        <v>33</v>
      </c>
      <c r="C467" s="119">
        <v>40022</v>
      </c>
      <c r="D467" s="119"/>
      <c r="E467" s="128">
        <v>70</v>
      </c>
      <c r="F467" s="129">
        <v>71</v>
      </c>
      <c r="G467" s="146" t="str">
        <f>IF(OR(E467&gt;400,F467&gt;240),"EXCEEDS"," ")</f>
        <v xml:space="preserve"> </v>
      </c>
    </row>
    <row r="468" spans="1:7" ht="21" thickBot="1">
      <c r="A468" s="117"/>
      <c r="B468" s="118"/>
      <c r="C468" s="119"/>
      <c r="D468" s="125" t="s">
        <v>21</v>
      </c>
      <c r="E468" s="126">
        <f>GEOMEAN(E463:E467)</f>
        <v>170.60106735982583</v>
      </c>
      <c r="F468" s="127">
        <f>GEOMEAN(F463:F467)</f>
        <v>148.52136703591023</v>
      </c>
      <c r="G468" s="48" t="str">
        <f>IF(OR(E468&gt;200,F468&gt;130),"EXCEEDS"," ")</f>
        <v>EXCEEDS</v>
      </c>
    </row>
    <row r="469" spans="1:7" ht="15.75">
      <c r="A469" s="117">
        <v>470</v>
      </c>
      <c r="B469" s="118" t="s">
        <v>31</v>
      </c>
      <c r="C469" s="119">
        <v>40001</v>
      </c>
      <c r="D469" s="119"/>
      <c r="E469" s="128">
        <v>60</v>
      </c>
      <c r="F469" s="129">
        <v>34</v>
      </c>
      <c r="G469" s="124" t="str">
        <f>IF(OR(E469&gt;400,F469&gt;240),"EXCEEDS"," ")</f>
        <v xml:space="preserve"> </v>
      </c>
    </row>
    <row r="470" spans="1:7" ht="15.75">
      <c r="A470" s="117">
        <v>470</v>
      </c>
      <c r="B470" s="118" t="s">
        <v>31</v>
      </c>
      <c r="C470" s="119">
        <v>40008</v>
      </c>
      <c r="D470" s="119"/>
      <c r="E470" s="128">
        <v>8</v>
      </c>
      <c r="F470" s="129">
        <v>4</v>
      </c>
      <c r="G470" s="124" t="str">
        <f>IF(OR(E470&gt;400,F470&gt;240),"EXCEEDS"," ")</f>
        <v xml:space="preserve"> </v>
      </c>
    </row>
    <row r="471" spans="1:7" ht="15.75">
      <c r="A471" s="117">
        <v>470</v>
      </c>
      <c r="B471" s="118" t="s">
        <v>31</v>
      </c>
      <c r="C471" s="119">
        <v>40015</v>
      </c>
      <c r="D471" s="119"/>
      <c r="E471" s="128">
        <v>128</v>
      </c>
      <c r="F471" s="129">
        <v>54</v>
      </c>
      <c r="G471" s="124" t="str">
        <f>IF(OR(E471&gt;400,F471&gt;240),"EXCEEDS"," ")</f>
        <v xml:space="preserve"> </v>
      </c>
    </row>
    <row r="472" spans="1:7" ht="15.75">
      <c r="A472" s="117">
        <v>470</v>
      </c>
      <c r="B472" s="118" t="s">
        <v>31</v>
      </c>
      <c r="C472" s="119">
        <v>40017</v>
      </c>
      <c r="D472" s="119"/>
      <c r="E472" s="128">
        <v>460</v>
      </c>
      <c r="F472" s="129">
        <v>360</v>
      </c>
      <c r="G472" s="124" t="str">
        <f>IF(OR(E472&gt;400,F472&gt;240),"EXCEEDS"," ")</f>
        <v>EXCEEDS</v>
      </c>
    </row>
    <row r="473" spans="1:7" ht="16.5" thickBot="1">
      <c r="A473" s="117">
        <v>470</v>
      </c>
      <c r="B473" s="118" t="s">
        <v>31</v>
      </c>
      <c r="C473" s="119">
        <v>40022</v>
      </c>
      <c r="D473" s="119"/>
      <c r="E473" s="128">
        <v>36</v>
      </c>
      <c r="F473" s="129">
        <v>12</v>
      </c>
      <c r="G473" s="124" t="str">
        <f>IF(OR(E473&gt;400,F473&gt;240),"EXCEEDS"," ")</f>
        <v xml:space="preserve"> </v>
      </c>
    </row>
    <row r="474" spans="1:7" ht="21" thickBot="1">
      <c r="A474" s="117"/>
      <c r="B474" s="118"/>
      <c r="C474" s="119"/>
      <c r="D474" s="125" t="s">
        <v>21</v>
      </c>
      <c r="E474" s="126">
        <f>GEOMEAN(E469:E473)</f>
        <v>63.314372630575967</v>
      </c>
      <c r="F474" s="127">
        <f>GEOMEAN(F469:F473)</f>
        <v>31.64341033691225</v>
      </c>
      <c r="G474" s="48" t="str">
        <f>IF(OR(E474&gt;200,F474&gt;130),"EXCEEDS"," ")</f>
        <v xml:space="preserve"> </v>
      </c>
    </row>
    <row r="475" spans="1:7" ht="15.75">
      <c r="A475" s="117">
        <v>477.5</v>
      </c>
      <c r="B475" s="118" t="s">
        <v>31</v>
      </c>
      <c r="C475" s="119">
        <v>40001</v>
      </c>
      <c r="D475" s="119"/>
      <c r="E475" s="128">
        <v>600</v>
      </c>
      <c r="F475" s="129">
        <v>50</v>
      </c>
      <c r="G475" s="124" t="str">
        <f>IF(OR(E475&gt;400,F475&gt;240),"EXCEEDS"," ")</f>
        <v>EXCEEDS</v>
      </c>
    </row>
    <row r="476" spans="1:7" ht="15.75">
      <c r="A476" s="117">
        <v>477.5</v>
      </c>
      <c r="B476" s="118" t="s">
        <v>31</v>
      </c>
      <c r="C476" s="119">
        <v>40008</v>
      </c>
      <c r="D476" s="119"/>
      <c r="E476" s="128">
        <v>32</v>
      </c>
      <c r="F476" s="129">
        <v>8</v>
      </c>
      <c r="G476" s="124" t="str">
        <f>IF(OR(E476&gt;400,F476&gt;240),"EXCEEDS"," ")</f>
        <v xml:space="preserve"> </v>
      </c>
    </row>
    <row r="477" spans="1:7" ht="15.75">
      <c r="A477" s="117">
        <v>477.5</v>
      </c>
      <c r="B477" s="118" t="s">
        <v>31</v>
      </c>
      <c r="C477" s="119">
        <v>40015</v>
      </c>
      <c r="D477" s="119"/>
      <c r="E477" s="128">
        <v>891</v>
      </c>
      <c r="F477" s="129">
        <v>400</v>
      </c>
      <c r="G477" s="124" t="str">
        <f>IF(OR(E477&gt;400,F477&gt;240),"EXCEEDS"," ")</f>
        <v>EXCEEDS</v>
      </c>
    </row>
    <row r="478" spans="1:7" ht="15.75">
      <c r="A478" s="117">
        <v>477.5</v>
      </c>
      <c r="B478" s="118" t="s">
        <v>31</v>
      </c>
      <c r="C478" s="119">
        <v>40017</v>
      </c>
      <c r="D478" s="119"/>
      <c r="E478" s="128">
        <v>10500</v>
      </c>
      <c r="F478" s="129">
        <v>5900</v>
      </c>
      <c r="G478" s="124" t="str">
        <f>IF(OR(E478&gt;400,F478&gt;240),"EXCEEDS"," ")</f>
        <v>EXCEEDS</v>
      </c>
    </row>
    <row r="479" spans="1:7" ht="16.5" thickBot="1">
      <c r="A479" s="117">
        <v>477.5</v>
      </c>
      <c r="B479" s="118" t="s">
        <v>31</v>
      </c>
      <c r="C479" s="119">
        <v>40022</v>
      </c>
      <c r="D479" s="119"/>
      <c r="E479" s="128">
        <v>36</v>
      </c>
      <c r="F479" s="129">
        <v>48</v>
      </c>
      <c r="G479" s="124" t="str">
        <f>IF(OR(E479&gt;400,F479&gt;240),"EXCEEDS"," ")</f>
        <v xml:space="preserve"> </v>
      </c>
    </row>
    <row r="480" spans="1:7" ht="21" thickBot="1">
      <c r="A480" s="162"/>
      <c r="B480" s="132"/>
      <c r="C480" s="133"/>
      <c r="D480" s="125" t="s">
        <v>21</v>
      </c>
      <c r="E480" s="126">
        <f>GEOMEAN(E475:E479)</f>
        <v>364.86663090096857</v>
      </c>
      <c r="F480" s="127">
        <f>GEOMEAN(F475:F479)</f>
        <v>135.28281959104226</v>
      </c>
      <c r="G480" s="48" t="str">
        <f>IF(OR(E480&gt;200,F480&gt;130),"EXCEEDS"," ")</f>
        <v>EXCEEDS</v>
      </c>
    </row>
    <row r="481" spans="1:7" ht="15.75">
      <c r="A481" s="117">
        <v>462.6</v>
      </c>
      <c r="B481" s="118" t="s">
        <v>31</v>
      </c>
      <c r="C481" s="119">
        <v>40029</v>
      </c>
      <c r="D481" s="119"/>
      <c r="E481" s="128">
        <v>211</v>
      </c>
      <c r="F481" s="129">
        <v>168</v>
      </c>
      <c r="G481" s="146" t="str">
        <f>IF(OR(E481&gt;400,F481&gt;240),"EXCEEDS"," ")</f>
        <v xml:space="preserve"> </v>
      </c>
    </row>
    <row r="482" spans="1:7" ht="15.75">
      <c r="A482" s="117">
        <v>462.6</v>
      </c>
      <c r="B482" s="118" t="s">
        <v>31</v>
      </c>
      <c r="C482" s="119">
        <v>40036</v>
      </c>
      <c r="D482" s="119"/>
      <c r="E482" s="128">
        <v>250</v>
      </c>
      <c r="F482" s="129">
        <v>290</v>
      </c>
      <c r="G482" s="146" t="str">
        <f>IF(OR(E482&gt;400,F482&gt;240),"EXCEEDS"," ")</f>
        <v>EXCEEDS</v>
      </c>
    </row>
    <row r="483" spans="1:7" ht="15.75">
      <c r="A483" s="117">
        <v>462.6</v>
      </c>
      <c r="B483" s="118" t="s">
        <v>31</v>
      </c>
      <c r="C483" s="119">
        <v>40043</v>
      </c>
      <c r="D483" s="119"/>
      <c r="E483" s="128">
        <v>24</v>
      </c>
      <c r="F483" s="129">
        <v>12</v>
      </c>
      <c r="G483" s="146" t="str">
        <f>IF(OR(E483&gt;400,F483&gt;240),"EXCEEDS"," ")</f>
        <v xml:space="preserve"> </v>
      </c>
    </row>
    <row r="484" spans="1:7" ht="15.75">
      <c r="A484" s="117">
        <v>462.6</v>
      </c>
      <c r="B484" s="118" t="s">
        <v>31</v>
      </c>
      <c r="C484" s="119">
        <v>40045</v>
      </c>
      <c r="D484" s="119"/>
      <c r="E484" s="128">
        <v>68</v>
      </c>
      <c r="F484" s="129">
        <v>12</v>
      </c>
      <c r="G484" s="146" t="str">
        <f>IF(OR(E484&gt;400,F484&gt;240),"EXCEEDS"," ")</f>
        <v xml:space="preserve"> </v>
      </c>
    </row>
    <row r="485" spans="1:7" ht="16.5" thickBot="1">
      <c r="A485" s="117">
        <v>462.6</v>
      </c>
      <c r="B485" s="118" t="s">
        <v>31</v>
      </c>
      <c r="C485" s="119">
        <v>40050</v>
      </c>
      <c r="D485" s="119"/>
      <c r="E485" s="128">
        <v>52</v>
      </c>
      <c r="F485" s="129">
        <v>20</v>
      </c>
      <c r="G485" s="146" t="str">
        <f>IF(OR(E485&gt;400,F485&gt;240),"EXCEEDS"," ")</f>
        <v xml:space="preserve"> </v>
      </c>
    </row>
    <row r="486" spans="1:7" ht="21" thickBot="1">
      <c r="A486" s="166"/>
      <c r="B486" s="118"/>
      <c r="C486" s="119"/>
      <c r="D486" s="125" t="s">
        <v>21</v>
      </c>
      <c r="E486" s="126">
        <f>GEOMEAN(E481:E485)</f>
        <v>85.150890161055074</v>
      </c>
      <c r="F486" s="127">
        <f>GEOMEAN(F481:F485)</f>
        <v>42.601015673956205</v>
      </c>
      <c r="G486" s="48" t="str">
        <f>IF(OR(E486&gt;200,F486&gt;130),"EXCEEDS"," ")</f>
        <v xml:space="preserve"> </v>
      </c>
    </row>
    <row r="487" spans="1:7" ht="15.75">
      <c r="A487" s="117">
        <v>463.9</v>
      </c>
      <c r="B487" s="118" t="s">
        <v>32</v>
      </c>
      <c r="C487" s="119">
        <v>40029</v>
      </c>
      <c r="D487" s="119"/>
      <c r="E487" s="128">
        <v>214</v>
      </c>
      <c r="F487" s="129">
        <v>140</v>
      </c>
      <c r="G487" s="124" t="str">
        <f>IF(OR(E487&gt;400,F487&gt;240),"EXCEEDS"," ")</f>
        <v xml:space="preserve"> </v>
      </c>
    </row>
    <row r="488" spans="1:7" ht="15.75">
      <c r="A488" s="117">
        <v>463.9</v>
      </c>
      <c r="B488" s="118" t="s">
        <v>32</v>
      </c>
      <c r="C488" s="119">
        <v>40036</v>
      </c>
      <c r="D488" s="119"/>
      <c r="E488" s="128">
        <v>24</v>
      </c>
      <c r="F488" s="129">
        <v>24</v>
      </c>
      <c r="G488" s="124" t="str">
        <f>IF(OR(E488&gt;400,F488&gt;240),"EXCEEDS"," ")</f>
        <v xml:space="preserve"> </v>
      </c>
    </row>
    <row r="489" spans="1:7" ht="15.75">
      <c r="A489" s="117">
        <v>463.9</v>
      </c>
      <c r="B489" s="118" t="s">
        <v>32</v>
      </c>
      <c r="C489" s="119">
        <v>40043</v>
      </c>
      <c r="D489" s="119"/>
      <c r="E489" s="128">
        <v>24</v>
      </c>
      <c r="F489" s="129">
        <v>12</v>
      </c>
      <c r="G489" s="124" t="str">
        <f>IF(OR(E489&gt;400,F489&gt;240),"EXCEEDS"," ")</f>
        <v xml:space="preserve"> </v>
      </c>
    </row>
    <row r="490" spans="1:7" ht="15.75">
      <c r="A490" s="117">
        <v>463.9</v>
      </c>
      <c r="B490" s="118" t="s">
        <v>32</v>
      </c>
      <c r="C490" s="119">
        <v>40045</v>
      </c>
      <c r="D490" s="119"/>
      <c r="E490" s="128">
        <v>8</v>
      </c>
      <c r="F490" s="129">
        <v>4</v>
      </c>
      <c r="G490" s="124" t="str">
        <f>IF(OR(E490&gt;400,F490&gt;240),"EXCEEDS"," ")</f>
        <v xml:space="preserve"> </v>
      </c>
    </row>
    <row r="491" spans="1:7" ht="16.5" thickBot="1">
      <c r="A491" s="117">
        <v>463.9</v>
      </c>
      <c r="B491" s="118" t="s">
        <v>32</v>
      </c>
      <c r="C491" s="119">
        <v>40050</v>
      </c>
      <c r="D491" s="119"/>
      <c r="E491" s="128">
        <v>16</v>
      </c>
      <c r="F491" s="129">
        <v>16</v>
      </c>
      <c r="G491" s="124" t="str">
        <f>IF(OR(E491&gt;400,F491&gt;240),"EXCEEDS"," ")</f>
        <v xml:space="preserve"> </v>
      </c>
    </row>
    <row r="492" spans="1:7" ht="21" thickBot="1">
      <c r="A492" s="166"/>
      <c r="B492" s="118"/>
      <c r="C492" s="119"/>
      <c r="D492" s="125" t="s">
        <v>21</v>
      </c>
      <c r="E492" s="126">
        <f>GEOMEAN(E487:E491)</f>
        <v>27.517517116222248</v>
      </c>
      <c r="F492" s="127">
        <f>GEOMEAN(F487:F491)</f>
        <v>19.157555812747955</v>
      </c>
      <c r="G492" s="48" t="str">
        <f>IF(OR(E492&gt;200,F492&gt;130),"EXCEEDS"," ")</f>
        <v xml:space="preserve"> </v>
      </c>
    </row>
    <row r="493" spans="1:7" ht="15.75">
      <c r="A493" s="117">
        <v>469.9</v>
      </c>
      <c r="B493" s="118" t="s">
        <v>33</v>
      </c>
      <c r="C493" s="119">
        <v>40029</v>
      </c>
      <c r="D493" s="119"/>
      <c r="E493" s="128">
        <v>360</v>
      </c>
      <c r="F493" s="129">
        <v>228</v>
      </c>
      <c r="G493" s="146" t="str">
        <f>IF(OR(E493&gt;400,F493&gt;240),"EXCEEDS"," ")</f>
        <v xml:space="preserve"> </v>
      </c>
    </row>
    <row r="494" spans="1:7" ht="15.75">
      <c r="A494" s="117">
        <v>469.9</v>
      </c>
      <c r="B494" s="118" t="s">
        <v>33</v>
      </c>
      <c r="C494" s="119">
        <v>40036</v>
      </c>
      <c r="D494" s="119"/>
      <c r="E494" s="128">
        <v>1020</v>
      </c>
      <c r="F494" s="129">
        <v>530</v>
      </c>
      <c r="G494" s="146" t="str">
        <f>IF(OR(E494&gt;400,F494&gt;240),"EXCEEDS"," ")</f>
        <v>EXCEEDS</v>
      </c>
    </row>
    <row r="495" spans="1:7" ht="15.75">
      <c r="A495" s="117">
        <v>469.9</v>
      </c>
      <c r="B495" s="118" t="s">
        <v>33</v>
      </c>
      <c r="C495" s="119">
        <v>40043</v>
      </c>
      <c r="D495" s="119"/>
      <c r="E495" s="128">
        <v>800</v>
      </c>
      <c r="F495" s="129">
        <v>600</v>
      </c>
      <c r="G495" s="146" t="str">
        <f>IF(OR(E495&gt;400,F495&gt;240),"EXCEEDS"," ")</f>
        <v>EXCEEDS</v>
      </c>
    </row>
    <row r="496" spans="1:7" ht="15.75">
      <c r="A496" s="117">
        <v>469.9</v>
      </c>
      <c r="B496" s="118" t="s">
        <v>33</v>
      </c>
      <c r="C496" s="119">
        <v>40045</v>
      </c>
      <c r="D496" s="119"/>
      <c r="E496" s="128">
        <v>92</v>
      </c>
      <c r="F496" s="129">
        <v>54</v>
      </c>
      <c r="G496" s="146" t="str">
        <f>IF(OR(E496&gt;400,F496&gt;240),"EXCEEDS"," ")</f>
        <v xml:space="preserve"> </v>
      </c>
    </row>
    <row r="497" spans="1:7" ht="16.5" thickBot="1">
      <c r="A497" s="117">
        <v>469.9</v>
      </c>
      <c r="B497" s="118" t="s">
        <v>33</v>
      </c>
      <c r="C497" s="119">
        <v>40050</v>
      </c>
      <c r="D497" s="119"/>
      <c r="E497" s="128">
        <v>36</v>
      </c>
      <c r="F497" s="129">
        <v>20</v>
      </c>
      <c r="G497" s="146" t="str">
        <f>IF(OR(E497&gt;400,F497&gt;240),"EXCEEDS"," ")</f>
        <v xml:space="preserve"> </v>
      </c>
    </row>
    <row r="498" spans="1:7" ht="21" thickBot="1">
      <c r="A498" s="166"/>
      <c r="B498" s="118"/>
      <c r="C498" s="119"/>
      <c r="D498" s="125" t="s">
        <v>21</v>
      </c>
      <c r="E498" s="126">
        <f>GEOMEAN(E493:E497)</f>
        <v>249.8138988811632</v>
      </c>
      <c r="F498" s="127">
        <f>GEOMEAN(F493:F497)</f>
        <v>150.92359602438057</v>
      </c>
      <c r="G498" s="48" t="str">
        <f>IF(OR(E498&gt;200,F498&gt;130),"EXCEEDS"," ")</f>
        <v>EXCEEDS</v>
      </c>
    </row>
    <row r="499" spans="1:7" ht="15.75">
      <c r="A499" s="117">
        <v>470</v>
      </c>
      <c r="B499" s="118" t="s">
        <v>31</v>
      </c>
      <c r="C499" s="119">
        <v>40029</v>
      </c>
      <c r="D499" s="119"/>
      <c r="E499" s="128">
        <v>220</v>
      </c>
      <c r="F499" s="129">
        <v>186</v>
      </c>
      <c r="G499" s="124" t="str">
        <f>IF(OR(E499&gt;400,F499&gt;240),"EXCEEDS"," ")</f>
        <v xml:space="preserve"> </v>
      </c>
    </row>
    <row r="500" spans="1:7" ht="15.75">
      <c r="A500" s="117">
        <v>470</v>
      </c>
      <c r="B500" s="118" t="s">
        <v>31</v>
      </c>
      <c r="C500" s="119">
        <v>40036</v>
      </c>
      <c r="D500" s="119"/>
      <c r="E500" s="128">
        <v>1200</v>
      </c>
      <c r="F500" s="129">
        <v>890</v>
      </c>
      <c r="G500" s="124" t="str">
        <f>IF(OR(E500&gt;400,F500&gt;240),"EXCEEDS"," ")</f>
        <v>EXCEEDS</v>
      </c>
    </row>
    <row r="501" spans="1:7" ht="15.75">
      <c r="A501" s="117">
        <v>470</v>
      </c>
      <c r="B501" s="118" t="s">
        <v>31</v>
      </c>
      <c r="C501" s="119">
        <v>40043</v>
      </c>
      <c r="D501" s="119"/>
      <c r="E501" s="128">
        <v>510</v>
      </c>
      <c r="F501" s="129">
        <v>350</v>
      </c>
      <c r="G501" s="124" t="str">
        <f>IF(OR(E501&gt;400,F501&gt;240),"EXCEEDS"," ")</f>
        <v>EXCEEDS</v>
      </c>
    </row>
    <row r="502" spans="1:7" ht="15.75">
      <c r="A502" s="117">
        <v>470</v>
      </c>
      <c r="B502" s="118" t="s">
        <v>31</v>
      </c>
      <c r="C502" s="119">
        <v>40045</v>
      </c>
      <c r="D502" s="119"/>
      <c r="E502" s="128">
        <v>86</v>
      </c>
      <c r="F502" s="129">
        <v>76</v>
      </c>
      <c r="G502" s="124" t="str">
        <f>IF(OR(E502&gt;400,F502&gt;240),"EXCEEDS"," ")</f>
        <v xml:space="preserve"> </v>
      </c>
    </row>
    <row r="503" spans="1:7" ht="16.5" thickBot="1">
      <c r="A503" s="117">
        <v>470</v>
      </c>
      <c r="B503" s="118" t="s">
        <v>31</v>
      </c>
      <c r="C503" s="119">
        <v>40050</v>
      </c>
      <c r="D503" s="119"/>
      <c r="E503" s="128">
        <v>50</v>
      </c>
      <c r="F503" s="129">
        <v>32</v>
      </c>
      <c r="G503" s="124" t="str">
        <f>IF(OR(E503&gt;400,F503&gt;240),"EXCEEDS"," ")</f>
        <v xml:space="preserve"> </v>
      </c>
    </row>
    <row r="504" spans="1:7" ht="21" thickBot="1">
      <c r="A504" s="166"/>
      <c r="B504" s="118"/>
      <c r="C504" s="119"/>
      <c r="D504" s="125" t="s">
        <v>21</v>
      </c>
      <c r="E504" s="126">
        <f>GEOMEAN(E499:E503)</f>
        <v>225.17932435533919</v>
      </c>
      <c r="F504" s="127">
        <f>GEOMEAN(F499:F503)</f>
        <v>169.74106126197248</v>
      </c>
      <c r="G504" s="48" t="str">
        <f>IF(OR(E504&gt;200,F504&gt;130),"EXCEEDS"," ")</f>
        <v>EXCEEDS</v>
      </c>
    </row>
    <row r="505" spans="1:7" ht="15.75">
      <c r="A505" s="117">
        <v>477.5</v>
      </c>
      <c r="B505" s="118" t="s">
        <v>31</v>
      </c>
      <c r="C505" s="119">
        <v>40029</v>
      </c>
      <c r="D505" s="119"/>
      <c r="E505" s="128">
        <v>208</v>
      </c>
      <c r="F505" s="129">
        <v>154</v>
      </c>
      <c r="G505" s="124" t="str">
        <f>IF(OR(E505&gt;400,F505&gt;240),"EXCEEDS"," ")</f>
        <v xml:space="preserve"> </v>
      </c>
    </row>
    <row r="506" spans="1:7" ht="15.75">
      <c r="A506" s="117">
        <v>477.5</v>
      </c>
      <c r="B506" s="118" t="s">
        <v>31</v>
      </c>
      <c r="C506" s="119">
        <v>40036</v>
      </c>
      <c r="D506" s="119"/>
      <c r="E506" s="128">
        <v>954</v>
      </c>
      <c r="F506" s="129">
        <v>500</v>
      </c>
      <c r="G506" s="124" t="str">
        <f>IF(OR(E506&gt;400,F506&gt;240),"EXCEEDS"," ")</f>
        <v>EXCEEDS</v>
      </c>
    </row>
    <row r="507" spans="1:7" ht="15.75">
      <c r="A507" s="117">
        <v>477.5</v>
      </c>
      <c r="B507" s="118" t="s">
        <v>31</v>
      </c>
      <c r="C507" s="119">
        <v>40043</v>
      </c>
      <c r="D507" s="119"/>
      <c r="E507" s="128">
        <v>540</v>
      </c>
      <c r="F507" s="129">
        <v>280</v>
      </c>
      <c r="G507" s="124" t="str">
        <f>IF(OR(E507&gt;400,F507&gt;240),"EXCEEDS"," ")</f>
        <v>EXCEEDS</v>
      </c>
    </row>
    <row r="508" spans="1:7" ht="15.75">
      <c r="A508" s="117">
        <v>477.5</v>
      </c>
      <c r="B508" s="118" t="s">
        <v>31</v>
      </c>
      <c r="C508" s="119">
        <v>40045</v>
      </c>
      <c r="D508" s="119"/>
      <c r="E508" s="128">
        <v>226</v>
      </c>
      <c r="F508" s="129">
        <v>164</v>
      </c>
      <c r="G508" s="124" t="str">
        <f>IF(OR(E508&gt;400,F508&gt;240),"EXCEEDS"," ")</f>
        <v xml:space="preserve"> </v>
      </c>
    </row>
    <row r="509" spans="1:7" ht="16.5" thickBot="1">
      <c r="A509" s="117">
        <v>477.5</v>
      </c>
      <c r="B509" s="118" t="s">
        <v>31</v>
      </c>
      <c r="C509" s="119">
        <v>40050</v>
      </c>
      <c r="D509" s="119"/>
      <c r="E509" s="128">
        <v>24</v>
      </c>
      <c r="F509" s="129">
        <v>4</v>
      </c>
      <c r="G509" s="124" t="str">
        <f>IF(OR(E509&gt;400,F509&gt;240),"EXCEEDS"," ")</f>
        <v xml:space="preserve"> </v>
      </c>
    </row>
    <row r="510" spans="1:7" ht="21" thickBot="1">
      <c r="A510" s="162"/>
      <c r="B510" s="132"/>
      <c r="C510" s="133"/>
      <c r="D510" s="125" t="s">
        <v>21</v>
      </c>
      <c r="E510" s="126">
        <f>GEOMEAN(E505:E509)</f>
        <v>225.35387491055857</v>
      </c>
      <c r="F510" s="127">
        <f>GEOMEAN(F505:F509)</f>
        <v>107.1792019967596</v>
      </c>
      <c r="G510" s="48" t="str">
        <f>IF(OR(E510&gt;200,F510&gt;130),"EXCEEDS"," ")</f>
        <v>EXCEEDS</v>
      </c>
    </row>
    <row r="511" spans="1:7" ht="15.75">
      <c r="A511" s="117">
        <v>462.6</v>
      </c>
      <c r="B511" s="118" t="s">
        <v>31</v>
      </c>
      <c r="C511" s="119">
        <v>40057</v>
      </c>
      <c r="D511" s="119"/>
      <c r="E511" s="128">
        <v>4</v>
      </c>
      <c r="F511" s="129">
        <v>16</v>
      </c>
      <c r="G511" s="146" t="str">
        <f>IF(OR(E511&gt;400,F511&gt;240),"EXCEEDS"," ")</f>
        <v xml:space="preserve"> </v>
      </c>
    </row>
    <row r="512" spans="1:7" ht="15.75">
      <c r="A512" s="117">
        <v>462.6</v>
      </c>
      <c r="B512" s="118" t="s">
        <v>31</v>
      </c>
      <c r="C512" s="119">
        <v>40064</v>
      </c>
      <c r="D512" s="119"/>
      <c r="E512" s="128">
        <v>16</v>
      </c>
      <c r="F512" s="129">
        <v>4</v>
      </c>
      <c r="G512" s="146" t="str">
        <f>IF(OR(E512&gt;400,F512&gt;240),"EXCEEDS"," ")</f>
        <v xml:space="preserve"> </v>
      </c>
    </row>
    <row r="513" spans="1:7" ht="15.75">
      <c r="A513" s="117">
        <v>462.6</v>
      </c>
      <c r="B513" s="118" t="s">
        <v>31</v>
      </c>
      <c r="C513" s="119">
        <v>40071</v>
      </c>
      <c r="D513" s="119"/>
      <c r="E513" s="128">
        <v>4</v>
      </c>
      <c r="F513" s="129">
        <v>24</v>
      </c>
      <c r="G513" s="146" t="str">
        <f>IF(OR(E513&gt;400,F513&gt;240),"EXCEEDS"," ")</f>
        <v xml:space="preserve"> </v>
      </c>
    </row>
    <row r="514" spans="1:7" ht="15.75">
      <c r="A514" s="117">
        <v>462.6</v>
      </c>
      <c r="B514" s="118" t="s">
        <v>31</v>
      </c>
      <c r="C514" s="119">
        <v>40078</v>
      </c>
      <c r="D514" s="119"/>
      <c r="E514" s="128">
        <v>28</v>
      </c>
      <c r="F514" s="129">
        <v>8</v>
      </c>
      <c r="G514" s="146" t="str">
        <f>IF(OR(E514&gt;400,F514&gt;240),"EXCEEDS"," ")</f>
        <v xml:space="preserve"> </v>
      </c>
    </row>
    <row r="515" spans="1:7" ht="16.5" thickBot="1">
      <c r="A515" s="117">
        <v>462.6</v>
      </c>
      <c r="B515" s="118" t="s">
        <v>31</v>
      </c>
      <c r="C515" s="119">
        <v>40085</v>
      </c>
      <c r="D515" s="119"/>
      <c r="E515" s="128">
        <v>570</v>
      </c>
      <c r="F515" s="129">
        <v>283</v>
      </c>
      <c r="G515" s="146" t="str">
        <f>IF(OR(E515&gt;400,F515&gt;240),"EXCEEDS"," ")</f>
        <v>EXCEEDS</v>
      </c>
    </row>
    <row r="516" spans="1:7" ht="21" thickBot="1">
      <c r="A516" s="117"/>
      <c r="B516" s="118"/>
      <c r="C516" s="119"/>
      <c r="D516" s="125" t="s">
        <v>21</v>
      </c>
      <c r="E516" s="126">
        <f>GEOMEAN(E511:E515)</f>
        <v>21.001705802114508</v>
      </c>
      <c r="F516" s="127">
        <f>GEOMEAN(F511:F515)</f>
        <v>20.335437842620369</v>
      </c>
      <c r="G516" s="48" t="str">
        <f>IF(OR(E516&gt;200,F516&gt;130),"EXCEEDS"," ")</f>
        <v xml:space="preserve"> </v>
      </c>
    </row>
    <row r="517" spans="1:7" ht="15.75">
      <c r="A517" s="117">
        <v>463.9</v>
      </c>
      <c r="B517" s="118" t="s">
        <v>32</v>
      </c>
      <c r="C517" s="119">
        <v>40057</v>
      </c>
      <c r="D517" s="119"/>
      <c r="E517" s="128">
        <v>4</v>
      </c>
      <c r="F517" s="129">
        <v>4</v>
      </c>
      <c r="G517" s="124" t="str">
        <f>IF(OR(E517&gt;400,F517&gt;240),"EXCEEDS"," ")</f>
        <v xml:space="preserve"> </v>
      </c>
    </row>
    <row r="518" spans="1:7" ht="15.75">
      <c r="A518" s="117">
        <v>463.9</v>
      </c>
      <c r="B518" s="118" t="s">
        <v>32</v>
      </c>
      <c r="C518" s="119">
        <v>40064</v>
      </c>
      <c r="D518" s="119"/>
      <c r="E518" s="128">
        <v>8</v>
      </c>
      <c r="F518" s="129">
        <v>12</v>
      </c>
      <c r="G518" s="124" t="str">
        <f>IF(OR(E518&gt;400,F518&gt;240),"EXCEEDS"," ")</f>
        <v xml:space="preserve"> </v>
      </c>
    </row>
    <row r="519" spans="1:7" ht="15.75">
      <c r="A519" s="117">
        <v>463.9</v>
      </c>
      <c r="B519" s="118" t="s">
        <v>32</v>
      </c>
      <c r="C519" s="119">
        <v>40071</v>
      </c>
      <c r="D519" s="119"/>
      <c r="E519" s="128">
        <v>4</v>
      </c>
      <c r="F519" s="129">
        <v>4</v>
      </c>
      <c r="G519" s="124" t="str">
        <f>IF(OR(E519&gt;400,F519&gt;240),"EXCEEDS"," ")</f>
        <v xml:space="preserve"> </v>
      </c>
    </row>
    <row r="520" spans="1:7" ht="15.75">
      <c r="A520" s="117">
        <v>463.9</v>
      </c>
      <c r="B520" s="118" t="s">
        <v>32</v>
      </c>
      <c r="C520" s="119">
        <v>40078</v>
      </c>
      <c r="D520" s="119"/>
      <c r="E520" s="128">
        <v>4</v>
      </c>
      <c r="F520" s="129">
        <v>4</v>
      </c>
      <c r="G520" s="124" t="str">
        <f>IF(OR(E520&gt;400,F520&gt;240),"EXCEEDS"," ")</f>
        <v xml:space="preserve"> </v>
      </c>
    </row>
    <row r="521" spans="1:7" ht="16.5" thickBot="1">
      <c r="A521" s="117">
        <v>463.9</v>
      </c>
      <c r="B521" s="118" t="s">
        <v>32</v>
      </c>
      <c r="C521" s="119">
        <v>40085</v>
      </c>
      <c r="D521" s="119"/>
      <c r="E521" s="128">
        <v>440</v>
      </c>
      <c r="F521" s="129">
        <v>400</v>
      </c>
      <c r="G521" s="124" t="str">
        <f>IF(OR(E521&gt;400,F521&gt;240),"EXCEEDS"," ")</f>
        <v>EXCEEDS</v>
      </c>
    </row>
    <row r="522" spans="1:7" ht="21" thickBot="1">
      <c r="A522" s="117"/>
      <c r="B522" s="118"/>
      <c r="C522" s="119"/>
      <c r="D522" s="125" t="s">
        <v>21</v>
      </c>
      <c r="E522" s="126">
        <f>GEOMEAN(E517:E521)</f>
        <v>11.763715899285073</v>
      </c>
      <c r="F522" s="127">
        <f>GEOMEAN(F517:F521)</f>
        <v>12.516538578127593</v>
      </c>
      <c r="G522" s="48" t="str">
        <f>IF(OR(E522&gt;200,F522&gt;130),"EXCEEDS"," ")</f>
        <v xml:space="preserve"> </v>
      </c>
    </row>
    <row r="523" spans="1:7" ht="15.75">
      <c r="A523" s="117">
        <v>469.9</v>
      </c>
      <c r="B523" s="118" t="s">
        <v>33</v>
      </c>
      <c r="C523" s="119">
        <v>40057</v>
      </c>
      <c r="D523" s="119"/>
      <c r="E523" s="128">
        <v>16</v>
      </c>
      <c r="F523" s="129">
        <v>4</v>
      </c>
      <c r="G523" s="146" t="str">
        <f>IF(OR(E523&gt;400,F523&gt;240),"EXCEEDS"," ")</f>
        <v xml:space="preserve"> </v>
      </c>
    </row>
    <row r="524" spans="1:7" ht="15.75">
      <c r="A524" s="117">
        <v>469.9</v>
      </c>
      <c r="B524" s="118" t="s">
        <v>33</v>
      </c>
      <c r="C524" s="119">
        <v>40064</v>
      </c>
      <c r="D524" s="119"/>
      <c r="E524" s="128">
        <v>1800</v>
      </c>
      <c r="F524" s="129">
        <v>709</v>
      </c>
      <c r="G524" s="146" t="str">
        <f>IF(OR(E524&gt;400,F524&gt;240),"EXCEEDS"," ")</f>
        <v>EXCEEDS</v>
      </c>
    </row>
    <row r="525" spans="1:7" ht="15.75">
      <c r="A525" s="117">
        <v>469.9</v>
      </c>
      <c r="B525" s="118" t="s">
        <v>33</v>
      </c>
      <c r="C525" s="119">
        <v>40071</v>
      </c>
      <c r="D525" s="119"/>
      <c r="E525" s="128">
        <v>60</v>
      </c>
      <c r="F525" s="129">
        <v>40</v>
      </c>
      <c r="G525" s="146" t="str">
        <f>IF(OR(E525&gt;400,F525&gt;240),"EXCEEDS"," ")</f>
        <v xml:space="preserve"> </v>
      </c>
    </row>
    <row r="526" spans="1:7" ht="15.75">
      <c r="A526" s="117">
        <v>469.9</v>
      </c>
      <c r="B526" s="118" t="s">
        <v>33</v>
      </c>
      <c r="C526" s="119">
        <v>40078</v>
      </c>
      <c r="D526" s="119"/>
      <c r="E526" s="128">
        <v>290</v>
      </c>
      <c r="F526" s="129">
        <v>192</v>
      </c>
      <c r="G526" s="146" t="str">
        <f>IF(OR(E526&gt;400,F526&gt;240),"EXCEEDS"," ")</f>
        <v xml:space="preserve"> </v>
      </c>
    </row>
    <row r="527" spans="1:7" ht="16.5" thickBot="1">
      <c r="A527" s="117">
        <v>469.9</v>
      </c>
      <c r="B527" s="118" t="s">
        <v>33</v>
      </c>
      <c r="C527" s="119">
        <v>40085</v>
      </c>
      <c r="D527" s="119"/>
      <c r="E527" s="128">
        <v>320</v>
      </c>
      <c r="F527" s="129">
        <v>370</v>
      </c>
      <c r="G527" s="146" t="str">
        <f>IF(OR(E527&gt;400,F527&gt;240),"EXCEEDS"," ")</f>
        <v>EXCEEDS</v>
      </c>
    </row>
    <row r="528" spans="1:7" ht="21" thickBot="1">
      <c r="A528" s="117"/>
      <c r="B528" s="118"/>
      <c r="C528" s="119"/>
      <c r="D528" s="125" t="s">
        <v>21</v>
      </c>
      <c r="E528" s="126">
        <f>GEOMEAN(E523:E527)</f>
        <v>174.1880441942881</v>
      </c>
      <c r="F528" s="127">
        <f>GEOMEAN(F523:F527)</f>
        <v>95.775369050488706</v>
      </c>
      <c r="G528" s="48" t="str">
        <f>IF(OR(E528&gt;200,F528&gt;130),"EXCEEDS"," ")</f>
        <v xml:space="preserve"> </v>
      </c>
    </row>
    <row r="529" spans="1:7" ht="15.75">
      <c r="A529" s="117">
        <v>470</v>
      </c>
      <c r="B529" s="118" t="s">
        <v>31</v>
      </c>
      <c r="C529" s="119">
        <v>40057</v>
      </c>
      <c r="D529" s="119"/>
      <c r="E529" s="128">
        <v>4</v>
      </c>
      <c r="F529" s="129">
        <v>4</v>
      </c>
      <c r="G529" s="124" t="str">
        <f>IF(OR(E529&gt;400,F529&gt;240),"EXCEEDS"," ")</f>
        <v xml:space="preserve"> </v>
      </c>
    </row>
    <row r="530" spans="1:7" ht="15.75">
      <c r="A530" s="117">
        <v>470</v>
      </c>
      <c r="B530" s="118" t="s">
        <v>31</v>
      </c>
      <c r="C530" s="119">
        <v>40064</v>
      </c>
      <c r="D530" s="119"/>
      <c r="E530" s="128">
        <v>764</v>
      </c>
      <c r="F530" s="129">
        <v>420</v>
      </c>
      <c r="G530" s="124" t="str">
        <f>IF(OR(E530&gt;400,F530&gt;240),"EXCEEDS"," ")</f>
        <v>EXCEEDS</v>
      </c>
    </row>
    <row r="531" spans="1:7" ht="15.75">
      <c r="A531" s="117">
        <v>470</v>
      </c>
      <c r="B531" s="118" t="s">
        <v>31</v>
      </c>
      <c r="C531" s="119">
        <v>40071</v>
      </c>
      <c r="D531" s="119"/>
      <c r="E531" s="128">
        <v>16</v>
      </c>
      <c r="F531" s="129">
        <v>12</v>
      </c>
      <c r="G531" s="124" t="str">
        <f>IF(OR(E531&gt;400,F531&gt;240),"EXCEEDS"," ")</f>
        <v xml:space="preserve"> </v>
      </c>
    </row>
    <row r="532" spans="1:7" ht="15.75">
      <c r="A532" s="117">
        <v>470</v>
      </c>
      <c r="B532" s="118" t="s">
        <v>31</v>
      </c>
      <c r="C532" s="119">
        <v>40078</v>
      </c>
      <c r="D532" s="119"/>
      <c r="E532" s="128">
        <v>1900</v>
      </c>
      <c r="F532" s="129">
        <v>5000</v>
      </c>
      <c r="G532" s="124" t="str">
        <f>IF(OR(E532&gt;400,F532&gt;240),"EXCEEDS"," ")</f>
        <v>EXCEEDS</v>
      </c>
    </row>
    <row r="533" spans="1:7" ht="16.5" thickBot="1">
      <c r="A533" s="117">
        <v>470</v>
      </c>
      <c r="B533" s="118" t="s">
        <v>31</v>
      </c>
      <c r="C533" s="119">
        <v>40085</v>
      </c>
      <c r="D533" s="119"/>
      <c r="E533" s="128">
        <v>370</v>
      </c>
      <c r="F533" s="129">
        <v>370</v>
      </c>
      <c r="G533" s="124" t="str">
        <f>IF(OR(E533&gt;400,F533&gt;240),"EXCEEDS"," ")</f>
        <v>EXCEEDS</v>
      </c>
    </row>
    <row r="534" spans="1:7" ht="21" thickBot="1">
      <c r="A534" s="117"/>
      <c r="B534" s="118"/>
      <c r="C534" s="119"/>
      <c r="D534" s="125" t="s">
        <v>21</v>
      </c>
      <c r="E534" s="126">
        <f>GEOMEAN(E529:E533)</f>
        <v>128.01054056122922</v>
      </c>
      <c r="F534" s="127">
        <f>GEOMEAN(F529:F533)</f>
        <v>130.1165235318766</v>
      </c>
      <c r="G534" s="48" t="str">
        <f>IF(OR(E534&gt;200,F534&gt;130),"EXCEEDS"," ")</f>
        <v>EXCEEDS</v>
      </c>
    </row>
    <row r="535" spans="1:7" ht="15.75">
      <c r="A535" s="117">
        <v>477.5</v>
      </c>
      <c r="B535" s="118" t="s">
        <v>31</v>
      </c>
      <c r="C535" s="119">
        <v>40057</v>
      </c>
      <c r="D535" s="119"/>
      <c r="E535" s="128">
        <v>8</v>
      </c>
      <c r="F535" s="129">
        <v>4</v>
      </c>
      <c r="G535" s="124" t="str">
        <f>IF(OR(E535&gt;400,F535&gt;240),"EXCEEDS"," ")</f>
        <v xml:space="preserve"> </v>
      </c>
    </row>
    <row r="536" spans="1:7" ht="15.75">
      <c r="A536" s="117">
        <v>477.5</v>
      </c>
      <c r="B536" s="118" t="s">
        <v>31</v>
      </c>
      <c r="C536" s="119">
        <v>40064</v>
      </c>
      <c r="D536" s="119"/>
      <c r="E536" s="128">
        <v>1300</v>
      </c>
      <c r="F536" s="129">
        <v>700</v>
      </c>
      <c r="G536" s="124" t="str">
        <f>IF(OR(E536&gt;400,F536&gt;240),"EXCEEDS"," ")</f>
        <v>EXCEEDS</v>
      </c>
    </row>
    <row r="537" spans="1:7" ht="15.75">
      <c r="A537" s="117">
        <v>477.5</v>
      </c>
      <c r="B537" s="118" t="s">
        <v>31</v>
      </c>
      <c r="C537" s="119">
        <v>40071</v>
      </c>
      <c r="D537" s="119"/>
      <c r="E537" s="128">
        <v>28</v>
      </c>
      <c r="F537" s="129">
        <v>16</v>
      </c>
      <c r="G537" s="124" t="str">
        <f>IF(OR(E537&gt;400,F537&gt;240),"EXCEEDS"," ")</f>
        <v xml:space="preserve"> </v>
      </c>
    </row>
    <row r="538" spans="1:7" ht="15.75">
      <c r="A538" s="117">
        <v>477.5</v>
      </c>
      <c r="B538" s="118" t="s">
        <v>31</v>
      </c>
      <c r="C538" s="119">
        <v>40078</v>
      </c>
      <c r="D538" s="119"/>
      <c r="E538" s="128">
        <v>736</v>
      </c>
      <c r="F538" s="129">
        <v>136</v>
      </c>
      <c r="G538" s="124" t="str">
        <f>IF(OR(E538&gt;400,F538&gt;240),"EXCEEDS"," ")</f>
        <v>EXCEEDS</v>
      </c>
    </row>
    <row r="539" spans="1:7" ht="16.5" thickBot="1">
      <c r="A539" s="117">
        <v>477.5</v>
      </c>
      <c r="B539" s="118" t="s">
        <v>31</v>
      </c>
      <c r="C539" s="119">
        <v>40085</v>
      </c>
      <c r="D539" s="119"/>
      <c r="E539" s="128">
        <v>350</v>
      </c>
      <c r="F539" s="129">
        <v>277</v>
      </c>
      <c r="G539" s="124" t="str">
        <f>IF(OR(E539&gt;400,F539&gt;240),"EXCEEDS"," ")</f>
        <v>EXCEEDS</v>
      </c>
    </row>
    <row r="540" spans="1:7" ht="21" thickBot="1">
      <c r="A540" s="167"/>
      <c r="B540" s="135"/>
      <c r="C540" s="139"/>
      <c r="D540" s="125" t="s">
        <v>21</v>
      </c>
      <c r="E540" s="126">
        <f>GEOMEAN(E535:E539)</f>
        <v>149.63302158512101</v>
      </c>
      <c r="F540" s="127">
        <f>GEOMEAN(F535:F539)</f>
        <v>70.058258631016002</v>
      </c>
      <c r="G540" s="48" t="str">
        <f>IF(OR(E540&gt;200,F540&gt;130),"EXCEEDS"," ")</f>
        <v xml:space="preserve"> </v>
      </c>
    </row>
    <row r="541" spans="1:7" ht="15.75">
      <c r="A541" s="117">
        <v>462.6</v>
      </c>
      <c r="B541" s="118" t="s">
        <v>31</v>
      </c>
      <c r="C541" s="119">
        <v>40094</v>
      </c>
      <c r="D541" s="119"/>
      <c r="E541" s="128">
        <v>40</v>
      </c>
      <c r="F541" s="129">
        <v>16</v>
      </c>
      <c r="G541" s="146" t="str">
        <f t="shared" ref="G541:G568" si="7">IF(OR(E541&gt;400,F541&gt;240),"EXCEEDS"," ")</f>
        <v xml:space="preserve"> </v>
      </c>
    </row>
    <row r="542" spans="1:7" ht="15.75">
      <c r="A542" s="117">
        <v>462.6</v>
      </c>
      <c r="B542" s="118" t="s">
        <v>31</v>
      </c>
      <c r="C542" s="119">
        <v>40099</v>
      </c>
      <c r="D542" s="119"/>
      <c r="E542" s="128">
        <v>320</v>
      </c>
      <c r="F542" s="129">
        <v>223</v>
      </c>
      <c r="G542" s="146" t="str">
        <f t="shared" si="7"/>
        <v xml:space="preserve"> </v>
      </c>
    </row>
    <row r="543" spans="1:7" ht="15.75">
      <c r="A543" s="117">
        <v>462.6</v>
      </c>
      <c r="B543" s="118" t="s">
        <v>31</v>
      </c>
      <c r="C543" s="119">
        <v>40106</v>
      </c>
      <c r="D543" s="119"/>
      <c r="E543" s="128">
        <v>40</v>
      </c>
      <c r="F543" s="129">
        <v>28</v>
      </c>
      <c r="G543" s="146" t="str">
        <f t="shared" si="7"/>
        <v xml:space="preserve"> </v>
      </c>
    </row>
    <row r="544" spans="1:7" ht="15.75">
      <c r="A544" s="117">
        <v>462.6</v>
      </c>
      <c r="B544" s="118" t="s">
        <v>31</v>
      </c>
      <c r="C544" s="119">
        <v>40108</v>
      </c>
      <c r="D544" s="119"/>
      <c r="E544" s="128">
        <v>44</v>
      </c>
      <c r="F544" s="129">
        <v>24</v>
      </c>
      <c r="G544" s="146" t="str">
        <f t="shared" si="7"/>
        <v xml:space="preserve"> </v>
      </c>
    </row>
    <row r="545" spans="1:7" ht="16.5" thickBot="1">
      <c r="A545" s="117">
        <v>462.6</v>
      </c>
      <c r="B545" s="118" t="s">
        <v>31</v>
      </c>
      <c r="C545" s="119">
        <v>40113</v>
      </c>
      <c r="D545" s="119"/>
      <c r="E545" s="128">
        <v>168</v>
      </c>
      <c r="F545" s="129">
        <v>164</v>
      </c>
      <c r="G545" s="146" t="str">
        <f>IF(OR(E545&gt;400,F545&gt;240),"EXCEEDS"," ")</f>
        <v xml:space="preserve"> </v>
      </c>
    </row>
    <row r="546" spans="1:7" ht="21" thickBot="1">
      <c r="A546" s="117"/>
      <c r="B546" s="118"/>
      <c r="C546" s="119"/>
      <c r="D546" s="125" t="s">
        <v>21</v>
      </c>
      <c r="E546" s="126">
        <f>GEOMEAN(E541:E545)</f>
        <v>82.339150842405473</v>
      </c>
      <c r="F546" s="127">
        <f>GEOMEAN(F541:F545)</f>
        <v>52.351314791623999</v>
      </c>
      <c r="G546" s="48" t="str">
        <f>IF(OR(E546&gt;200,F546&gt;130),"EXCEEDS"," ")</f>
        <v xml:space="preserve"> </v>
      </c>
    </row>
    <row r="547" spans="1:7" ht="15.75">
      <c r="A547" s="117">
        <v>463.9</v>
      </c>
      <c r="B547" s="118" t="s">
        <v>32</v>
      </c>
      <c r="C547" s="119">
        <v>40094</v>
      </c>
      <c r="D547" s="119"/>
      <c r="E547" s="128">
        <v>12</v>
      </c>
      <c r="F547" s="129">
        <v>8</v>
      </c>
      <c r="G547" s="124" t="str">
        <f t="shared" si="7"/>
        <v xml:space="preserve"> </v>
      </c>
    </row>
    <row r="548" spans="1:7" ht="15.75">
      <c r="A548" s="117">
        <v>463.9</v>
      </c>
      <c r="B548" s="118" t="s">
        <v>32</v>
      </c>
      <c r="C548" s="119">
        <v>40099</v>
      </c>
      <c r="D548" s="119"/>
      <c r="E548" s="128">
        <v>292</v>
      </c>
      <c r="F548" s="129">
        <v>290</v>
      </c>
      <c r="G548" s="124" t="str">
        <f t="shared" si="7"/>
        <v>EXCEEDS</v>
      </c>
    </row>
    <row r="549" spans="1:7" ht="15.75">
      <c r="A549" s="117">
        <v>463.9</v>
      </c>
      <c r="B549" s="118" t="s">
        <v>32</v>
      </c>
      <c r="C549" s="119">
        <v>40106</v>
      </c>
      <c r="D549" s="119"/>
      <c r="E549" s="128">
        <v>24</v>
      </c>
      <c r="F549" s="129">
        <v>16</v>
      </c>
      <c r="G549" s="124" t="str">
        <f t="shared" si="7"/>
        <v xml:space="preserve"> </v>
      </c>
    </row>
    <row r="550" spans="1:7" ht="15.75">
      <c r="A550" s="117">
        <v>463.9</v>
      </c>
      <c r="B550" s="118" t="s">
        <v>32</v>
      </c>
      <c r="C550" s="119">
        <v>40108</v>
      </c>
      <c r="D550" s="119"/>
      <c r="E550" s="128">
        <v>20</v>
      </c>
      <c r="F550" s="129">
        <v>24</v>
      </c>
      <c r="G550" s="124" t="str">
        <f t="shared" si="7"/>
        <v xml:space="preserve"> </v>
      </c>
    </row>
    <row r="551" spans="1:7" ht="16.5" thickBot="1">
      <c r="A551" s="117">
        <v>463.9</v>
      </c>
      <c r="B551" s="118" t="s">
        <v>32</v>
      </c>
      <c r="C551" s="119">
        <v>40113</v>
      </c>
      <c r="D551" s="119"/>
      <c r="E551" s="128">
        <v>220</v>
      </c>
      <c r="F551" s="129">
        <v>231</v>
      </c>
      <c r="G551" s="124" t="str">
        <f>IF(OR(E551&gt;400,F551&gt;240),"EXCEEDS"," ")</f>
        <v xml:space="preserve"> </v>
      </c>
    </row>
    <row r="552" spans="1:7" ht="21" thickBot="1">
      <c r="A552" s="117"/>
      <c r="B552" s="118"/>
      <c r="C552" s="119"/>
      <c r="D552" s="125" t="s">
        <v>21</v>
      </c>
      <c r="E552" s="126">
        <f>GEOMEAN(E547:E551)</f>
        <v>51.718462209265539</v>
      </c>
      <c r="F552" s="127">
        <f>GEOMEAN(F547:F551)</f>
        <v>45.992417481994252</v>
      </c>
      <c r="G552" s="48" t="str">
        <f>IF(OR(E552&gt;200,F552&gt;130),"EXCEEDS"," ")</f>
        <v xml:space="preserve"> </v>
      </c>
    </row>
    <row r="553" spans="1:7" ht="15.75">
      <c r="A553" s="117">
        <v>469.9</v>
      </c>
      <c r="B553" s="118" t="s">
        <v>33</v>
      </c>
      <c r="C553" s="119">
        <v>40094</v>
      </c>
      <c r="D553" s="119"/>
      <c r="E553" s="128">
        <v>74</v>
      </c>
      <c r="F553" s="129">
        <v>24</v>
      </c>
      <c r="G553" s="146" t="str">
        <f t="shared" si="7"/>
        <v xml:space="preserve"> </v>
      </c>
    </row>
    <row r="554" spans="1:7" ht="15.75">
      <c r="A554" s="117">
        <v>469.9</v>
      </c>
      <c r="B554" s="118" t="s">
        <v>33</v>
      </c>
      <c r="C554" s="119">
        <v>40099</v>
      </c>
      <c r="D554" s="119"/>
      <c r="E554" s="128">
        <v>370</v>
      </c>
      <c r="F554" s="129">
        <v>440</v>
      </c>
      <c r="G554" s="146" t="str">
        <f t="shared" si="7"/>
        <v>EXCEEDS</v>
      </c>
    </row>
    <row r="555" spans="1:7" ht="15.75">
      <c r="A555" s="117">
        <v>469.9</v>
      </c>
      <c r="B555" s="118" t="s">
        <v>33</v>
      </c>
      <c r="C555" s="119">
        <v>40106</v>
      </c>
      <c r="D555" s="119"/>
      <c r="E555" s="128">
        <v>92</v>
      </c>
      <c r="F555" s="129">
        <v>64</v>
      </c>
      <c r="G555" s="146" t="str">
        <f t="shared" si="7"/>
        <v xml:space="preserve"> </v>
      </c>
    </row>
    <row r="556" spans="1:7" ht="15.75">
      <c r="A556" s="117">
        <v>469.9</v>
      </c>
      <c r="B556" s="118" t="s">
        <v>33</v>
      </c>
      <c r="C556" s="119">
        <v>40108</v>
      </c>
      <c r="D556" s="119"/>
      <c r="E556" s="128">
        <v>72</v>
      </c>
      <c r="F556" s="129">
        <v>36</v>
      </c>
      <c r="G556" s="146" t="str">
        <f t="shared" si="7"/>
        <v xml:space="preserve"> </v>
      </c>
    </row>
    <row r="557" spans="1:7" ht="16.5" thickBot="1">
      <c r="A557" s="117">
        <v>469.9</v>
      </c>
      <c r="B557" s="118" t="s">
        <v>33</v>
      </c>
      <c r="C557" s="119">
        <v>40113</v>
      </c>
      <c r="D557" s="119"/>
      <c r="E557" s="128">
        <v>200</v>
      </c>
      <c r="F557" s="129">
        <v>217</v>
      </c>
      <c r="G557" s="146" t="str">
        <f>IF(OR(E557&gt;400,F557&gt;240),"EXCEEDS"," ")</f>
        <v xml:space="preserve"> </v>
      </c>
    </row>
    <row r="558" spans="1:7" ht="21" thickBot="1">
      <c r="A558" s="117"/>
      <c r="B558" s="118"/>
      <c r="C558" s="119"/>
      <c r="D558" s="125" t="s">
        <v>21</v>
      </c>
      <c r="E558" s="126">
        <f>GEOMEAN(E553:E557)</f>
        <v>129.3947788443632</v>
      </c>
      <c r="F558" s="127">
        <f>GEOMEAN(F553:F557)</f>
        <v>88.007812286719329</v>
      </c>
      <c r="G558" s="48" t="str">
        <f>IF(OR(E558&gt;200,F558&gt;130),"EXCEEDS"," ")</f>
        <v xml:space="preserve"> </v>
      </c>
    </row>
    <row r="559" spans="1:7" ht="15.75">
      <c r="A559" s="117">
        <v>470</v>
      </c>
      <c r="B559" s="118" t="s">
        <v>31</v>
      </c>
      <c r="C559" s="119">
        <v>40094</v>
      </c>
      <c r="D559" s="119"/>
      <c r="E559" s="128">
        <v>108</v>
      </c>
      <c r="F559" s="129">
        <v>40</v>
      </c>
      <c r="G559" s="124" t="str">
        <f t="shared" si="7"/>
        <v xml:space="preserve"> </v>
      </c>
    </row>
    <row r="560" spans="1:7" ht="15.75">
      <c r="A560" s="117">
        <v>470</v>
      </c>
      <c r="B560" s="118" t="s">
        <v>31</v>
      </c>
      <c r="C560" s="119">
        <v>40099</v>
      </c>
      <c r="D560" s="119"/>
      <c r="E560" s="128">
        <v>290</v>
      </c>
      <c r="F560" s="129">
        <v>226</v>
      </c>
      <c r="G560" s="124" t="str">
        <f t="shared" si="7"/>
        <v xml:space="preserve"> </v>
      </c>
    </row>
    <row r="561" spans="1:7" ht="15.75">
      <c r="A561" s="117">
        <v>470</v>
      </c>
      <c r="B561" s="118" t="s">
        <v>31</v>
      </c>
      <c r="C561" s="119">
        <v>40106</v>
      </c>
      <c r="D561" s="119"/>
      <c r="E561" s="128">
        <v>40</v>
      </c>
      <c r="F561" s="129">
        <v>54</v>
      </c>
      <c r="G561" s="124" t="str">
        <f t="shared" si="7"/>
        <v xml:space="preserve"> </v>
      </c>
    </row>
    <row r="562" spans="1:7" ht="15.75">
      <c r="A562" s="117">
        <v>470</v>
      </c>
      <c r="B562" s="118" t="s">
        <v>31</v>
      </c>
      <c r="C562" s="119">
        <v>40108</v>
      </c>
      <c r="D562" s="119"/>
      <c r="E562" s="128">
        <v>40</v>
      </c>
      <c r="F562" s="129">
        <v>28</v>
      </c>
      <c r="G562" s="124" t="str">
        <f t="shared" si="7"/>
        <v xml:space="preserve"> </v>
      </c>
    </row>
    <row r="563" spans="1:7" ht="16.5" thickBot="1">
      <c r="A563" s="117">
        <v>470</v>
      </c>
      <c r="B563" s="118" t="s">
        <v>31</v>
      </c>
      <c r="C563" s="119">
        <v>40113</v>
      </c>
      <c r="D563" s="119"/>
      <c r="E563" s="128">
        <v>240</v>
      </c>
      <c r="F563" s="129">
        <v>220</v>
      </c>
      <c r="G563" s="124" t="str">
        <f>IF(OR(E563&gt;400,F563&gt;240),"EXCEEDS"," ")</f>
        <v xml:space="preserve"> </v>
      </c>
    </row>
    <row r="564" spans="1:7" ht="21" thickBot="1">
      <c r="A564" s="117"/>
      <c r="B564" s="118"/>
      <c r="C564" s="119"/>
      <c r="D564" s="125" t="s">
        <v>21</v>
      </c>
      <c r="E564" s="126">
        <f>GEOMEAN(E559:E563)</f>
        <v>103.76015110857176</v>
      </c>
      <c r="F564" s="127">
        <f>GEOMEAN(F559:F563)</f>
        <v>78.637297618748306</v>
      </c>
      <c r="G564" s="48" t="str">
        <f>IF(OR(E564&gt;200,F564&gt;130),"EXCEEDS"," ")</f>
        <v xml:space="preserve"> </v>
      </c>
    </row>
    <row r="565" spans="1:7" ht="15.75">
      <c r="A565" s="117">
        <v>477.5</v>
      </c>
      <c r="B565" s="118" t="s">
        <v>31</v>
      </c>
      <c r="C565" s="119">
        <v>40094</v>
      </c>
      <c r="D565" s="119"/>
      <c r="E565" s="128">
        <v>57</v>
      </c>
      <c r="F565" s="129">
        <v>44</v>
      </c>
      <c r="G565" s="124" t="str">
        <f t="shared" si="7"/>
        <v xml:space="preserve"> </v>
      </c>
    </row>
    <row r="566" spans="1:7" ht="15.75">
      <c r="A566" s="117">
        <v>477.5</v>
      </c>
      <c r="B566" s="118" t="s">
        <v>31</v>
      </c>
      <c r="C566" s="119">
        <v>40099</v>
      </c>
      <c r="D566" s="119"/>
      <c r="E566" s="128">
        <v>600</v>
      </c>
      <c r="F566" s="129">
        <v>410</v>
      </c>
      <c r="G566" s="124" t="str">
        <f t="shared" si="7"/>
        <v>EXCEEDS</v>
      </c>
    </row>
    <row r="567" spans="1:7" ht="15.75">
      <c r="A567" s="117">
        <v>477.5</v>
      </c>
      <c r="B567" s="118" t="s">
        <v>31</v>
      </c>
      <c r="C567" s="119">
        <v>40106</v>
      </c>
      <c r="D567" s="119"/>
      <c r="E567" s="128">
        <v>36</v>
      </c>
      <c r="F567" s="129">
        <v>20</v>
      </c>
      <c r="G567" s="124" t="str">
        <f t="shared" si="7"/>
        <v xml:space="preserve"> </v>
      </c>
    </row>
    <row r="568" spans="1:7" ht="15.75">
      <c r="A568" s="117">
        <v>477.5</v>
      </c>
      <c r="B568" s="118" t="s">
        <v>31</v>
      </c>
      <c r="C568" s="119">
        <v>40108</v>
      </c>
      <c r="D568" s="119"/>
      <c r="E568" s="128">
        <v>51</v>
      </c>
      <c r="F568" s="129">
        <v>51</v>
      </c>
      <c r="G568" s="124" t="str">
        <f t="shared" si="7"/>
        <v xml:space="preserve"> </v>
      </c>
    </row>
    <row r="569" spans="1:7" ht="16.5" thickBot="1">
      <c r="A569" s="117">
        <v>477.5</v>
      </c>
      <c r="B569" s="118" t="s">
        <v>31</v>
      </c>
      <c r="C569" s="119">
        <v>40113</v>
      </c>
      <c r="D569" s="119"/>
      <c r="E569" s="128">
        <v>186</v>
      </c>
      <c r="F569" s="129">
        <v>217</v>
      </c>
      <c r="G569" s="124" t="str">
        <f>IF(OR(E569&gt;400,F569&gt;240),"EXCEEDS"," ")</f>
        <v xml:space="preserve"> </v>
      </c>
    </row>
    <row r="570" spans="1:7" ht="21" thickBot="1">
      <c r="A570" s="168"/>
      <c r="B570" s="169"/>
      <c r="C570" s="170"/>
      <c r="D570" s="125" t="s">
        <v>21</v>
      </c>
      <c r="E570" s="126">
        <f>GEOMEAN(E565:E569)</f>
        <v>103.15311456550661</v>
      </c>
      <c r="F570" s="127">
        <f>GEOMEAN(F565:F569)</f>
        <v>83.226050907517987</v>
      </c>
      <c r="G570" s="48" t="str">
        <f>IF(OR(E570&gt;200,F570&gt;130),"EXCEEDS"," ")</f>
        <v xml:space="preserve"> </v>
      </c>
    </row>
    <row r="571" spans="1:7" ht="16.5" thickTop="1">
      <c r="A571" s="117">
        <v>594</v>
      </c>
      <c r="B571" s="118" t="s">
        <v>34</v>
      </c>
      <c r="C571" s="119">
        <v>39938</v>
      </c>
      <c r="D571" s="119"/>
      <c r="E571" s="128">
        <v>48</v>
      </c>
      <c r="F571" s="129">
        <v>20</v>
      </c>
      <c r="G571" s="146" t="str">
        <f>IF(OR(E571&gt;400,F571&gt;240),"EXCEEDS"," ")</f>
        <v xml:space="preserve"> </v>
      </c>
    </row>
    <row r="572" spans="1:7" ht="15.75">
      <c r="A572" s="117">
        <v>594</v>
      </c>
      <c r="B572" s="118" t="s">
        <v>34</v>
      </c>
      <c r="C572" s="119">
        <v>39945</v>
      </c>
      <c r="D572" s="119"/>
      <c r="E572" s="128">
        <v>223</v>
      </c>
      <c r="F572" s="129">
        <v>60</v>
      </c>
      <c r="G572" s="146" t="str">
        <f>IF(OR(E572&gt;400,F572&gt;240),"EXCEEDS"," ")</f>
        <v xml:space="preserve"> </v>
      </c>
    </row>
    <row r="573" spans="1:7" ht="15.75">
      <c r="A573" s="117">
        <v>594</v>
      </c>
      <c r="B573" s="118" t="s">
        <v>34</v>
      </c>
      <c r="C573" s="119">
        <v>39952</v>
      </c>
      <c r="D573" s="119"/>
      <c r="E573" s="128">
        <v>200</v>
      </c>
      <c r="F573" s="129">
        <v>200</v>
      </c>
      <c r="G573" s="146" t="str">
        <f>IF(OR(E573&gt;400,F573&gt;240),"EXCEEDS"," ")</f>
        <v xml:space="preserve"> </v>
      </c>
    </row>
    <row r="574" spans="1:7" ht="15.75">
      <c r="A574" s="117">
        <v>594</v>
      </c>
      <c r="B574" s="118" t="s">
        <v>34</v>
      </c>
      <c r="C574" s="119">
        <v>39954</v>
      </c>
      <c r="D574" s="119"/>
      <c r="E574" s="128">
        <v>80</v>
      </c>
      <c r="F574" s="129">
        <v>48</v>
      </c>
      <c r="G574" s="146" t="str">
        <f>IF(OR(E574&gt;400,F574&gt;240),"EXCEEDS"," ")</f>
        <v xml:space="preserve"> </v>
      </c>
    </row>
    <row r="575" spans="1:7" ht="16.5" thickBot="1">
      <c r="A575" s="117">
        <v>594</v>
      </c>
      <c r="B575" s="118" t="s">
        <v>34</v>
      </c>
      <c r="C575" s="119">
        <v>39960</v>
      </c>
      <c r="D575" s="119"/>
      <c r="E575" s="128">
        <v>36</v>
      </c>
      <c r="F575" s="129">
        <v>4</v>
      </c>
      <c r="G575" s="146" t="str">
        <f>IF(OR(E575&gt;400,F575&gt;240),"EXCEEDS"," ")</f>
        <v xml:space="preserve"> </v>
      </c>
    </row>
    <row r="576" spans="1:7" ht="21" thickBot="1">
      <c r="A576" s="117"/>
      <c r="B576" s="118"/>
      <c r="C576" s="119"/>
      <c r="D576" s="125" t="s">
        <v>21</v>
      </c>
      <c r="E576" s="126">
        <f>GEOMEAN(E571:E575)</f>
        <v>90.78073962225001</v>
      </c>
      <c r="F576" s="127">
        <f>GEOMEAN(F571:F575)</f>
        <v>34.095926336153035</v>
      </c>
      <c r="G576" s="48" t="str">
        <f>IF(OR(E576&gt;200,F576&gt;130),"EXCEEDS"," ")</f>
        <v xml:space="preserve"> </v>
      </c>
    </row>
    <row r="577" spans="1:7" ht="15.75">
      <c r="A577" s="117">
        <v>608.70000000000005</v>
      </c>
      <c r="B577" s="118" t="s">
        <v>34</v>
      </c>
      <c r="C577" s="119">
        <v>39938</v>
      </c>
      <c r="D577" s="119"/>
      <c r="E577" s="128">
        <v>43</v>
      </c>
      <c r="F577" s="129">
        <v>16</v>
      </c>
      <c r="G577" s="124" t="str">
        <f>IF(OR(E577&gt;400,F577&gt;240),"EXCEEDS"," ")</f>
        <v xml:space="preserve"> </v>
      </c>
    </row>
    <row r="578" spans="1:7" ht="15.75">
      <c r="A578" s="117">
        <v>608.70000000000005</v>
      </c>
      <c r="B578" s="118" t="s">
        <v>34</v>
      </c>
      <c r="C578" s="119">
        <v>39945</v>
      </c>
      <c r="D578" s="119"/>
      <c r="E578" s="128">
        <v>108</v>
      </c>
      <c r="F578" s="129">
        <v>116</v>
      </c>
      <c r="G578" s="124" t="str">
        <f>IF(OR(E578&gt;400,F578&gt;240),"EXCEEDS"," ")</f>
        <v xml:space="preserve"> </v>
      </c>
    </row>
    <row r="579" spans="1:7" ht="15.75">
      <c r="A579" s="117">
        <v>608.70000000000005</v>
      </c>
      <c r="B579" s="118" t="s">
        <v>34</v>
      </c>
      <c r="C579" s="119">
        <v>39952</v>
      </c>
      <c r="D579" s="119"/>
      <c r="E579" s="128">
        <v>177</v>
      </c>
      <c r="F579" s="129">
        <v>70</v>
      </c>
      <c r="G579" s="124" t="str">
        <f>IF(OR(E579&gt;400,F579&gt;240),"EXCEEDS"," ")</f>
        <v xml:space="preserve"> </v>
      </c>
    </row>
    <row r="580" spans="1:7" ht="15.75">
      <c r="A580" s="117">
        <v>608.70000000000005</v>
      </c>
      <c r="B580" s="118" t="s">
        <v>34</v>
      </c>
      <c r="C580" s="119">
        <v>39954</v>
      </c>
      <c r="D580" s="119"/>
      <c r="E580" s="128">
        <v>92</v>
      </c>
      <c r="F580" s="129">
        <v>40</v>
      </c>
      <c r="G580" s="124" t="str">
        <f>IF(OR(E580&gt;400,F580&gt;240),"EXCEEDS"," ")</f>
        <v xml:space="preserve"> </v>
      </c>
    </row>
    <row r="581" spans="1:7" ht="16.5" thickBot="1">
      <c r="A581" s="117">
        <v>608.70000000000005</v>
      </c>
      <c r="B581" s="118" t="s">
        <v>34</v>
      </c>
      <c r="C581" s="119">
        <v>39960</v>
      </c>
      <c r="D581" s="119"/>
      <c r="E581" s="128">
        <v>24</v>
      </c>
      <c r="F581" s="129">
        <v>20</v>
      </c>
      <c r="G581" s="124" t="str">
        <f>IF(OR(E581&gt;400,F581&gt;240),"EXCEEDS"," ")</f>
        <v xml:space="preserve"> </v>
      </c>
    </row>
    <row r="582" spans="1:7" ht="21" thickBot="1">
      <c r="A582" s="117"/>
      <c r="B582" s="118"/>
      <c r="C582" s="119"/>
      <c r="D582" s="125" t="s">
        <v>21</v>
      </c>
      <c r="E582" s="126">
        <f>GEOMEAN(E577:E581)</f>
        <v>71.084172040155934</v>
      </c>
      <c r="F582" s="127">
        <f>GEOMEAN(F577:F581)</f>
        <v>40.11928641272646</v>
      </c>
      <c r="G582" s="48" t="str">
        <f>IF(OR(E582&gt;200,F582&gt;130),"EXCEEDS"," ")</f>
        <v xml:space="preserve"> </v>
      </c>
    </row>
    <row r="583" spans="1:7" ht="15.75">
      <c r="A583" s="117">
        <v>619.29999999999995</v>
      </c>
      <c r="B583" s="118" t="s">
        <v>34</v>
      </c>
      <c r="C583" s="119">
        <v>39938</v>
      </c>
      <c r="D583" s="119"/>
      <c r="E583" s="128">
        <v>36</v>
      </c>
      <c r="F583" s="129">
        <v>4</v>
      </c>
      <c r="G583" s="146" t="str">
        <f>IF(OR(E583&gt;400,F583&gt;240),"EXCEEDS"," ")</f>
        <v xml:space="preserve"> </v>
      </c>
    </row>
    <row r="584" spans="1:7" ht="15.75">
      <c r="A584" s="117">
        <v>619.29999999999995</v>
      </c>
      <c r="B584" s="118" t="s">
        <v>34</v>
      </c>
      <c r="C584" s="119">
        <v>39945</v>
      </c>
      <c r="D584" s="119"/>
      <c r="E584" s="128">
        <v>226</v>
      </c>
      <c r="F584" s="129">
        <v>80</v>
      </c>
      <c r="G584" s="146" t="str">
        <f>IF(OR(E584&gt;400,F584&gt;240),"EXCEEDS"," ")</f>
        <v xml:space="preserve"> </v>
      </c>
    </row>
    <row r="585" spans="1:7" ht="15.75">
      <c r="A585" s="117">
        <v>619.29999999999995</v>
      </c>
      <c r="B585" s="118" t="s">
        <v>34</v>
      </c>
      <c r="C585" s="119">
        <v>39952</v>
      </c>
      <c r="D585" s="119"/>
      <c r="E585" s="128">
        <v>152</v>
      </c>
      <c r="F585" s="129">
        <v>60</v>
      </c>
      <c r="G585" s="146" t="str">
        <f>IF(OR(E585&gt;400,F585&gt;240),"EXCEEDS"," ")</f>
        <v xml:space="preserve"> </v>
      </c>
    </row>
    <row r="586" spans="1:7" ht="15.75">
      <c r="A586" s="117">
        <v>619.29999999999995</v>
      </c>
      <c r="B586" s="118" t="s">
        <v>34</v>
      </c>
      <c r="C586" s="119">
        <v>39954</v>
      </c>
      <c r="D586" s="119"/>
      <c r="E586" s="128">
        <v>100</v>
      </c>
      <c r="F586" s="129">
        <v>60</v>
      </c>
      <c r="G586" s="146" t="str">
        <f>IF(OR(E586&gt;400,F586&gt;240),"EXCEEDS"," ")</f>
        <v xml:space="preserve"> </v>
      </c>
    </row>
    <row r="587" spans="1:7" ht="16.5" thickBot="1">
      <c r="A587" s="117">
        <v>619.29999999999995</v>
      </c>
      <c r="B587" s="118" t="s">
        <v>34</v>
      </c>
      <c r="C587" s="119">
        <v>39960</v>
      </c>
      <c r="D587" s="119"/>
      <c r="E587" s="128">
        <v>112</v>
      </c>
      <c r="F587" s="129">
        <v>4</v>
      </c>
      <c r="G587" s="146" t="str">
        <f>IF(OR(E587&gt;400,F587&gt;240),"EXCEEDS"," ")</f>
        <v xml:space="preserve"> </v>
      </c>
    </row>
    <row r="588" spans="1:7" ht="21" thickBot="1">
      <c r="A588" s="131"/>
      <c r="B588" s="132"/>
      <c r="C588" s="133"/>
      <c r="D588" s="125" t="s">
        <v>21</v>
      </c>
      <c r="E588" s="126">
        <f>GEOMEAN(E583:E587)</f>
        <v>106.73196622439444</v>
      </c>
      <c r="F588" s="127">
        <f>GEOMEAN(F583:F587)</f>
        <v>21.513075138651402</v>
      </c>
      <c r="G588" s="48" t="str">
        <f>IF(OR(E588&gt;200,F588&gt;130),"EXCEEDS"," ")</f>
        <v xml:space="preserve"> </v>
      </c>
    </row>
    <row r="589" spans="1:7" ht="15.75">
      <c r="A589" s="117">
        <v>594</v>
      </c>
      <c r="B589" s="118" t="s">
        <v>34</v>
      </c>
      <c r="C589" s="119">
        <v>39966</v>
      </c>
      <c r="D589" s="119"/>
      <c r="E589" s="128">
        <v>63</v>
      </c>
      <c r="F589" s="129">
        <v>4</v>
      </c>
      <c r="G589" s="146" t="str">
        <f>IF(OR(E589&gt;400,F589&gt;240),"EXCEEDS"," ")</f>
        <v xml:space="preserve"> </v>
      </c>
    </row>
    <row r="590" spans="1:7" ht="15.75">
      <c r="A590" s="117">
        <v>594</v>
      </c>
      <c r="B590" s="118" t="s">
        <v>34</v>
      </c>
      <c r="C590" s="119">
        <v>39973</v>
      </c>
      <c r="D590" s="119"/>
      <c r="E590" s="128">
        <v>51</v>
      </c>
      <c r="F590" s="129">
        <v>100</v>
      </c>
      <c r="G590" s="146" t="str">
        <f>IF(OR(E590&gt;400,F590&gt;240),"EXCEEDS"," ")</f>
        <v xml:space="preserve"> </v>
      </c>
    </row>
    <row r="591" spans="1:7" ht="15.75">
      <c r="A591" s="117">
        <v>594</v>
      </c>
      <c r="B591" s="118" t="s">
        <v>34</v>
      </c>
      <c r="C591" s="119">
        <v>39980</v>
      </c>
      <c r="D591" s="119"/>
      <c r="E591" s="128">
        <v>174</v>
      </c>
      <c r="F591" s="129">
        <v>40</v>
      </c>
      <c r="G591" s="146" t="str">
        <f>IF(OR(E591&gt;400,F591&gt;240),"EXCEEDS"," ")</f>
        <v xml:space="preserve"> </v>
      </c>
    </row>
    <row r="592" spans="1:7" ht="15.75">
      <c r="A592" s="117">
        <v>594</v>
      </c>
      <c r="B592" s="118" t="s">
        <v>34</v>
      </c>
      <c r="C592" s="119">
        <v>39982</v>
      </c>
      <c r="D592" s="119"/>
      <c r="E592" s="128">
        <v>234</v>
      </c>
      <c r="F592" s="129">
        <v>300</v>
      </c>
      <c r="G592" s="146" t="str">
        <f>IF(OR(E592&gt;400,F592&gt;240),"EXCEEDS"," ")</f>
        <v>EXCEEDS</v>
      </c>
    </row>
    <row r="593" spans="1:7" ht="16.5" thickBot="1">
      <c r="A593" s="117">
        <v>594</v>
      </c>
      <c r="B593" s="118" t="s">
        <v>34</v>
      </c>
      <c r="C593" s="119">
        <v>39987</v>
      </c>
      <c r="D593" s="119"/>
      <c r="E593" s="128">
        <v>190000</v>
      </c>
      <c r="F593" s="129">
        <v>8900</v>
      </c>
      <c r="G593" s="146" t="str">
        <f>IF(OR(E593&gt;400,F593&gt;240),"EXCEEDS"," ")</f>
        <v>EXCEEDS</v>
      </c>
    </row>
    <row r="594" spans="1:7" ht="21" thickBot="1">
      <c r="A594" s="117"/>
      <c r="B594" s="118"/>
      <c r="C594" s="119"/>
      <c r="D594" s="125" t="s">
        <v>21</v>
      </c>
      <c r="E594" s="126">
        <f>GEOMEAN(E589:E593)</f>
        <v>477.62371958417611</v>
      </c>
      <c r="F594" s="127">
        <f>GEOMEAN(F589:F593)</f>
        <v>133.69841194914528</v>
      </c>
      <c r="G594" s="48" t="str">
        <f>IF(OR(E594&gt;200,F594&gt;130),"EXCEEDS"," ")</f>
        <v>EXCEEDS</v>
      </c>
    </row>
    <row r="595" spans="1:7" ht="15.75">
      <c r="A595" s="117">
        <v>608.70000000000005</v>
      </c>
      <c r="B595" s="118" t="s">
        <v>34</v>
      </c>
      <c r="C595" s="119">
        <v>39966</v>
      </c>
      <c r="D595" s="119"/>
      <c r="E595" s="128">
        <v>66</v>
      </c>
      <c r="F595" s="129">
        <v>4</v>
      </c>
      <c r="G595" s="124" t="str">
        <f>IF(OR(E595&gt;400,F595&gt;240),"EXCEEDS"," ")</f>
        <v xml:space="preserve"> </v>
      </c>
    </row>
    <row r="596" spans="1:7" ht="15.75">
      <c r="A596" s="117">
        <v>608.70000000000005</v>
      </c>
      <c r="B596" s="118" t="s">
        <v>34</v>
      </c>
      <c r="C596" s="119">
        <v>39973</v>
      </c>
      <c r="D596" s="119"/>
      <c r="E596" s="128">
        <v>112</v>
      </c>
      <c r="F596" s="129">
        <v>80</v>
      </c>
      <c r="G596" s="124" t="str">
        <f>IF(OR(E596&gt;400,F596&gt;240),"EXCEEDS"," ")</f>
        <v xml:space="preserve"> </v>
      </c>
    </row>
    <row r="597" spans="1:7" ht="15.75">
      <c r="A597" s="117">
        <v>608.70000000000005</v>
      </c>
      <c r="B597" s="118" t="s">
        <v>34</v>
      </c>
      <c r="C597" s="119">
        <v>39980</v>
      </c>
      <c r="D597" s="119"/>
      <c r="E597" s="128">
        <v>100</v>
      </c>
      <c r="F597" s="129">
        <v>20</v>
      </c>
      <c r="G597" s="124" t="str">
        <f>IF(OR(E597&gt;400,F597&gt;240),"EXCEEDS"," ")</f>
        <v xml:space="preserve"> </v>
      </c>
    </row>
    <row r="598" spans="1:7" ht="15.75">
      <c r="A598" s="117">
        <v>608.70000000000005</v>
      </c>
      <c r="B598" s="118" t="s">
        <v>34</v>
      </c>
      <c r="C598" s="119">
        <v>39982</v>
      </c>
      <c r="D598" s="119"/>
      <c r="E598" s="128">
        <v>217</v>
      </c>
      <c r="F598" s="129">
        <v>100</v>
      </c>
      <c r="G598" s="124" t="str">
        <f>IF(OR(E598&gt;400,F598&gt;240),"EXCEEDS"," ")</f>
        <v xml:space="preserve"> </v>
      </c>
    </row>
    <row r="599" spans="1:7" ht="16.5" thickBot="1">
      <c r="A599" s="117">
        <v>608.70000000000005</v>
      </c>
      <c r="B599" s="118" t="s">
        <v>34</v>
      </c>
      <c r="C599" s="119">
        <v>39987</v>
      </c>
      <c r="D599" s="119"/>
      <c r="E599" s="128">
        <v>7300</v>
      </c>
      <c r="F599" s="129">
        <v>1300</v>
      </c>
      <c r="G599" s="124" t="str">
        <f>IF(OR(E599&gt;400,F599&gt;240),"EXCEEDS"," ")</f>
        <v>EXCEEDS</v>
      </c>
    </row>
    <row r="600" spans="1:7" ht="21" thickBot="1">
      <c r="A600" s="117"/>
      <c r="B600" s="118"/>
      <c r="C600" s="119"/>
      <c r="D600" s="125" t="s">
        <v>21</v>
      </c>
      <c r="E600" s="126">
        <f>GEOMEAN(E595:E599)</f>
        <v>259.24411739587117</v>
      </c>
      <c r="F600" s="127">
        <f>GEOMEAN(F595:F599)</f>
        <v>60.816954059103935</v>
      </c>
      <c r="G600" s="48" t="str">
        <f>IF(OR(E600&gt;200,F600&gt;130),"EXCEEDS"," ")</f>
        <v>EXCEEDS</v>
      </c>
    </row>
    <row r="601" spans="1:7" ht="15.75">
      <c r="A601" s="117">
        <v>619.29999999999995</v>
      </c>
      <c r="B601" s="118" t="s">
        <v>34</v>
      </c>
      <c r="C601" s="119">
        <v>39966</v>
      </c>
      <c r="D601" s="119"/>
      <c r="E601" s="128">
        <v>152</v>
      </c>
      <c r="F601" s="129">
        <v>8</v>
      </c>
      <c r="G601" s="146" t="str">
        <f>IF(OR(E601&gt;400,F601&gt;240),"EXCEEDS"," ")</f>
        <v xml:space="preserve"> </v>
      </c>
    </row>
    <row r="602" spans="1:7" ht="15.75">
      <c r="A602" s="117">
        <v>619.29999999999995</v>
      </c>
      <c r="B602" s="118" t="s">
        <v>34</v>
      </c>
      <c r="C602" s="119">
        <v>39973</v>
      </c>
      <c r="D602" s="119"/>
      <c r="E602" s="128">
        <v>68</v>
      </c>
      <c r="F602" s="129">
        <v>57</v>
      </c>
      <c r="G602" s="146" t="str">
        <f>IF(OR(E602&gt;400,F602&gt;240),"EXCEEDS"," ")</f>
        <v xml:space="preserve"> </v>
      </c>
    </row>
    <row r="603" spans="1:7" ht="15.75">
      <c r="A603" s="117">
        <v>619.29999999999995</v>
      </c>
      <c r="B603" s="118" t="s">
        <v>34</v>
      </c>
      <c r="C603" s="119">
        <v>39980</v>
      </c>
      <c r="D603" s="119"/>
      <c r="E603" s="128">
        <v>2500</v>
      </c>
      <c r="F603" s="129">
        <v>900</v>
      </c>
      <c r="G603" s="146" t="str">
        <f>IF(OR(E603&gt;400,F603&gt;240),"EXCEEDS"," ")</f>
        <v>EXCEEDS</v>
      </c>
    </row>
    <row r="604" spans="1:7" ht="15.75">
      <c r="A604" s="117">
        <v>619.29999999999995</v>
      </c>
      <c r="B604" s="118" t="s">
        <v>34</v>
      </c>
      <c r="C604" s="119">
        <v>39982</v>
      </c>
      <c r="D604" s="119"/>
      <c r="E604" s="128">
        <v>2900</v>
      </c>
      <c r="F604" s="129">
        <v>300</v>
      </c>
      <c r="G604" s="146" t="str">
        <f>IF(OR(E604&gt;400,F604&gt;240),"EXCEEDS"," ")</f>
        <v>EXCEEDS</v>
      </c>
    </row>
    <row r="605" spans="1:7" ht="16.5" thickBot="1">
      <c r="A605" s="117">
        <v>619.29999999999995</v>
      </c>
      <c r="B605" s="118" t="s">
        <v>34</v>
      </c>
      <c r="C605" s="119">
        <v>39987</v>
      </c>
      <c r="D605" s="119"/>
      <c r="E605" s="128">
        <v>600</v>
      </c>
      <c r="F605" s="129">
        <v>50</v>
      </c>
      <c r="G605" s="146" t="str">
        <f>IF(OR(E605&gt;400,F605&gt;240),"EXCEEDS"," ")</f>
        <v>EXCEEDS</v>
      </c>
    </row>
    <row r="606" spans="1:7" ht="21" thickBot="1">
      <c r="A606" s="131"/>
      <c r="B606" s="132"/>
      <c r="C606" s="133"/>
      <c r="D606" s="125" t="s">
        <v>21</v>
      </c>
      <c r="E606" s="126">
        <f>GEOMEAN(E601:E605)</f>
        <v>537.73505799895611</v>
      </c>
      <c r="F606" s="127">
        <f>GEOMEAN(F601:F605)</f>
        <v>90.752735013861056</v>
      </c>
      <c r="G606" s="48" t="str">
        <f>IF(OR(E606&gt;200,F606&gt;130),"EXCEEDS"," ")</f>
        <v>EXCEEDS</v>
      </c>
    </row>
    <row r="607" spans="1:7" ht="15.75">
      <c r="A607" s="117">
        <v>594</v>
      </c>
      <c r="B607" s="118" t="s">
        <v>34</v>
      </c>
      <c r="C607" s="119">
        <v>40002</v>
      </c>
      <c r="D607" s="119"/>
      <c r="E607" s="128">
        <v>360</v>
      </c>
      <c r="F607" s="129">
        <v>80</v>
      </c>
      <c r="G607" s="146" t="str">
        <f>IF(OR(E607&gt;400,F607&gt;240),"EXCEEDS"," ")</f>
        <v xml:space="preserve"> </v>
      </c>
    </row>
    <row r="608" spans="1:7" ht="15.75">
      <c r="A608" s="117">
        <v>594</v>
      </c>
      <c r="B608" s="118" t="s">
        <v>34</v>
      </c>
      <c r="C608" s="119">
        <v>40008</v>
      </c>
      <c r="D608" s="119"/>
      <c r="E608" s="128">
        <v>24</v>
      </c>
      <c r="F608" s="129">
        <v>12</v>
      </c>
      <c r="G608" s="146" t="str">
        <f>IF(OR(E608&gt;400,F608&gt;240),"EXCEEDS"," ")</f>
        <v xml:space="preserve"> </v>
      </c>
    </row>
    <row r="609" spans="1:7" ht="15.75">
      <c r="A609" s="117">
        <v>594</v>
      </c>
      <c r="B609" s="118" t="s">
        <v>34</v>
      </c>
      <c r="C609" s="119">
        <v>40015</v>
      </c>
      <c r="D609" s="119"/>
      <c r="E609" s="128">
        <v>12</v>
      </c>
      <c r="F609" s="129">
        <v>4</v>
      </c>
      <c r="G609" s="146" t="str">
        <f>IF(OR(E609&gt;400,F609&gt;240),"EXCEEDS"," ")</f>
        <v xml:space="preserve"> </v>
      </c>
    </row>
    <row r="610" spans="1:7" ht="15.75">
      <c r="A610" s="117">
        <v>594</v>
      </c>
      <c r="B610" s="118" t="s">
        <v>34</v>
      </c>
      <c r="C610" s="119">
        <v>40017</v>
      </c>
      <c r="D610" s="119"/>
      <c r="E610" s="128">
        <v>68</v>
      </c>
      <c r="F610" s="129">
        <v>60</v>
      </c>
      <c r="G610" s="146" t="str">
        <f>IF(OR(E610&gt;400,F610&gt;240),"EXCEEDS"," ")</f>
        <v xml:space="preserve"> </v>
      </c>
    </row>
    <row r="611" spans="1:7" ht="16.5" thickBot="1">
      <c r="A611" s="117">
        <v>594</v>
      </c>
      <c r="B611" s="118" t="s">
        <v>34</v>
      </c>
      <c r="C611" s="119">
        <v>40022</v>
      </c>
      <c r="D611" s="119"/>
      <c r="E611" s="128">
        <v>100</v>
      </c>
      <c r="F611" s="129">
        <v>16</v>
      </c>
      <c r="G611" s="146" t="str">
        <f>IF(OR(E611&gt;400,F611&gt;240),"EXCEEDS"," ")</f>
        <v xml:space="preserve"> </v>
      </c>
    </row>
    <row r="612" spans="1:7" ht="21" thickBot="1">
      <c r="A612" s="117"/>
      <c r="B612" s="118"/>
      <c r="C612" s="119"/>
      <c r="D612" s="125" t="s">
        <v>21</v>
      </c>
      <c r="E612" s="126">
        <f>GEOMEAN(E607:E611)</f>
        <v>58.835680409185592</v>
      </c>
      <c r="F612" s="127">
        <f>GEOMEAN(F607:F611)</f>
        <v>20.574083187020165</v>
      </c>
      <c r="G612" s="48" t="str">
        <f>IF(OR(E612&gt;200,F612&gt;130),"EXCEEDS"," ")</f>
        <v xml:space="preserve"> </v>
      </c>
    </row>
    <row r="613" spans="1:7" ht="15.75">
      <c r="A613" s="117">
        <v>608.70000000000005</v>
      </c>
      <c r="B613" s="118" t="s">
        <v>34</v>
      </c>
      <c r="C613" s="119">
        <v>40002</v>
      </c>
      <c r="D613" s="119"/>
      <c r="E613" s="128">
        <v>257</v>
      </c>
      <c r="F613" s="129">
        <v>160</v>
      </c>
      <c r="G613" s="124" t="str">
        <f>IF(OR(E613&gt;400,F613&gt;240),"EXCEEDS"," ")</f>
        <v xml:space="preserve"> </v>
      </c>
    </row>
    <row r="614" spans="1:7" ht="15.75">
      <c r="A614" s="117">
        <v>608.70000000000005</v>
      </c>
      <c r="B614" s="118" t="s">
        <v>34</v>
      </c>
      <c r="C614" s="119">
        <v>40008</v>
      </c>
      <c r="D614" s="119"/>
      <c r="E614" s="128">
        <v>30</v>
      </c>
      <c r="F614" s="129">
        <v>50</v>
      </c>
      <c r="G614" s="124" t="str">
        <f>IF(OR(E614&gt;400,F614&gt;240),"EXCEEDS"," ")</f>
        <v xml:space="preserve"> </v>
      </c>
    </row>
    <row r="615" spans="1:7" ht="15.75">
      <c r="A615" s="117">
        <v>608.70000000000005</v>
      </c>
      <c r="B615" s="118" t="s">
        <v>34</v>
      </c>
      <c r="C615" s="119">
        <v>40015</v>
      </c>
      <c r="D615" s="119"/>
      <c r="E615" s="128">
        <v>257</v>
      </c>
      <c r="F615" s="129">
        <v>4</v>
      </c>
      <c r="G615" s="124" t="str">
        <f>IF(OR(E615&gt;400,F615&gt;240),"EXCEEDS"," ")</f>
        <v xml:space="preserve"> </v>
      </c>
    </row>
    <row r="616" spans="1:7" ht="15.75">
      <c r="A616" s="117">
        <v>608.70000000000005</v>
      </c>
      <c r="B616" s="118" t="s">
        <v>34</v>
      </c>
      <c r="C616" s="119">
        <v>40017</v>
      </c>
      <c r="D616" s="119"/>
      <c r="E616" s="128">
        <v>600</v>
      </c>
      <c r="F616" s="129">
        <v>500</v>
      </c>
      <c r="G616" s="124" t="str">
        <f>IF(OR(E616&gt;400,F616&gt;240),"EXCEEDS"," ")</f>
        <v>EXCEEDS</v>
      </c>
    </row>
    <row r="617" spans="1:7" ht="16.5" thickBot="1">
      <c r="A617" s="117">
        <v>608.70000000000005</v>
      </c>
      <c r="B617" s="118" t="s">
        <v>34</v>
      </c>
      <c r="C617" s="119">
        <v>40022</v>
      </c>
      <c r="D617" s="119"/>
      <c r="E617" s="128">
        <v>328</v>
      </c>
      <c r="F617" s="129">
        <v>12</v>
      </c>
      <c r="G617" s="124" t="str">
        <f>IF(OR(E617&gt;400,F617&gt;240),"EXCEEDS"," ")</f>
        <v xml:space="preserve"> </v>
      </c>
    </row>
    <row r="618" spans="1:7" ht="21" thickBot="1">
      <c r="A618" s="131"/>
      <c r="B618" s="132"/>
      <c r="C618" s="159"/>
      <c r="D618" s="125" t="s">
        <v>21</v>
      </c>
      <c r="E618" s="126">
        <f>GEOMEAN(E613:E617)</f>
        <v>208.06667121126046</v>
      </c>
      <c r="F618" s="127">
        <f>GEOMEAN(F613:F617)</f>
        <v>45.358663105321092</v>
      </c>
      <c r="G618" s="48" t="str">
        <f>IF(OR(E618&gt;200,F618&gt;130),"EXCEEDS"," ")</f>
        <v>EXCEEDS</v>
      </c>
    </row>
    <row r="619" spans="1:7" ht="15.75">
      <c r="A619" s="117">
        <v>619.29999999999995</v>
      </c>
      <c r="B619" s="118" t="s">
        <v>34</v>
      </c>
      <c r="C619" s="119">
        <v>40002</v>
      </c>
      <c r="D619" s="119"/>
      <c r="E619" s="128">
        <v>46</v>
      </c>
      <c r="F619" s="129">
        <v>24</v>
      </c>
      <c r="G619" s="146" t="str">
        <f>IF(OR(E619&gt;400,F619&gt;240),"EXCEEDS"," ")</f>
        <v xml:space="preserve"> </v>
      </c>
    </row>
    <row r="620" spans="1:7" ht="15.75">
      <c r="A620" s="117">
        <v>619.29999999999995</v>
      </c>
      <c r="B620" s="118" t="s">
        <v>34</v>
      </c>
      <c r="C620" s="119">
        <v>40008</v>
      </c>
      <c r="D620" s="119"/>
      <c r="E620" s="128">
        <v>233</v>
      </c>
      <c r="F620" s="129">
        <v>112</v>
      </c>
      <c r="G620" s="146" t="str">
        <f>IF(OR(E620&gt;400,F620&gt;240),"EXCEEDS"," ")</f>
        <v xml:space="preserve"> </v>
      </c>
    </row>
    <row r="621" spans="1:7" ht="15.75">
      <c r="A621" s="117">
        <v>619.29999999999995</v>
      </c>
      <c r="B621" s="118" t="s">
        <v>34</v>
      </c>
      <c r="C621" s="119">
        <v>40015</v>
      </c>
      <c r="D621" s="119"/>
      <c r="E621" s="128">
        <v>410</v>
      </c>
      <c r="F621" s="129">
        <v>92</v>
      </c>
      <c r="G621" s="146" t="str">
        <f>IF(OR(E621&gt;400,F621&gt;240),"EXCEEDS"," ")</f>
        <v>EXCEEDS</v>
      </c>
    </row>
    <row r="622" spans="1:7" ht="15.75">
      <c r="A622" s="117">
        <v>619.29999999999995</v>
      </c>
      <c r="B622" s="118" t="s">
        <v>34</v>
      </c>
      <c r="C622" s="119">
        <v>40017</v>
      </c>
      <c r="D622" s="119"/>
      <c r="E622" s="128">
        <v>257</v>
      </c>
      <c r="F622" s="129">
        <v>97</v>
      </c>
      <c r="G622" s="146" t="str">
        <f>IF(OR(E622&gt;400,F622&gt;240),"EXCEEDS"," ")</f>
        <v xml:space="preserve"> </v>
      </c>
    </row>
    <row r="623" spans="1:7" ht="16.5" thickBot="1">
      <c r="A623" s="117">
        <v>619.29999999999995</v>
      </c>
      <c r="B623" s="118" t="s">
        <v>34</v>
      </c>
      <c r="C623" s="119">
        <v>40022</v>
      </c>
      <c r="D623" s="119"/>
      <c r="E623" s="128">
        <v>590</v>
      </c>
      <c r="F623" s="129">
        <v>184</v>
      </c>
      <c r="G623" s="146" t="str">
        <f>IF(OR(E623&gt;400,F623&gt;240),"EXCEEDS"," ")</f>
        <v>EXCEEDS</v>
      </c>
    </row>
    <row r="624" spans="1:7" ht="21" thickBot="1">
      <c r="A624" s="131"/>
      <c r="B624" s="132"/>
      <c r="C624" s="133"/>
      <c r="D624" s="125" t="s">
        <v>21</v>
      </c>
      <c r="E624" s="126">
        <f>GEOMEAN(E619:E623)</f>
        <v>231.59893015192921</v>
      </c>
      <c r="F624" s="127">
        <f>GEOMEAN(F619:F623)</f>
        <v>84.910486616326423</v>
      </c>
      <c r="G624" s="48" t="str">
        <f>IF(OR(E624&gt;200,F624&gt;130),"EXCEEDS"," ")</f>
        <v>EXCEEDS</v>
      </c>
    </row>
    <row r="625" spans="1:7" ht="15.75">
      <c r="A625" s="117">
        <v>594</v>
      </c>
      <c r="B625" s="118" t="s">
        <v>34</v>
      </c>
      <c r="C625" s="119">
        <v>40029</v>
      </c>
      <c r="D625" s="119"/>
      <c r="E625" s="128">
        <v>144</v>
      </c>
      <c r="F625" s="129">
        <v>80</v>
      </c>
      <c r="G625" s="146" t="str">
        <f>IF(OR(E625&gt;400,F625&gt;240),"EXCEEDS"," ")</f>
        <v xml:space="preserve"> </v>
      </c>
    </row>
    <row r="626" spans="1:7" ht="15.75">
      <c r="A626" s="117">
        <v>594</v>
      </c>
      <c r="B626" s="118" t="s">
        <v>34</v>
      </c>
      <c r="C626" s="119">
        <v>40031</v>
      </c>
      <c r="D626" s="119"/>
      <c r="E626" s="128">
        <v>4300</v>
      </c>
      <c r="F626" s="129">
        <v>2200</v>
      </c>
      <c r="G626" s="146" t="str">
        <f>IF(OR(E626&gt;400,F626&gt;240),"EXCEEDS"," ")</f>
        <v>EXCEEDS</v>
      </c>
    </row>
    <row r="627" spans="1:7" ht="15.75">
      <c r="A627" s="117">
        <v>594</v>
      </c>
      <c r="B627" s="118" t="s">
        <v>34</v>
      </c>
      <c r="C627" s="119">
        <v>40043</v>
      </c>
      <c r="D627" s="119"/>
      <c r="E627" s="128">
        <v>48</v>
      </c>
      <c r="F627" s="129">
        <v>16</v>
      </c>
      <c r="G627" s="146" t="str">
        <f>IF(OR(E627&gt;400,F627&gt;240),"EXCEEDS"," ")</f>
        <v xml:space="preserve"> </v>
      </c>
    </row>
    <row r="628" spans="1:7" ht="15.75">
      <c r="A628" s="117">
        <v>594</v>
      </c>
      <c r="B628" s="118" t="s">
        <v>34</v>
      </c>
      <c r="C628" s="119">
        <v>40050</v>
      </c>
      <c r="D628" s="119"/>
      <c r="E628" s="128">
        <v>12</v>
      </c>
      <c r="F628" s="129">
        <v>10</v>
      </c>
      <c r="G628" s="146" t="str">
        <f>IF(OR(E628&gt;400,F628&gt;240),"EXCEEDS"," ")</f>
        <v xml:space="preserve"> </v>
      </c>
    </row>
    <row r="629" spans="1:7" ht="16.5" thickBot="1">
      <c r="A629" s="117">
        <v>594</v>
      </c>
      <c r="B629" s="118" t="s">
        <v>34</v>
      </c>
      <c r="C629" s="119">
        <v>40052</v>
      </c>
      <c r="D629" s="119"/>
      <c r="E629" s="128">
        <v>40</v>
      </c>
      <c r="F629" s="129">
        <v>100</v>
      </c>
      <c r="G629" s="146" t="str">
        <f>IF(OR(E629&gt;400,F629&gt;240),"EXCEEDS"," ")</f>
        <v xml:space="preserve"> </v>
      </c>
    </row>
    <row r="630" spans="1:7" ht="21" thickBot="1">
      <c r="A630" s="117"/>
      <c r="B630" s="118"/>
      <c r="C630" s="119"/>
      <c r="D630" s="125" t="s">
        <v>21</v>
      </c>
      <c r="E630" s="126">
        <f>GEOMEAN(E625:E629)</f>
        <v>107.3649891340614</v>
      </c>
      <c r="F630" s="127">
        <f>GEOMEAN(F625:F629)</f>
        <v>77.611580945957627</v>
      </c>
      <c r="G630" s="48" t="str">
        <f>IF(OR(E630&gt;200,F630&gt;130),"EXCEEDS"," ")</f>
        <v xml:space="preserve"> </v>
      </c>
    </row>
    <row r="631" spans="1:7" ht="15.75">
      <c r="A631" s="117">
        <v>608.70000000000005</v>
      </c>
      <c r="B631" s="118" t="s">
        <v>34</v>
      </c>
      <c r="C631" s="119">
        <v>40029</v>
      </c>
      <c r="D631" s="119"/>
      <c r="E631" s="128">
        <v>248</v>
      </c>
      <c r="F631" s="129">
        <v>100</v>
      </c>
      <c r="G631" s="124" t="str">
        <f>IF(OR(E631&gt;400,F631&gt;240),"EXCEEDS"," ")</f>
        <v xml:space="preserve"> </v>
      </c>
    </row>
    <row r="632" spans="1:7" ht="15.75">
      <c r="A632" s="117">
        <v>608.70000000000005</v>
      </c>
      <c r="B632" s="118" t="s">
        <v>34</v>
      </c>
      <c r="C632" s="119">
        <v>40031</v>
      </c>
      <c r="D632" s="119"/>
      <c r="E632" s="128">
        <v>4800</v>
      </c>
      <c r="F632" s="129">
        <v>2200</v>
      </c>
      <c r="G632" s="124" t="str">
        <f>IF(OR(E632&gt;400,F632&gt;240),"EXCEEDS"," ")</f>
        <v>EXCEEDS</v>
      </c>
    </row>
    <row r="633" spans="1:7" ht="15.75">
      <c r="A633" s="117">
        <v>608.70000000000005</v>
      </c>
      <c r="B633" s="118" t="s">
        <v>34</v>
      </c>
      <c r="C633" s="119">
        <v>40043</v>
      </c>
      <c r="D633" s="119"/>
      <c r="E633" s="128">
        <v>450</v>
      </c>
      <c r="F633" s="129">
        <v>190</v>
      </c>
      <c r="G633" s="124" t="str">
        <f>IF(OR(E633&gt;400,F633&gt;240),"EXCEEDS"," ")</f>
        <v>EXCEEDS</v>
      </c>
    </row>
    <row r="634" spans="1:7" ht="15.75">
      <c r="A634" s="117">
        <v>608.70000000000005</v>
      </c>
      <c r="B634" s="118" t="s">
        <v>34</v>
      </c>
      <c r="C634" s="119">
        <v>40050</v>
      </c>
      <c r="D634" s="119"/>
      <c r="E634" s="128">
        <v>210</v>
      </c>
      <c r="F634" s="129">
        <v>4</v>
      </c>
      <c r="G634" s="124" t="str">
        <f>IF(OR(E634&gt;400,F634&gt;240),"EXCEEDS"," ")</f>
        <v xml:space="preserve"> </v>
      </c>
    </row>
    <row r="635" spans="1:7" ht="16.5" thickBot="1">
      <c r="A635" s="117">
        <v>608.70000000000005</v>
      </c>
      <c r="B635" s="118" t="s">
        <v>34</v>
      </c>
      <c r="C635" s="119">
        <v>40052</v>
      </c>
      <c r="D635" s="119"/>
      <c r="E635" s="128">
        <v>4</v>
      </c>
      <c r="F635" s="129">
        <v>16</v>
      </c>
      <c r="G635" s="124" t="str">
        <f>IF(OR(E635&gt;400,F635&gt;240),"EXCEEDS"," ")</f>
        <v xml:space="preserve"> </v>
      </c>
    </row>
    <row r="636" spans="1:7" ht="21" thickBot="1">
      <c r="A636" s="117"/>
      <c r="B636" s="118"/>
      <c r="C636" s="119"/>
      <c r="D636" s="125" t="s">
        <v>21</v>
      </c>
      <c r="E636" s="126">
        <f>GEOMEAN(E631:E635)</f>
        <v>214.10999612063776</v>
      </c>
      <c r="F636" s="127">
        <f>GEOMEAN(F631:F635)</f>
        <v>76.819460207205211</v>
      </c>
      <c r="G636" s="48" t="str">
        <f>IF(OR(E636&gt;200,F636&gt;130),"EXCEEDS"," ")</f>
        <v>EXCEEDS</v>
      </c>
    </row>
    <row r="637" spans="1:7" ht="15.75">
      <c r="A637" s="117">
        <v>619.29999999999995</v>
      </c>
      <c r="B637" s="118" t="s">
        <v>34</v>
      </c>
      <c r="C637" s="119">
        <v>40029</v>
      </c>
      <c r="D637" s="119"/>
      <c r="E637" s="128">
        <v>570</v>
      </c>
      <c r="F637" s="129">
        <v>140</v>
      </c>
      <c r="G637" s="146" t="str">
        <f>IF(OR(E637&gt;400,F637&gt;240),"EXCEEDS"," ")</f>
        <v>EXCEEDS</v>
      </c>
    </row>
    <row r="638" spans="1:7" ht="15.75">
      <c r="A638" s="117">
        <v>619.29999999999995</v>
      </c>
      <c r="B638" s="118" t="s">
        <v>34</v>
      </c>
      <c r="C638" s="119">
        <v>40031</v>
      </c>
      <c r="D638" s="119"/>
      <c r="E638" s="128">
        <v>12300</v>
      </c>
      <c r="F638" s="129">
        <v>6300</v>
      </c>
      <c r="G638" s="146" t="str">
        <f>IF(OR(E638&gt;400,F638&gt;240),"EXCEEDS"," ")</f>
        <v>EXCEEDS</v>
      </c>
    </row>
    <row r="639" spans="1:7" ht="15.75">
      <c r="A639" s="117">
        <v>619.29999999999995</v>
      </c>
      <c r="B639" s="118" t="s">
        <v>34</v>
      </c>
      <c r="C639" s="119">
        <v>40043</v>
      </c>
      <c r="D639" s="119"/>
      <c r="E639" s="128">
        <v>88</v>
      </c>
      <c r="F639" s="129">
        <v>200</v>
      </c>
      <c r="G639" s="146" t="str">
        <f>IF(OR(E639&gt;400,F639&gt;240),"EXCEEDS"," ")</f>
        <v xml:space="preserve"> </v>
      </c>
    </row>
    <row r="640" spans="1:7" ht="15.75">
      <c r="A640" s="117">
        <v>619.29999999999995</v>
      </c>
      <c r="B640" s="118" t="s">
        <v>34</v>
      </c>
      <c r="C640" s="119">
        <v>40050</v>
      </c>
      <c r="D640" s="119"/>
      <c r="E640" s="128">
        <v>24</v>
      </c>
      <c r="F640" s="129">
        <v>16</v>
      </c>
      <c r="G640" s="146" t="str">
        <f>IF(OR(E640&gt;400,F640&gt;240),"EXCEEDS"," ")</f>
        <v xml:space="preserve"> </v>
      </c>
    </row>
    <row r="641" spans="1:7" ht="16.5" thickBot="1">
      <c r="A641" s="117">
        <v>619.29999999999995</v>
      </c>
      <c r="B641" s="118" t="s">
        <v>34</v>
      </c>
      <c r="C641" s="119">
        <v>40052</v>
      </c>
      <c r="D641" s="119"/>
      <c r="E641" s="128">
        <v>56</v>
      </c>
      <c r="F641" s="129">
        <v>100</v>
      </c>
      <c r="G641" s="146" t="str">
        <f>IF(OR(E641&gt;400,F641&gt;240),"EXCEEDS"," ")</f>
        <v xml:space="preserve"> </v>
      </c>
    </row>
    <row r="642" spans="1:7" ht="21" thickBot="1">
      <c r="A642" s="131"/>
      <c r="B642" s="132"/>
      <c r="C642" s="133"/>
      <c r="D642" s="125" t="s">
        <v>21</v>
      </c>
      <c r="E642" s="126">
        <f>GEOMEAN(E637:E641)</f>
        <v>241.9537633947553</v>
      </c>
      <c r="F642" s="127">
        <f>GEOMEAN(F637:F641)</f>
        <v>195.04001096515032</v>
      </c>
      <c r="G642" s="48" t="str">
        <f>IF(OR(E642&gt;200,F642&gt;130),"EXCEEDS"," ")</f>
        <v>EXCEEDS</v>
      </c>
    </row>
    <row r="643" spans="1:7" ht="15.75">
      <c r="A643" s="117">
        <v>594</v>
      </c>
      <c r="B643" s="118" t="s">
        <v>34</v>
      </c>
      <c r="C643" s="119">
        <v>40057</v>
      </c>
      <c r="D643" s="119"/>
      <c r="E643" s="128">
        <v>20</v>
      </c>
      <c r="F643" s="129">
        <v>50</v>
      </c>
      <c r="G643" s="146" t="str">
        <f>IF(OR(E643&gt;400,F643&gt;240),"EXCEEDS"," ")</f>
        <v xml:space="preserve"> </v>
      </c>
    </row>
    <row r="644" spans="1:7" ht="15.75">
      <c r="A644" s="117">
        <v>594</v>
      </c>
      <c r="B644" s="118" t="s">
        <v>34</v>
      </c>
      <c r="C644" s="119">
        <v>40065</v>
      </c>
      <c r="D644" s="119"/>
      <c r="E644" s="128">
        <v>12</v>
      </c>
      <c r="F644" s="129">
        <v>16</v>
      </c>
      <c r="G644" s="146" t="str">
        <f>IF(OR(E644&gt;400,F644&gt;240),"EXCEEDS"," ")</f>
        <v xml:space="preserve"> </v>
      </c>
    </row>
    <row r="645" spans="1:7" ht="15.75">
      <c r="A645" s="117">
        <v>594</v>
      </c>
      <c r="B645" s="118" t="s">
        <v>34</v>
      </c>
      <c r="C645" s="119">
        <v>40071</v>
      </c>
      <c r="D645" s="119"/>
      <c r="E645" s="128">
        <v>32</v>
      </c>
      <c r="F645" s="129">
        <v>16</v>
      </c>
      <c r="G645" s="146" t="str">
        <f>IF(OR(E645&gt;400,F645&gt;240),"EXCEEDS"," ")</f>
        <v xml:space="preserve"> </v>
      </c>
    </row>
    <row r="646" spans="1:7" ht="15.75">
      <c r="A646" s="117">
        <v>594</v>
      </c>
      <c r="B646" s="118" t="s">
        <v>34</v>
      </c>
      <c r="C646" s="119">
        <v>40078</v>
      </c>
      <c r="D646" s="119"/>
      <c r="E646" s="128">
        <v>720</v>
      </c>
      <c r="F646" s="129">
        <v>760</v>
      </c>
      <c r="G646" s="146" t="str">
        <f>IF(OR(E646&gt;400,F646&gt;240),"EXCEEDS"," ")</f>
        <v>EXCEEDS</v>
      </c>
    </row>
    <row r="647" spans="1:7" ht="16.5" thickBot="1">
      <c r="A647" s="117">
        <v>594</v>
      </c>
      <c r="B647" s="118" t="s">
        <v>34</v>
      </c>
      <c r="C647" s="119">
        <v>40085</v>
      </c>
      <c r="D647" s="119"/>
      <c r="E647" s="128">
        <v>116</v>
      </c>
      <c r="F647" s="129">
        <v>39</v>
      </c>
      <c r="G647" s="146" t="str">
        <f>IF(OR(E647&gt;400,F647&gt;240),"EXCEEDS"," ")</f>
        <v xml:space="preserve"> </v>
      </c>
    </row>
    <row r="648" spans="1:7" ht="21" thickBot="1">
      <c r="A648" s="117"/>
      <c r="B648" s="118"/>
      <c r="C648" s="119"/>
      <c r="D648" s="125" t="s">
        <v>21</v>
      </c>
      <c r="E648" s="126">
        <f>GEOMEAN(E643:E647)</f>
        <v>57.733826285235338</v>
      </c>
      <c r="F648" s="127">
        <f>GEOMEAN(F643:F647)</f>
        <v>51.977768892161158</v>
      </c>
      <c r="G648" s="48" t="str">
        <f>IF(OR(E648&gt;200,F648&gt;130),"EXCEEDS"," ")</f>
        <v xml:space="preserve"> </v>
      </c>
    </row>
    <row r="649" spans="1:7" ht="15.75">
      <c r="A649" s="117">
        <v>608.70000000000005</v>
      </c>
      <c r="B649" s="118" t="s">
        <v>34</v>
      </c>
      <c r="C649" s="119">
        <v>40057</v>
      </c>
      <c r="D649" s="119"/>
      <c r="E649" s="128">
        <v>44</v>
      </c>
      <c r="F649" s="129">
        <v>10</v>
      </c>
      <c r="G649" s="124" t="str">
        <f>IF(OR(E649&gt;400,F649&gt;240),"EXCEEDS"," ")</f>
        <v xml:space="preserve"> </v>
      </c>
    </row>
    <row r="650" spans="1:7" ht="15.75">
      <c r="A650" s="117">
        <v>608.70000000000005</v>
      </c>
      <c r="B650" s="118" t="s">
        <v>34</v>
      </c>
      <c r="C650" s="119">
        <v>40065</v>
      </c>
      <c r="D650" s="119"/>
      <c r="E650" s="128">
        <v>64</v>
      </c>
      <c r="F650" s="129">
        <v>24</v>
      </c>
      <c r="G650" s="124" t="str">
        <f>IF(OR(E650&gt;400,F650&gt;240),"EXCEEDS"," ")</f>
        <v xml:space="preserve"> </v>
      </c>
    </row>
    <row r="651" spans="1:7" ht="15.75">
      <c r="A651" s="117">
        <v>608.70000000000005</v>
      </c>
      <c r="B651" s="118" t="s">
        <v>34</v>
      </c>
      <c r="C651" s="119">
        <v>40071</v>
      </c>
      <c r="D651" s="119"/>
      <c r="E651" s="128">
        <v>64</v>
      </c>
      <c r="F651" s="129">
        <v>20</v>
      </c>
      <c r="G651" s="124" t="str">
        <f>IF(OR(E651&gt;400,F651&gt;240),"EXCEEDS"," ")</f>
        <v xml:space="preserve"> </v>
      </c>
    </row>
    <row r="652" spans="1:7" ht="15.75">
      <c r="A652" s="117">
        <v>608.70000000000005</v>
      </c>
      <c r="B652" s="118" t="s">
        <v>34</v>
      </c>
      <c r="C652" s="119">
        <v>40078</v>
      </c>
      <c r="D652" s="119"/>
      <c r="E652" s="128">
        <v>16500</v>
      </c>
      <c r="F652" s="129">
        <v>17300</v>
      </c>
      <c r="G652" s="124" t="str">
        <f>IF(OR(E652&gt;400,F652&gt;240),"EXCEEDS"," ")</f>
        <v>EXCEEDS</v>
      </c>
    </row>
    <row r="653" spans="1:7" ht="16.5" thickBot="1">
      <c r="A653" s="117">
        <v>608.70000000000005</v>
      </c>
      <c r="B653" s="118" t="s">
        <v>34</v>
      </c>
      <c r="C653" s="119">
        <v>40085</v>
      </c>
      <c r="D653" s="119"/>
      <c r="E653" s="128">
        <v>80</v>
      </c>
      <c r="F653" s="129">
        <v>172</v>
      </c>
      <c r="G653" s="124" t="str">
        <f>IF(OR(E653&gt;400,F653&gt;240),"EXCEEDS"," ")</f>
        <v xml:space="preserve"> </v>
      </c>
    </row>
    <row r="654" spans="1:7" ht="21" thickBot="1">
      <c r="A654" s="117"/>
      <c r="B654" s="118"/>
      <c r="C654" s="119"/>
      <c r="D654" s="125" t="s">
        <v>21</v>
      </c>
      <c r="E654" s="126">
        <f>GEOMEAN(E649:E653)</f>
        <v>188.4852244697642</v>
      </c>
      <c r="F654" s="127">
        <f>GEOMEAN(F649:F653)</f>
        <v>107.38983064276758</v>
      </c>
      <c r="G654" s="48" t="str">
        <f>IF(OR(E654&gt;200,F654&gt;130),"EXCEEDS"," ")</f>
        <v xml:space="preserve"> </v>
      </c>
    </row>
    <row r="655" spans="1:7" ht="15.75">
      <c r="A655" s="117">
        <v>619.29999999999995</v>
      </c>
      <c r="B655" s="118" t="s">
        <v>34</v>
      </c>
      <c r="C655" s="119">
        <v>40057</v>
      </c>
      <c r="D655" s="119"/>
      <c r="E655" s="128">
        <v>96</v>
      </c>
      <c r="F655" s="129">
        <v>60</v>
      </c>
      <c r="G655" s="146" t="str">
        <f>IF(OR(E655&gt;400,F655&gt;240),"EXCEEDS"," ")</f>
        <v xml:space="preserve"> </v>
      </c>
    </row>
    <row r="656" spans="1:7" ht="15.75">
      <c r="A656" s="117">
        <v>619.29999999999995</v>
      </c>
      <c r="B656" s="118" t="s">
        <v>34</v>
      </c>
      <c r="C656" s="119">
        <v>40065</v>
      </c>
      <c r="D656" s="119"/>
      <c r="E656" s="128">
        <v>84</v>
      </c>
      <c r="F656" s="129">
        <v>24</v>
      </c>
      <c r="G656" s="146" t="str">
        <f>IF(OR(E656&gt;400,F656&gt;240),"EXCEEDS"," ")</f>
        <v xml:space="preserve"> </v>
      </c>
    </row>
    <row r="657" spans="1:7" ht="15.75">
      <c r="A657" s="117">
        <v>619.29999999999995</v>
      </c>
      <c r="B657" s="118" t="s">
        <v>34</v>
      </c>
      <c r="C657" s="119">
        <v>40071</v>
      </c>
      <c r="D657" s="119"/>
      <c r="E657" s="128">
        <v>16</v>
      </c>
      <c r="F657" s="129">
        <v>4</v>
      </c>
      <c r="G657" s="146" t="str">
        <f>IF(OR(E657&gt;400,F657&gt;240),"EXCEEDS"," ")</f>
        <v xml:space="preserve"> </v>
      </c>
    </row>
    <row r="658" spans="1:7" ht="15.75">
      <c r="A658" s="117">
        <v>619.29999999999995</v>
      </c>
      <c r="B658" s="118" t="s">
        <v>34</v>
      </c>
      <c r="C658" s="119">
        <v>40078</v>
      </c>
      <c r="D658" s="119"/>
      <c r="E658" s="128">
        <v>11900</v>
      </c>
      <c r="F658" s="129">
        <v>6400</v>
      </c>
      <c r="G658" s="146" t="str">
        <f>IF(OR(E658&gt;400,F658&gt;240),"EXCEEDS"," ")</f>
        <v>EXCEEDS</v>
      </c>
    </row>
    <row r="659" spans="1:7" ht="16.5" thickBot="1">
      <c r="A659" s="117">
        <v>619.29999999999995</v>
      </c>
      <c r="B659" s="118" t="s">
        <v>34</v>
      </c>
      <c r="C659" s="119">
        <v>40085</v>
      </c>
      <c r="D659" s="119"/>
      <c r="E659" s="128">
        <v>600</v>
      </c>
      <c r="F659" s="129">
        <v>400</v>
      </c>
      <c r="G659" s="146" t="str">
        <f>IF(OR(E659&gt;400,F659&gt;240),"EXCEEDS"," ")</f>
        <v>EXCEEDS</v>
      </c>
    </row>
    <row r="660" spans="1:7" ht="21" thickBot="1">
      <c r="A660" s="131"/>
      <c r="B660" s="132"/>
      <c r="C660" s="133"/>
      <c r="D660" s="125" t="s">
        <v>21</v>
      </c>
      <c r="E660" s="126">
        <f>GEOMEAN(E655:E659)</f>
        <v>247.1005674358469</v>
      </c>
      <c r="F660" s="127">
        <f>GEOMEAN(F655:F659)</f>
        <v>108.07680308164908</v>
      </c>
      <c r="G660" s="48" t="str">
        <f>IF(OR(E660&gt;200,F660&gt;130),"EXCEEDS"," ")</f>
        <v>EXCEEDS</v>
      </c>
    </row>
    <row r="661" spans="1:7" ht="15.75">
      <c r="A661" s="117">
        <v>594</v>
      </c>
      <c r="B661" s="118" t="s">
        <v>34</v>
      </c>
      <c r="C661" s="119">
        <v>40093</v>
      </c>
      <c r="D661" s="119"/>
      <c r="E661" s="128">
        <v>20</v>
      </c>
      <c r="F661" s="129">
        <v>4</v>
      </c>
      <c r="G661" s="146" t="str">
        <f t="shared" ref="G661:G675" si="8">IF(OR(E661&gt;400,F661&gt;240),"EXCEEDS"," ")</f>
        <v xml:space="preserve"> </v>
      </c>
    </row>
    <row r="662" spans="1:7" ht="15.75">
      <c r="A662" s="117">
        <v>594</v>
      </c>
      <c r="B662" s="118" t="s">
        <v>34</v>
      </c>
      <c r="C662" s="119">
        <v>40099</v>
      </c>
      <c r="D662" s="119"/>
      <c r="E662" s="128">
        <v>440</v>
      </c>
      <c r="F662" s="129">
        <v>90</v>
      </c>
      <c r="G662" s="146" t="str">
        <f t="shared" si="8"/>
        <v>EXCEEDS</v>
      </c>
    </row>
    <row r="663" spans="1:7" ht="15.75">
      <c r="A663" s="117">
        <v>594</v>
      </c>
      <c r="B663" s="118" t="s">
        <v>34</v>
      </c>
      <c r="C663" s="119">
        <v>40106</v>
      </c>
      <c r="D663" s="119"/>
      <c r="E663" s="128">
        <v>60</v>
      </c>
      <c r="F663" s="129">
        <v>32</v>
      </c>
      <c r="G663" s="146" t="str">
        <f t="shared" si="8"/>
        <v xml:space="preserve"> </v>
      </c>
    </row>
    <row r="664" spans="1:7" ht="15.75">
      <c r="A664" s="117">
        <v>594</v>
      </c>
      <c r="B664" s="118" t="s">
        <v>34</v>
      </c>
      <c r="C664" s="119">
        <v>40113</v>
      </c>
      <c r="D664" s="119"/>
      <c r="E664" s="128">
        <v>60</v>
      </c>
      <c r="F664" s="129">
        <v>44</v>
      </c>
      <c r="G664" s="146" t="str">
        <f>IF(OR(E664&gt;400,F664&gt;240),"EXCEEDS"," ")</f>
        <v xml:space="preserve"> </v>
      </c>
    </row>
    <row r="665" spans="1:7" ht="16.5" thickBot="1">
      <c r="A665" s="117">
        <v>594</v>
      </c>
      <c r="B665" s="118" t="s">
        <v>34</v>
      </c>
      <c r="C665" s="119">
        <v>40115</v>
      </c>
      <c r="D665" s="119"/>
      <c r="E665" s="128">
        <v>340</v>
      </c>
      <c r="F665" s="129">
        <v>250</v>
      </c>
      <c r="G665" s="146" t="str">
        <f>IF(OR(E665&gt;400,F665&gt;240),"EXCEEDS"," ")</f>
        <v>EXCEEDS</v>
      </c>
    </row>
    <row r="666" spans="1:7" ht="21" thickBot="1">
      <c r="A666" s="117"/>
      <c r="B666" s="118"/>
      <c r="C666" s="119"/>
      <c r="D666" s="125" t="s">
        <v>21</v>
      </c>
      <c r="E666" s="126">
        <f>GEOMEAN(E661:E665)</f>
        <v>101.49690937431835</v>
      </c>
      <c r="F666" s="127">
        <f>GEOMEAN(F661:F665)</f>
        <v>41.741594312997798</v>
      </c>
      <c r="G666" s="48" t="str">
        <f>IF(OR(E666&gt;200,F666&gt;130),"EXCEEDS"," ")</f>
        <v xml:space="preserve"> </v>
      </c>
    </row>
    <row r="667" spans="1:7" ht="15.75">
      <c r="A667" s="117">
        <v>608.70000000000005</v>
      </c>
      <c r="B667" s="118" t="s">
        <v>34</v>
      </c>
      <c r="C667" s="119">
        <v>40093</v>
      </c>
      <c r="D667" s="119"/>
      <c r="E667" s="128">
        <v>16</v>
      </c>
      <c r="F667" s="129">
        <v>12</v>
      </c>
      <c r="G667" s="124" t="str">
        <f t="shared" si="8"/>
        <v xml:space="preserve"> </v>
      </c>
    </row>
    <row r="668" spans="1:7" ht="15.75">
      <c r="A668" s="117">
        <v>608.70000000000005</v>
      </c>
      <c r="B668" s="118" t="s">
        <v>34</v>
      </c>
      <c r="C668" s="119">
        <v>40099</v>
      </c>
      <c r="D668" s="119"/>
      <c r="E668" s="128">
        <v>510</v>
      </c>
      <c r="F668" s="129">
        <v>1100</v>
      </c>
      <c r="G668" s="124" t="str">
        <f t="shared" si="8"/>
        <v>EXCEEDS</v>
      </c>
    </row>
    <row r="669" spans="1:7" ht="15.75">
      <c r="A669" s="117">
        <v>608.70000000000005</v>
      </c>
      <c r="B669" s="118" t="s">
        <v>34</v>
      </c>
      <c r="C669" s="119">
        <v>40106</v>
      </c>
      <c r="D669" s="119"/>
      <c r="E669" s="128">
        <v>76</v>
      </c>
      <c r="F669" s="129">
        <v>48</v>
      </c>
      <c r="G669" s="124" t="str">
        <f t="shared" si="8"/>
        <v xml:space="preserve"> </v>
      </c>
    </row>
    <row r="670" spans="1:7" ht="15.75">
      <c r="A670" s="117">
        <v>608.70000000000005</v>
      </c>
      <c r="B670" s="118" t="s">
        <v>34</v>
      </c>
      <c r="C670" s="119">
        <v>40113</v>
      </c>
      <c r="D670" s="119"/>
      <c r="E670" s="128">
        <v>92</v>
      </c>
      <c r="F670" s="129">
        <v>36</v>
      </c>
      <c r="G670" s="124" t="str">
        <f>IF(OR(E670&gt;400,F670&gt;240),"EXCEEDS"," ")</f>
        <v xml:space="preserve"> </v>
      </c>
    </row>
    <row r="671" spans="1:7" ht="16.5" thickBot="1">
      <c r="A671" s="117">
        <v>608.70000000000005</v>
      </c>
      <c r="B671" s="118" t="s">
        <v>34</v>
      </c>
      <c r="C671" s="119">
        <v>40115</v>
      </c>
      <c r="D671" s="119"/>
      <c r="E671" s="128">
        <v>380</v>
      </c>
      <c r="F671" s="129">
        <v>160</v>
      </c>
      <c r="G671" s="124" t="str">
        <f>IF(OR(E671&gt;400,F671&gt;240),"EXCEEDS"," ")</f>
        <v xml:space="preserve"> </v>
      </c>
    </row>
    <row r="672" spans="1:7" ht="21" thickBot="1">
      <c r="A672" s="117"/>
      <c r="B672" s="118"/>
      <c r="C672" s="119"/>
      <c r="D672" s="125" t="s">
        <v>21</v>
      </c>
      <c r="E672" s="126">
        <f>GEOMEAN(E667:E671)</f>
        <v>116.73874900068402</v>
      </c>
      <c r="F672" s="127">
        <f>GEOMEAN(F667:F671)</f>
        <v>81.742427427816111</v>
      </c>
      <c r="G672" s="48" t="str">
        <f>IF(OR(E672&gt;200,F672&gt;130),"EXCEEDS"," ")</f>
        <v xml:space="preserve"> </v>
      </c>
    </row>
    <row r="673" spans="1:7" ht="15.75">
      <c r="A673" s="117">
        <v>619.29999999999995</v>
      </c>
      <c r="B673" s="118" t="s">
        <v>34</v>
      </c>
      <c r="C673" s="119">
        <v>40093</v>
      </c>
      <c r="D673" s="119"/>
      <c r="E673" s="128">
        <v>2400</v>
      </c>
      <c r="F673" s="129">
        <v>1100</v>
      </c>
      <c r="G673" s="146" t="str">
        <f t="shared" si="8"/>
        <v>EXCEEDS</v>
      </c>
    </row>
    <row r="674" spans="1:7" ht="15.75">
      <c r="A674" s="117">
        <v>619.29999999999995</v>
      </c>
      <c r="B674" s="118" t="s">
        <v>34</v>
      </c>
      <c r="C674" s="119">
        <v>40099</v>
      </c>
      <c r="D674" s="119"/>
      <c r="E674" s="128">
        <v>1600</v>
      </c>
      <c r="F674" s="129">
        <v>600</v>
      </c>
      <c r="G674" s="146" t="str">
        <f t="shared" si="8"/>
        <v>EXCEEDS</v>
      </c>
    </row>
    <row r="675" spans="1:7" ht="15.75">
      <c r="A675" s="117">
        <v>619.29999999999995</v>
      </c>
      <c r="B675" s="118" t="s">
        <v>34</v>
      </c>
      <c r="C675" s="119">
        <v>40106</v>
      </c>
      <c r="D675" s="119"/>
      <c r="E675" s="128">
        <v>112</v>
      </c>
      <c r="F675" s="129">
        <v>52</v>
      </c>
      <c r="G675" s="146" t="str">
        <f t="shared" si="8"/>
        <v xml:space="preserve"> </v>
      </c>
    </row>
    <row r="676" spans="1:7" ht="15.75">
      <c r="A676" s="117">
        <v>619.29999999999995</v>
      </c>
      <c r="B676" s="118" t="s">
        <v>34</v>
      </c>
      <c r="C676" s="119">
        <v>40113</v>
      </c>
      <c r="D676" s="119"/>
      <c r="E676" s="128">
        <v>72</v>
      </c>
      <c r="F676" s="129">
        <v>20</v>
      </c>
      <c r="G676" s="146" t="str">
        <f>IF(OR(E676&gt;400,F676&gt;240),"EXCEEDS"," ")</f>
        <v xml:space="preserve"> </v>
      </c>
    </row>
    <row r="677" spans="1:7" ht="16.5" thickBot="1">
      <c r="A677" s="117">
        <v>619.29999999999995</v>
      </c>
      <c r="B677" s="118" t="s">
        <v>34</v>
      </c>
      <c r="C677" s="119">
        <v>40115</v>
      </c>
      <c r="D677" s="119"/>
      <c r="E677" s="128">
        <v>810</v>
      </c>
      <c r="F677" s="129">
        <v>630</v>
      </c>
      <c r="G677" s="146" t="str">
        <f>IF(OR(E677&gt;400,F677&gt;240),"EXCEEDS"," ")</f>
        <v>EXCEEDS</v>
      </c>
    </row>
    <row r="678" spans="1:7" ht="21" thickBot="1">
      <c r="A678" s="134"/>
      <c r="B678" s="135"/>
      <c r="C678" s="139"/>
      <c r="D678" s="125" t="s">
        <v>21</v>
      </c>
      <c r="E678" s="126">
        <f>GEOMEAN(E673:E677)</f>
        <v>478.49053613651125</v>
      </c>
      <c r="F678" s="127">
        <f>GEOMEAN(F673:F677)</f>
        <v>212.41420912978526</v>
      </c>
      <c r="G678" s="48" t="str">
        <f>IF(OR(E678&gt;200,F678&gt;130),"EXCEEDS"," ")</f>
        <v>EXCEEDS</v>
      </c>
    </row>
    <row r="679" spans="1:7" ht="15.75">
      <c r="A679" s="117">
        <v>791.5</v>
      </c>
      <c r="B679" s="118" t="s">
        <v>35</v>
      </c>
      <c r="C679" s="119">
        <v>39938</v>
      </c>
      <c r="D679" s="119"/>
      <c r="E679" s="128">
        <v>31</v>
      </c>
      <c r="F679" s="129">
        <v>28</v>
      </c>
      <c r="G679" s="146" t="str">
        <f t="shared" ref="G679:G694" si="9">IF(OR(E679&gt;400,F679&gt;240),"EXCEEDS"," ")</f>
        <v xml:space="preserve"> </v>
      </c>
    </row>
    <row r="680" spans="1:7" ht="15.75">
      <c r="A680" s="117">
        <v>791.5</v>
      </c>
      <c r="B680" s="118" t="s">
        <v>35</v>
      </c>
      <c r="C680" s="119">
        <v>39945</v>
      </c>
      <c r="D680" s="119"/>
      <c r="E680" s="128">
        <v>132</v>
      </c>
      <c r="F680" s="129">
        <v>130</v>
      </c>
      <c r="G680" s="146" t="str">
        <f t="shared" si="9"/>
        <v xml:space="preserve"> </v>
      </c>
    </row>
    <row r="681" spans="1:7" ht="15.75">
      <c r="A681" s="117">
        <v>791.5</v>
      </c>
      <c r="B681" s="118" t="s">
        <v>35</v>
      </c>
      <c r="C681" s="119">
        <v>39952</v>
      </c>
      <c r="D681" s="119"/>
      <c r="E681" s="128">
        <v>45</v>
      </c>
      <c r="F681" s="129">
        <v>120</v>
      </c>
      <c r="G681" s="146" t="str">
        <f>IF(OR(E681&gt;400,F681&gt;240),"EXCEEDS"," ")</f>
        <v xml:space="preserve"> </v>
      </c>
    </row>
    <row r="682" spans="1:7" ht="15.75">
      <c r="A682" s="117">
        <v>791.5</v>
      </c>
      <c r="B682" s="118" t="s">
        <v>35</v>
      </c>
      <c r="C682" s="119">
        <v>39954</v>
      </c>
      <c r="D682" s="119"/>
      <c r="E682" s="128">
        <v>100</v>
      </c>
      <c r="F682" s="129">
        <v>4</v>
      </c>
      <c r="G682" s="146" t="str">
        <f t="shared" si="9"/>
        <v xml:space="preserve"> </v>
      </c>
    </row>
    <row r="683" spans="1:7" ht="16.5" thickBot="1">
      <c r="A683" s="117">
        <v>791.5</v>
      </c>
      <c r="B683" s="118" t="s">
        <v>35</v>
      </c>
      <c r="C683" s="119">
        <v>39959</v>
      </c>
      <c r="D683" s="119"/>
      <c r="E683" s="128">
        <v>150</v>
      </c>
      <c r="F683" s="129">
        <v>700</v>
      </c>
      <c r="G683" s="146" t="str">
        <f>IF(OR(E683&gt;400,F683&gt;240),"EXCEEDS"," ")</f>
        <v>EXCEEDS</v>
      </c>
    </row>
    <row r="684" spans="1:7" ht="21" thickBot="1">
      <c r="A684" s="117"/>
      <c r="B684" s="118"/>
      <c r="C684" s="119"/>
      <c r="D684" s="125" t="s">
        <v>21</v>
      </c>
      <c r="E684" s="126">
        <f>GEOMEAN(E679:E683)</f>
        <v>77.312172909481916</v>
      </c>
      <c r="F684" s="127">
        <f>GEOMEAN(F679:F683)</f>
        <v>65.688316584652867</v>
      </c>
      <c r="G684" s="48" t="str">
        <f>IF(OR(E684&gt;200,F684&gt;130),"EXCEEDS"," ")</f>
        <v xml:space="preserve"> </v>
      </c>
    </row>
    <row r="685" spans="1:7" ht="15.75">
      <c r="A685" s="117">
        <v>793.7</v>
      </c>
      <c r="B685" s="118" t="s">
        <v>35</v>
      </c>
      <c r="C685" s="119">
        <v>39938</v>
      </c>
      <c r="D685" s="119"/>
      <c r="E685" s="128">
        <v>100</v>
      </c>
      <c r="F685" s="129">
        <v>80</v>
      </c>
      <c r="G685" s="124" t="str">
        <f t="shared" si="9"/>
        <v xml:space="preserve"> </v>
      </c>
    </row>
    <row r="686" spans="1:7" ht="15.75">
      <c r="A686" s="117">
        <v>793.7</v>
      </c>
      <c r="B686" s="118" t="s">
        <v>35</v>
      </c>
      <c r="C686" s="119">
        <v>39945</v>
      </c>
      <c r="D686" s="119"/>
      <c r="E686" s="128">
        <v>430</v>
      </c>
      <c r="F686" s="129">
        <v>300</v>
      </c>
      <c r="G686" s="124" t="str">
        <f t="shared" si="9"/>
        <v>EXCEEDS</v>
      </c>
    </row>
    <row r="687" spans="1:7" ht="15.75">
      <c r="A687" s="117">
        <v>793.7</v>
      </c>
      <c r="B687" s="118" t="s">
        <v>35</v>
      </c>
      <c r="C687" s="119">
        <v>39952</v>
      </c>
      <c r="D687" s="119"/>
      <c r="E687" s="128">
        <v>128</v>
      </c>
      <c r="F687" s="129">
        <v>200</v>
      </c>
      <c r="G687" s="124" t="str">
        <f>IF(OR(E687&gt;400,F687&gt;240),"EXCEEDS"," ")</f>
        <v xml:space="preserve"> </v>
      </c>
    </row>
    <row r="688" spans="1:7" ht="15.75">
      <c r="A688" s="117">
        <v>793.7</v>
      </c>
      <c r="B688" s="118" t="s">
        <v>35</v>
      </c>
      <c r="C688" s="119">
        <v>39954</v>
      </c>
      <c r="D688" s="119"/>
      <c r="E688" s="128">
        <v>100</v>
      </c>
      <c r="F688" s="129">
        <v>20</v>
      </c>
      <c r="G688" s="124" t="str">
        <f t="shared" si="9"/>
        <v xml:space="preserve"> </v>
      </c>
    </row>
    <row r="689" spans="1:7" ht="16.5" thickBot="1">
      <c r="A689" s="117">
        <v>793.7</v>
      </c>
      <c r="B689" s="118" t="s">
        <v>35</v>
      </c>
      <c r="C689" s="119">
        <v>39959</v>
      </c>
      <c r="D689" s="119"/>
      <c r="E689" s="128">
        <v>1500</v>
      </c>
      <c r="F689" s="129">
        <v>2000</v>
      </c>
      <c r="G689" s="124" t="str">
        <f>IF(OR(E689&gt;400,F689&gt;240),"EXCEEDS"," ")</f>
        <v>EXCEEDS</v>
      </c>
    </row>
    <row r="690" spans="1:7" ht="21" thickBot="1">
      <c r="A690" s="117"/>
      <c r="B690" s="118"/>
      <c r="C690" s="119"/>
      <c r="D690" s="125" t="s">
        <v>21</v>
      </c>
      <c r="E690" s="126">
        <f>GEOMEAN(E685:E689)</f>
        <v>241.74301642719473</v>
      </c>
      <c r="F690" s="127">
        <f>GEOMEAN(F685:F689)</f>
        <v>180.57609028948684</v>
      </c>
      <c r="G690" s="48" t="str">
        <f>IF(OR(E690&gt;200,F690&gt;130),"EXCEEDS"," ")</f>
        <v>EXCEEDS</v>
      </c>
    </row>
    <row r="691" spans="1:7" ht="15.75">
      <c r="A691" s="117">
        <v>797.3</v>
      </c>
      <c r="B691" s="118" t="s">
        <v>35</v>
      </c>
      <c r="C691" s="119">
        <v>39938</v>
      </c>
      <c r="D691" s="119"/>
      <c r="E691" s="128">
        <v>116</v>
      </c>
      <c r="F691" s="129">
        <v>132</v>
      </c>
      <c r="G691" s="146" t="str">
        <f t="shared" si="9"/>
        <v xml:space="preserve"> </v>
      </c>
    </row>
    <row r="692" spans="1:7" ht="15.75">
      <c r="A692" s="117">
        <v>797.3</v>
      </c>
      <c r="B692" s="118" t="s">
        <v>35</v>
      </c>
      <c r="C692" s="119">
        <v>39945</v>
      </c>
      <c r="D692" s="119"/>
      <c r="E692" s="128">
        <v>254</v>
      </c>
      <c r="F692" s="129">
        <v>200</v>
      </c>
      <c r="G692" s="146" t="str">
        <f t="shared" si="9"/>
        <v xml:space="preserve"> </v>
      </c>
    </row>
    <row r="693" spans="1:7" ht="15.75">
      <c r="A693" s="117">
        <v>797.3</v>
      </c>
      <c r="B693" s="118" t="s">
        <v>35</v>
      </c>
      <c r="C693" s="119">
        <v>39952</v>
      </c>
      <c r="D693" s="119"/>
      <c r="E693" s="128">
        <v>54</v>
      </c>
      <c r="F693" s="129">
        <v>30</v>
      </c>
      <c r="G693" s="146" t="str">
        <f>IF(OR(E693&gt;400,F693&gt;240),"EXCEEDS"," ")</f>
        <v xml:space="preserve"> </v>
      </c>
    </row>
    <row r="694" spans="1:7" ht="15.75">
      <c r="A694" s="117">
        <v>797.3</v>
      </c>
      <c r="B694" s="118" t="s">
        <v>35</v>
      </c>
      <c r="C694" s="119">
        <v>39954</v>
      </c>
      <c r="D694" s="119"/>
      <c r="E694" s="128">
        <v>136</v>
      </c>
      <c r="F694" s="129">
        <v>4</v>
      </c>
      <c r="G694" s="146" t="str">
        <f t="shared" si="9"/>
        <v xml:space="preserve"> </v>
      </c>
    </row>
    <row r="695" spans="1:7" ht="16.5" thickBot="1">
      <c r="A695" s="117">
        <v>797.3</v>
      </c>
      <c r="B695" s="118" t="s">
        <v>35</v>
      </c>
      <c r="C695" s="119">
        <v>39959</v>
      </c>
      <c r="D695" s="119"/>
      <c r="E695" s="128">
        <v>800</v>
      </c>
      <c r="F695" s="129">
        <v>3600</v>
      </c>
      <c r="G695" s="146" t="str">
        <f>IF(OR(E695&gt;400,F695&gt;240),"EXCEEDS"," ")</f>
        <v>EXCEEDS</v>
      </c>
    </row>
    <row r="696" spans="1:7" ht="21" thickBot="1">
      <c r="A696" s="131"/>
      <c r="B696" s="132"/>
      <c r="C696" s="133"/>
      <c r="D696" s="125" t="s">
        <v>21</v>
      </c>
      <c r="E696" s="126">
        <f>GEOMEAN(E691:E695)</f>
        <v>176.87354171074881</v>
      </c>
      <c r="F696" s="127">
        <f>GEOMEAN(F691:F695)</f>
        <v>102.66384716729391</v>
      </c>
      <c r="G696" s="48" t="str">
        <f>IF(OR(E696&gt;200,F696&gt;130),"EXCEEDS"," ")</f>
        <v xml:space="preserve"> </v>
      </c>
    </row>
    <row r="697" spans="1:7" ht="15.75">
      <c r="A697" s="117">
        <v>791.5</v>
      </c>
      <c r="B697" s="118" t="s">
        <v>35</v>
      </c>
      <c r="C697" s="119">
        <v>39966</v>
      </c>
      <c r="D697" s="119"/>
      <c r="E697" s="128">
        <v>20</v>
      </c>
      <c r="F697" s="129">
        <v>4</v>
      </c>
      <c r="G697" s="146" t="str">
        <f>IF(OR(E697&gt;400,F697&gt;240),"EXCEEDS"," ")</f>
        <v xml:space="preserve"> </v>
      </c>
    </row>
    <row r="698" spans="1:7" ht="15.75">
      <c r="A698" s="117">
        <v>791.5</v>
      </c>
      <c r="B698" s="118" t="s">
        <v>35</v>
      </c>
      <c r="C698" s="119">
        <v>39973</v>
      </c>
      <c r="D698" s="119"/>
      <c r="E698" s="128">
        <v>12</v>
      </c>
      <c r="F698" s="129">
        <v>20</v>
      </c>
      <c r="G698" s="146" t="str">
        <f>IF(OR(E698&gt;400,F698&gt;240),"EXCEEDS"," ")</f>
        <v xml:space="preserve"> </v>
      </c>
    </row>
    <row r="699" spans="1:7" ht="15.75">
      <c r="A699" s="117">
        <v>791.5</v>
      </c>
      <c r="B699" s="118" t="s">
        <v>35</v>
      </c>
      <c r="C699" s="119">
        <v>39980</v>
      </c>
      <c r="D699" s="119"/>
      <c r="E699" s="128">
        <v>180</v>
      </c>
      <c r="F699" s="129">
        <v>130</v>
      </c>
      <c r="G699" s="146" t="str">
        <f>IF(OR(E699&gt;400,F699&gt;240),"EXCEEDS"," ")</f>
        <v xml:space="preserve"> </v>
      </c>
    </row>
    <row r="700" spans="1:7" ht="15.75">
      <c r="A700" s="117">
        <v>791.5</v>
      </c>
      <c r="B700" s="118" t="s">
        <v>35</v>
      </c>
      <c r="C700" s="119">
        <v>39987</v>
      </c>
      <c r="D700" s="119"/>
      <c r="E700" s="128">
        <v>180</v>
      </c>
      <c r="F700" s="129">
        <v>191</v>
      </c>
      <c r="G700" s="146" t="str">
        <f>IF(OR(E700&gt;400,F700&gt;240),"EXCEEDS"," ")</f>
        <v xml:space="preserve"> </v>
      </c>
    </row>
    <row r="701" spans="1:7" ht="16.5" thickBot="1">
      <c r="A701" s="117">
        <v>791.5</v>
      </c>
      <c r="B701" s="118" t="s">
        <v>35</v>
      </c>
      <c r="C701" s="119">
        <v>39994</v>
      </c>
      <c r="D701" s="119"/>
      <c r="E701" s="128">
        <v>12</v>
      </c>
      <c r="F701" s="129">
        <v>12</v>
      </c>
      <c r="G701" s="146" t="str">
        <f>IF(OR(E701&gt;400,F701&gt;240),"EXCEEDS"," ")</f>
        <v xml:space="preserve"> </v>
      </c>
    </row>
    <row r="702" spans="1:7" ht="21" thickBot="1">
      <c r="A702" s="117"/>
      <c r="B702" s="118"/>
      <c r="C702" s="119"/>
      <c r="D702" s="125" t="s">
        <v>21</v>
      </c>
      <c r="E702" s="126">
        <f>GEOMEAN(E697:E701)</f>
        <v>39.26336339647424</v>
      </c>
      <c r="F702" s="127">
        <f>GEOMEAN(F697:F701)</f>
        <v>29.884747482278481</v>
      </c>
      <c r="G702" s="48" t="str">
        <f>IF(OR(E702&gt;200,F702&gt;130),"EXCEEDS"," ")</f>
        <v xml:space="preserve"> </v>
      </c>
    </row>
    <row r="703" spans="1:7" ht="15.75">
      <c r="A703" s="117">
        <v>793.7</v>
      </c>
      <c r="B703" s="118" t="s">
        <v>35</v>
      </c>
      <c r="C703" s="119">
        <v>39966</v>
      </c>
      <c r="D703" s="119"/>
      <c r="E703" s="128">
        <v>52</v>
      </c>
      <c r="F703" s="129">
        <v>16</v>
      </c>
      <c r="G703" s="124" t="str">
        <f>IF(OR(E703&gt;400,F703&gt;240),"EXCEEDS"," ")</f>
        <v xml:space="preserve"> </v>
      </c>
    </row>
    <row r="704" spans="1:7" ht="15.75">
      <c r="A704" s="117">
        <v>793.7</v>
      </c>
      <c r="B704" s="118" t="s">
        <v>35</v>
      </c>
      <c r="C704" s="119">
        <v>39973</v>
      </c>
      <c r="D704" s="119"/>
      <c r="E704" s="128">
        <v>20</v>
      </c>
      <c r="F704" s="129">
        <v>24</v>
      </c>
      <c r="G704" s="124" t="str">
        <f>IF(OR(E704&gt;400,F704&gt;240),"EXCEEDS"," ")</f>
        <v xml:space="preserve"> </v>
      </c>
    </row>
    <row r="705" spans="1:7" ht="15.75">
      <c r="A705" s="117">
        <v>793.7</v>
      </c>
      <c r="B705" s="118" t="s">
        <v>35</v>
      </c>
      <c r="C705" s="119">
        <v>39980</v>
      </c>
      <c r="D705" s="119"/>
      <c r="E705" s="128">
        <v>2200</v>
      </c>
      <c r="F705" s="129">
        <v>2100</v>
      </c>
      <c r="G705" s="124" t="str">
        <f>IF(OR(E705&gt;400,F705&gt;240),"EXCEEDS"," ")</f>
        <v>EXCEEDS</v>
      </c>
    </row>
    <row r="706" spans="1:7" ht="15.75">
      <c r="A706" s="117">
        <v>793.7</v>
      </c>
      <c r="B706" s="118" t="s">
        <v>35</v>
      </c>
      <c r="C706" s="119">
        <v>39987</v>
      </c>
      <c r="D706" s="119"/>
      <c r="E706" s="128">
        <v>110</v>
      </c>
      <c r="F706" s="129">
        <v>180</v>
      </c>
      <c r="G706" s="124" t="str">
        <f>IF(OR(E706&gt;400,F706&gt;240),"EXCEEDS"," ")</f>
        <v xml:space="preserve"> </v>
      </c>
    </row>
    <row r="707" spans="1:7" ht="16.5" thickBot="1">
      <c r="A707" s="117">
        <v>793.7</v>
      </c>
      <c r="B707" s="118" t="s">
        <v>35</v>
      </c>
      <c r="C707" s="119">
        <v>39994</v>
      </c>
      <c r="D707" s="119"/>
      <c r="E707" s="128">
        <v>24</v>
      </c>
      <c r="F707" s="129">
        <v>44</v>
      </c>
      <c r="G707" s="124" t="str">
        <f>IF(OR(E707&gt;400,F707&gt;240),"EXCEEDS"," ")</f>
        <v xml:space="preserve"> </v>
      </c>
    </row>
    <row r="708" spans="1:7" ht="21" thickBot="1">
      <c r="A708" s="117"/>
      <c r="B708" s="118"/>
      <c r="C708" s="119"/>
      <c r="D708" s="125" t="s">
        <v>21</v>
      </c>
      <c r="E708" s="126">
        <f>GEOMEAN(E703:E707)</f>
        <v>90.409067405332408</v>
      </c>
      <c r="F708" s="127">
        <f>GEOMEAN(F703:F707)</f>
        <v>91.422930909827699</v>
      </c>
      <c r="G708" s="48" t="str">
        <f>IF(OR(E708&gt;200,F708&gt;130),"EXCEEDS"," ")</f>
        <v xml:space="preserve"> </v>
      </c>
    </row>
    <row r="709" spans="1:7" ht="15.75">
      <c r="A709" s="117">
        <v>797.3</v>
      </c>
      <c r="B709" s="118" t="s">
        <v>35</v>
      </c>
      <c r="C709" s="119">
        <v>39966</v>
      </c>
      <c r="D709" s="119"/>
      <c r="E709" s="128">
        <v>68</v>
      </c>
      <c r="F709" s="129">
        <v>54</v>
      </c>
      <c r="G709" s="146" t="str">
        <f>IF(OR(E709&gt;400,F709&gt;240),"EXCEEDS"," ")</f>
        <v xml:space="preserve"> </v>
      </c>
    </row>
    <row r="710" spans="1:7" ht="15.75">
      <c r="A710" s="117">
        <v>797.3</v>
      </c>
      <c r="B710" s="118" t="s">
        <v>35</v>
      </c>
      <c r="C710" s="119">
        <v>39973</v>
      </c>
      <c r="D710" s="119"/>
      <c r="E710" s="128">
        <v>180</v>
      </c>
      <c r="F710" s="129">
        <v>40</v>
      </c>
      <c r="G710" s="146" t="str">
        <f>IF(OR(E710&gt;400,F710&gt;240),"EXCEEDS"," ")</f>
        <v xml:space="preserve"> </v>
      </c>
    </row>
    <row r="711" spans="1:7" ht="15.75">
      <c r="A711" s="117">
        <v>797.3</v>
      </c>
      <c r="B711" s="118" t="s">
        <v>35</v>
      </c>
      <c r="C711" s="119">
        <v>39980</v>
      </c>
      <c r="D711" s="119"/>
      <c r="E711" s="128">
        <v>310</v>
      </c>
      <c r="F711" s="129">
        <v>50</v>
      </c>
      <c r="G711" s="146" t="str">
        <f>IF(OR(E711&gt;400,F711&gt;240),"EXCEEDS"," ")</f>
        <v xml:space="preserve"> </v>
      </c>
    </row>
    <row r="712" spans="1:7" ht="15.75">
      <c r="A712" s="117">
        <v>797.3</v>
      </c>
      <c r="B712" s="118" t="s">
        <v>35</v>
      </c>
      <c r="C712" s="119">
        <v>39987</v>
      </c>
      <c r="D712" s="119"/>
      <c r="E712" s="128">
        <v>192</v>
      </c>
      <c r="F712" s="129">
        <v>163</v>
      </c>
      <c r="G712" s="146" t="str">
        <f>IF(OR(E712&gt;400,F712&gt;240),"EXCEEDS"," ")</f>
        <v xml:space="preserve"> </v>
      </c>
    </row>
    <row r="713" spans="1:7" ht="16.5" thickBot="1">
      <c r="A713" s="117">
        <v>797.3</v>
      </c>
      <c r="B713" s="118" t="s">
        <v>35</v>
      </c>
      <c r="C713" s="119">
        <v>39994</v>
      </c>
      <c r="D713" s="119"/>
      <c r="E713" s="128">
        <v>20</v>
      </c>
      <c r="F713" s="129">
        <v>16</v>
      </c>
      <c r="G713" s="146" t="str">
        <f>IF(OR(E713&gt;400,F713&gt;240),"EXCEEDS"," ")</f>
        <v xml:space="preserve"> </v>
      </c>
    </row>
    <row r="714" spans="1:7" ht="21" thickBot="1">
      <c r="A714" s="131"/>
      <c r="B714" s="132"/>
      <c r="C714" s="133"/>
      <c r="D714" s="125" t="s">
        <v>21</v>
      </c>
      <c r="E714" s="126">
        <f>GEOMEAN(E709:E713)</f>
        <v>107.81889267293073</v>
      </c>
      <c r="F714" s="127">
        <f>GEOMEAN(F709:F713)</f>
        <v>48.971822703018255</v>
      </c>
      <c r="G714" s="48" t="str">
        <f>IF(OR(E714&gt;200,F714&gt;130),"EXCEEDS"," ")</f>
        <v xml:space="preserve"> </v>
      </c>
    </row>
    <row r="715" spans="1:7" ht="15.75">
      <c r="A715" s="117">
        <v>791.5</v>
      </c>
      <c r="B715" s="118" t="s">
        <v>35</v>
      </c>
      <c r="C715" s="119">
        <v>40001</v>
      </c>
      <c r="D715" s="142"/>
      <c r="E715" s="143">
        <v>83</v>
      </c>
      <c r="F715" s="144">
        <v>24</v>
      </c>
      <c r="G715" s="145" t="str">
        <f>IF(OR(E715&gt;400,F715&gt;240),"EXCEEDS"," ")</f>
        <v xml:space="preserve"> </v>
      </c>
    </row>
    <row r="716" spans="1:7" ht="15.75">
      <c r="A716" s="117">
        <v>791.5</v>
      </c>
      <c r="B716" s="118" t="s">
        <v>35</v>
      </c>
      <c r="C716" s="119">
        <v>40008</v>
      </c>
      <c r="D716" s="119"/>
      <c r="E716" s="128">
        <v>8</v>
      </c>
      <c r="F716" s="129">
        <v>4</v>
      </c>
      <c r="G716" s="146" t="str">
        <f>IF(OR(E716&gt;400,F716&gt;240),"EXCEEDS"," ")</f>
        <v xml:space="preserve"> </v>
      </c>
    </row>
    <row r="717" spans="1:7" ht="15.75">
      <c r="A717" s="117">
        <v>791.5</v>
      </c>
      <c r="B717" s="118" t="s">
        <v>35</v>
      </c>
      <c r="C717" s="119">
        <v>40015</v>
      </c>
      <c r="D717" s="119"/>
      <c r="E717" s="128">
        <v>8</v>
      </c>
      <c r="F717" s="129">
        <v>4</v>
      </c>
      <c r="G717" s="146" t="str">
        <f>IF(OR(E717&gt;400,F717&gt;240),"EXCEEDS"," ")</f>
        <v xml:space="preserve"> </v>
      </c>
    </row>
    <row r="718" spans="1:7" ht="15.75">
      <c r="A718" s="117">
        <v>791.5</v>
      </c>
      <c r="B718" s="118" t="s">
        <v>35</v>
      </c>
      <c r="C718" s="119">
        <v>40017</v>
      </c>
      <c r="D718" s="119"/>
      <c r="E718" s="128">
        <v>140</v>
      </c>
      <c r="F718" s="129">
        <v>60</v>
      </c>
      <c r="G718" s="146" t="str">
        <f>IF(OR(E718&gt;400,F718&gt;240),"EXCEEDS"," ")</f>
        <v xml:space="preserve"> </v>
      </c>
    </row>
    <row r="719" spans="1:7" ht="16.5" thickBot="1">
      <c r="A719" s="117">
        <v>791.5</v>
      </c>
      <c r="B719" s="118" t="s">
        <v>35</v>
      </c>
      <c r="C719" s="119">
        <v>40022</v>
      </c>
      <c r="D719" s="119"/>
      <c r="E719" s="128">
        <v>8</v>
      </c>
      <c r="F719" s="129">
        <v>10</v>
      </c>
      <c r="G719" s="146" t="str">
        <f>IF(OR(E719&gt;400,F719&gt;240),"EXCEEDS"," ")</f>
        <v xml:space="preserve"> </v>
      </c>
    </row>
    <row r="720" spans="1:7" ht="21" thickBot="1">
      <c r="A720" s="117"/>
      <c r="B720" s="118"/>
      <c r="C720" s="119"/>
      <c r="D720" s="125" t="s">
        <v>21</v>
      </c>
      <c r="E720" s="126">
        <f>GEOMEAN(E715:E719)</f>
        <v>22.640979829555079</v>
      </c>
      <c r="F720" s="127">
        <f>GEOMEAN(F715:F719)</f>
        <v>11.816707756251111</v>
      </c>
      <c r="G720" s="48" t="str">
        <f>IF(OR(E720&gt;200,F720&gt;130),"EXCEEDS"," ")</f>
        <v xml:space="preserve"> </v>
      </c>
    </row>
    <row r="721" spans="1:7" ht="15.75">
      <c r="A721" s="117">
        <v>793.7</v>
      </c>
      <c r="B721" s="118" t="s">
        <v>35</v>
      </c>
      <c r="C721" s="119">
        <v>40001</v>
      </c>
      <c r="D721" s="119"/>
      <c r="E721" s="128">
        <v>36</v>
      </c>
      <c r="F721" s="129">
        <v>90</v>
      </c>
      <c r="G721" s="124" t="str">
        <f>IF(OR(E721&gt;400,F721&gt;240),"EXCEEDS"," ")</f>
        <v xml:space="preserve"> </v>
      </c>
    </row>
    <row r="722" spans="1:7" ht="15.75">
      <c r="A722" s="117">
        <v>793.7</v>
      </c>
      <c r="B722" s="118" t="s">
        <v>35</v>
      </c>
      <c r="C722" s="119">
        <v>40008</v>
      </c>
      <c r="D722" s="119"/>
      <c r="E722" s="128">
        <v>220</v>
      </c>
      <c r="F722" s="129">
        <v>250</v>
      </c>
      <c r="G722" s="124" t="str">
        <f>IF(OR(E722&gt;400,F722&gt;240),"EXCEEDS"," ")</f>
        <v>EXCEEDS</v>
      </c>
    </row>
    <row r="723" spans="1:7" ht="15.75">
      <c r="A723" s="117">
        <v>793.7</v>
      </c>
      <c r="B723" s="118" t="s">
        <v>35</v>
      </c>
      <c r="C723" s="119">
        <v>40015</v>
      </c>
      <c r="D723" s="119"/>
      <c r="E723" s="128">
        <v>20</v>
      </c>
      <c r="F723" s="129">
        <v>20</v>
      </c>
      <c r="G723" s="124" t="str">
        <f>IF(OR(E723&gt;400,F723&gt;240),"EXCEEDS"," ")</f>
        <v xml:space="preserve"> </v>
      </c>
    </row>
    <row r="724" spans="1:7" ht="15.75">
      <c r="A724" s="117">
        <v>793.7</v>
      </c>
      <c r="B724" s="118" t="s">
        <v>35</v>
      </c>
      <c r="C724" s="119">
        <v>40017</v>
      </c>
      <c r="D724" s="119"/>
      <c r="E724" s="128">
        <v>570</v>
      </c>
      <c r="F724" s="129">
        <v>88</v>
      </c>
      <c r="G724" s="124" t="str">
        <f>IF(OR(E724&gt;400,F724&gt;240),"EXCEEDS"," ")</f>
        <v>EXCEEDS</v>
      </c>
    </row>
    <row r="725" spans="1:7" ht="16.5" thickBot="1">
      <c r="A725" s="117">
        <v>793.7</v>
      </c>
      <c r="B725" s="118" t="s">
        <v>35</v>
      </c>
      <c r="C725" s="119">
        <v>40022</v>
      </c>
      <c r="D725" s="119"/>
      <c r="E725" s="128">
        <v>68</v>
      </c>
      <c r="F725" s="129">
        <v>54</v>
      </c>
      <c r="G725" s="124" t="str">
        <f>IF(OR(E725&gt;400,F725&gt;240),"EXCEEDS"," ")</f>
        <v xml:space="preserve"> </v>
      </c>
    </row>
    <row r="726" spans="1:7" ht="21" thickBot="1">
      <c r="A726" s="131"/>
      <c r="B726" s="132"/>
      <c r="C726" s="159"/>
      <c r="D726" s="125" t="s">
        <v>21</v>
      </c>
      <c r="E726" s="126">
        <f>GEOMEAN(E721:E725)</f>
        <v>90.704281844204758</v>
      </c>
      <c r="F726" s="127">
        <f>GEOMEAN(F721:F725)</f>
        <v>73.454395521856483</v>
      </c>
      <c r="G726" s="48" t="str">
        <f>IF(OR(E726&gt;200,F726&gt;130),"EXCEEDS"," ")</f>
        <v xml:space="preserve"> </v>
      </c>
    </row>
    <row r="727" spans="1:7" ht="15.75">
      <c r="A727" s="117">
        <v>797.3</v>
      </c>
      <c r="B727" s="118" t="s">
        <v>35</v>
      </c>
      <c r="C727" s="119">
        <v>40001</v>
      </c>
      <c r="D727" s="119"/>
      <c r="E727" s="128">
        <v>20</v>
      </c>
      <c r="F727" s="129">
        <v>40</v>
      </c>
      <c r="G727" s="146" t="str">
        <f>IF(OR(E727&gt;400,F727&gt;240),"EXCEEDS"," ")</f>
        <v xml:space="preserve"> </v>
      </c>
    </row>
    <row r="728" spans="1:7" ht="15.75">
      <c r="A728" s="117">
        <v>797.3</v>
      </c>
      <c r="B728" s="118" t="s">
        <v>35</v>
      </c>
      <c r="C728" s="119">
        <v>40008</v>
      </c>
      <c r="D728" s="119"/>
      <c r="E728" s="128">
        <v>54</v>
      </c>
      <c r="F728" s="129">
        <v>60</v>
      </c>
      <c r="G728" s="146" t="str">
        <f>IF(OR(E728&gt;400,F728&gt;240),"EXCEEDS"," ")</f>
        <v xml:space="preserve"> </v>
      </c>
    </row>
    <row r="729" spans="1:7" ht="15.75">
      <c r="A729" s="117">
        <v>797.3</v>
      </c>
      <c r="B729" s="118" t="s">
        <v>35</v>
      </c>
      <c r="C729" s="119">
        <v>40015</v>
      </c>
      <c r="D729" s="119"/>
      <c r="E729" s="128">
        <v>24</v>
      </c>
      <c r="F729" s="129">
        <v>24</v>
      </c>
      <c r="G729" s="146" t="str">
        <f>IF(OR(E729&gt;400,F729&gt;240),"EXCEEDS"," ")</f>
        <v xml:space="preserve"> </v>
      </c>
    </row>
    <row r="730" spans="1:7" ht="15.75">
      <c r="A730" s="117">
        <v>797.3</v>
      </c>
      <c r="B730" s="118" t="s">
        <v>35</v>
      </c>
      <c r="C730" s="119">
        <v>40017</v>
      </c>
      <c r="D730" s="119"/>
      <c r="E730" s="128">
        <v>620</v>
      </c>
      <c r="F730" s="129">
        <v>390</v>
      </c>
      <c r="G730" s="146" t="str">
        <f>IF(OR(E730&gt;400,F730&gt;240),"EXCEEDS"," ")</f>
        <v>EXCEEDS</v>
      </c>
    </row>
    <row r="731" spans="1:7" ht="16.5" thickBot="1">
      <c r="A731" s="117">
        <v>797.3</v>
      </c>
      <c r="B731" s="118" t="s">
        <v>35</v>
      </c>
      <c r="C731" s="119">
        <v>40022</v>
      </c>
      <c r="D731" s="119"/>
      <c r="E731" s="128">
        <v>60</v>
      </c>
      <c r="F731" s="129">
        <v>4</v>
      </c>
      <c r="G731" s="146" t="str">
        <f>IF(OR(E731&gt;400,F731&gt;240),"EXCEEDS"," ")</f>
        <v xml:space="preserve"> </v>
      </c>
    </row>
    <row r="732" spans="1:7" ht="21" thickBot="1">
      <c r="A732" s="131"/>
      <c r="B732" s="132"/>
      <c r="C732" s="133"/>
      <c r="D732" s="125" t="s">
        <v>21</v>
      </c>
      <c r="E732" s="126">
        <f>GEOMEAN(E727:E731)</f>
        <v>62.63766898741158</v>
      </c>
      <c r="F732" s="127">
        <f>GEOMEAN(F727:F731)</f>
        <v>38.968116626771916</v>
      </c>
      <c r="G732" s="48" t="str">
        <f>IF(OR(E732&gt;200,F732&gt;130),"EXCEEDS"," ")</f>
        <v xml:space="preserve"> </v>
      </c>
    </row>
    <row r="733" spans="1:7" ht="15.75">
      <c r="A733" s="117">
        <v>791.5</v>
      </c>
      <c r="B733" s="118" t="s">
        <v>35</v>
      </c>
      <c r="C733" s="119">
        <v>40029</v>
      </c>
      <c r="D733" s="119"/>
      <c r="E733" s="128">
        <v>51</v>
      </c>
      <c r="F733" s="129">
        <v>200</v>
      </c>
      <c r="G733" s="146" t="str">
        <f>IF(OR(E733&gt;400,F733&gt;240),"EXCEEDS"," ")</f>
        <v xml:space="preserve"> </v>
      </c>
    </row>
    <row r="734" spans="1:7" ht="15.75">
      <c r="A734" s="117">
        <v>791.5</v>
      </c>
      <c r="B734" s="118" t="s">
        <v>35</v>
      </c>
      <c r="C734" s="119">
        <v>40036</v>
      </c>
      <c r="D734" s="119"/>
      <c r="E734" s="128">
        <v>144</v>
      </c>
      <c r="F734" s="129">
        <v>100</v>
      </c>
      <c r="G734" s="146" t="str">
        <f>IF(OR(E734&gt;400,F734&gt;240),"EXCEEDS"," ")</f>
        <v xml:space="preserve"> </v>
      </c>
    </row>
    <row r="735" spans="1:7" ht="15.75">
      <c r="A735" s="117">
        <v>791.5</v>
      </c>
      <c r="B735" s="118" t="s">
        <v>35</v>
      </c>
      <c r="C735" s="119">
        <v>40043</v>
      </c>
      <c r="D735" s="119"/>
      <c r="E735" s="128">
        <v>40</v>
      </c>
      <c r="F735" s="129">
        <v>20</v>
      </c>
      <c r="G735" s="146" t="str">
        <f>IF(OR(E735&gt;400,F735&gt;240),"EXCEEDS"," ")</f>
        <v xml:space="preserve"> </v>
      </c>
    </row>
    <row r="736" spans="1:7" ht="15.75">
      <c r="A736" s="117">
        <v>791.5</v>
      </c>
      <c r="B736" s="118" t="s">
        <v>35</v>
      </c>
      <c r="C736" s="119">
        <v>40045</v>
      </c>
      <c r="D736" s="119"/>
      <c r="E736" s="128">
        <v>520</v>
      </c>
      <c r="F736" s="129">
        <v>152</v>
      </c>
      <c r="G736" s="146" t="str">
        <f>IF(OR(E736&gt;400,F736&gt;240),"EXCEEDS"," ")</f>
        <v>EXCEEDS</v>
      </c>
    </row>
    <row r="737" spans="1:7" ht="16.5" thickBot="1">
      <c r="A737" s="117">
        <v>791.5</v>
      </c>
      <c r="B737" s="118" t="s">
        <v>35</v>
      </c>
      <c r="C737" s="119">
        <v>40050</v>
      </c>
      <c r="D737" s="119"/>
      <c r="E737" s="128">
        <v>4</v>
      </c>
      <c r="F737" s="129">
        <v>4</v>
      </c>
      <c r="G737" s="146" t="str">
        <f>IF(OR(E737&gt;400,F737&gt;240),"EXCEEDS"," ")</f>
        <v xml:space="preserve"> </v>
      </c>
    </row>
    <row r="738" spans="1:7" ht="21" thickBot="1">
      <c r="A738" s="117"/>
      <c r="B738" s="118"/>
      <c r="C738" s="119"/>
      <c r="D738" s="125" t="s">
        <v>21</v>
      </c>
      <c r="E738" s="126">
        <f>GEOMEAN(E733:E737)</f>
        <v>57.175661627958519</v>
      </c>
      <c r="F738" s="127">
        <f>GEOMEAN(F733:F737)</f>
        <v>47.554619831484978</v>
      </c>
      <c r="G738" s="48" t="str">
        <f>IF(OR(E738&gt;200,F738&gt;130),"EXCEEDS"," ")</f>
        <v xml:space="preserve"> </v>
      </c>
    </row>
    <row r="739" spans="1:7" ht="15.75">
      <c r="A739" s="117">
        <v>793.7</v>
      </c>
      <c r="B739" s="118" t="s">
        <v>35</v>
      </c>
      <c r="C739" s="119">
        <v>40029</v>
      </c>
      <c r="D739" s="119"/>
      <c r="E739" s="128">
        <v>96</v>
      </c>
      <c r="F739" s="129">
        <v>4</v>
      </c>
      <c r="G739" s="124" t="str">
        <f>IF(OR(E739&gt;400,F739&gt;240),"EXCEEDS"," ")</f>
        <v xml:space="preserve"> </v>
      </c>
    </row>
    <row r="740" spans="1:7" ht="15.75">
      <c r="A740" s="117">
        <v>793.7</v>
      </c>
      <c r="B740" s="118" t="s">
        <v>35</v>
      </c>
      <c r="C740" s="119">
        <v>40036</v>
      </c>
      <c r="D740" s="119"/>
      <c r="E740" s="128">
        <v>540</v>
      </c>
      <c r="F740" s="129">
        <v>1100</v>
      </c>
      <c r="G740" s="124" t="str">
        <f>IF(OR(E740&gt;400,F740&gt;240),"EXCEEDS"," ")</f>
        <v>EXCEEDS</v>
      </c>
    </row>
    <row r="741" spans="1:7" ht="15.75">
      <c r="A741" s="117">
        <v>793.7</v>
      </c>
      <c r="B741" s="118" t="s">
        <v>35</v>
      </c>
      <c r="C741" s="119">
        <v>40043</v>
      </c>
      <c r="D741" s="119"/>
      <c r="E741" s="128">
        <v>40</v>
      </c>
      <c r="F741" s="129">
        <v>16</v>
      </c>
      <c r="G741" s="124" t="str">
        <f>IF(OR(E741&gt;400,F741&gt;240),"EXCEEDS"," ")</f>
        <v xml:space="preserve"> </v>
      </c>
    </row>
    <row r="742" spans="1:7" ht="15.75">
      <c r="A742" s="117">
        <v>793.7</v>
      </c>
      <c r="B742" s="118" t="s">
        <v>35</v>
      </c>
      <c r="C742" s="119">
        <v>40045</v>
      </c>
      <c r="D742" s="119"/>
      <c r="E742" s="128">
        <v>6100</v>
      </c>
      <c r="F742" s="129">
        <v>2200</v>
      </c>
      <c r="G742" s="124" t="str">
        <f>IF(OR(E742&gt;400,F742&gt;240),"EXCEEDS"," ")</f>
        <v>EXCEEDS</v>
      </c>
    </row>
    <row r="743" spans="1:7" ht="16.5" thickBot="1">
      <c r="A743" s="117">
        <v>793.7</v>
      </c>
      <c r="B743" s="118" t="s">
        <v>35</v>
      </c>
      <c r="C743" s="119">
        <v>40050</v>
      </c>
      <c r="D743" s="119"/>
      <c r="E743" s="128">
        <v>20</v>
      </c>
      <c r="F743" s="129">
        <v>14</v>
      </c>
      <c r="G743" s="124" t="str">
        <f>IF(OR(E743&gt;400,F743&gt;240),"EXCEEDS"," ")</f>
        <v xml:space="preserve"> </v>
      </c>
    </row>
    <row r="744" spans="1:7" ht="21" thickBot="1">
      <c r="A744" s="117"/>
      <c r="B744" s="118"/>
      <c r="C744" s="119"/>
      <c r="D744" s="125" t="s">
        <v>21</v>
      </c>
      <c r="E744" s="126">
        <f>GEOMEAN(E739:E743)</f>
        <v>190.81695576737559</v>
      </c>
      <c r="F744" s="127">
        <f>GEOMEAN(F739:F743)</f>
        <v>73.658806069809941</v>
      </c>
      <c r="G744" s="48" t="str">
        <f>IF(OR(E744&gt;200,F744&gt;130),"EXCEEDS"," ")</f>
        <v xml:space="preserve"> </v>
      </c>
    </row>
    <row r="745" spans="1:7" ht="15.75">
      <c r="A745" s="117">
        <v>797.3</v>
      </c>
      <c r="B745" s="118" t="s">
        <v>35</v>
      </c>
      <c r="C745" s="119">
        <v>40029</v>
      </c>
      <c r="D745" s="119"/>
      <c r="E745" s="128">
        <v>96</v>
      </c>
      <c r="F745" s="129">
        <v>108</v>
      </c>
      <c r="G745" s="146" t="str">
        <f>IF(OR(E745&gt;400,F745&gt;240),"EXCEEDS"," ")</f>
        <v xml:space="preserve"> </v>
      </c>
    </row>
    <row r="746" spans="1:7" ht="15.75">
      <c r="A746" s="117">
        <v>797.3</v>
      </c>
      <c r="B746" s="118" t="s">
        <v>35</v>
      </c>
      <c r="C746" s="119">
        <v>40036</v>
      </c>
      <c r="D746" s="119"/>
      <c r="E746" s="128">
        <v>810</v>
      </c>
      <c r="F746" s="129">
        <v>1100</v>
      </c>
      <c r="G746" s="146" t="str">
        <f>IF(OR(E746&gt;400,F746&gt;240),"EXCEEDS"," ")</f>
        <v>EXCEEDS</v>
      </c>
    </row>
    <row r="747" spans="1:7" ht="15.75">
      <c r="A747" s="117">
        <v>797.3</v>
      </c>
      <c r="B747" s="118" t="s">
        <v>35</v>
      </c>
      <c r="C747" s="119">
        <v>40043</v>
      </c>
      <c r="D747" s="119"/>
      <c r="E747" s="128">
        <v>92</v>
      </c>
      <c r="F747" s="129">
        <v>20</v>
      </c>
      <c r="G747" s="146" t="str">
        <f>IF(OR(E747&gt;400,F747&gt;240),"EXCEEDS"," ")</f>
        <v xml:space="preserve"> </v>
      </c>
    </row>
    <row r="748" spans="1:7" ht="15.75">
      <c r="A748" s="117">
        <v>797.3</v>
      </c>
      <c r="B748" s="118" t="s">
        <v>35</v>
      </c>
      <c r="C748" s="119">
        <v>40045</v>
      </c>
      <c r="D748" s="119"/>
      <c r="E748" s="128">
        <v>540</v>
      </c>
      <c r="F748" s="129">
        <v>92</v>
      </c>
      <c r="G748" s="146" t="str">
        <f>IF(OR(E748&gt;400,F748&gt;240),"EXCEEDS"," ")</f>
        <v>EXCEEDS</v>
      </c>
    </row>
    <row r="749" spans="1:7" ht="16.5" thickBot="1">
      <c r="A749" s="117">
        <v>797.3</v>
      </c>
      <c r="B749" s="118" t="s">
        <v>35</v>
      </c>
      <c r="C749" s="119">
        <v>40050</v>
      </c>
      <c r="D749" s="119"/>
      <c r="E749" s="128">
        <v>4</v>
      </c>
      <c r="F749" s="129">
        <v>20</v>
      </c>
      <c r="G749" s="146" t="str">
        <f>IF(OR(E749&gt;400,F749&gt;240),"EXCEEDS"," ")</f>
        <v xml:space="preserve"> </v>
      </c>
    </row>
    <row r="750" spans="1:7" ht="21" thickBot="1">
      <c r="A750" s="131"/>
      <c r="B750" s="132"/>
      <c r="C750" s="133"/>
      <c r="D750" s="125" t="s">
        <v>21</v>
      </c>
      <c r="E750" s="126">
        <f>GEOMEAN(E745:E749)</f>
        <v>109.09367353261786</v>
      </c>
      <c r="F750" s="127">
        <f>GEOMEAN(F745:F749)</f>
        <v>84.748662295622509</v>
      </c>
      <c r="G750" s="48" t="str">
        <f>IF(OR(E750&gt;200,F750&gt;130),"EXCEEDS"," ")</f>
        <v xml:space="preserve"> </v>
      </c>
    </row>
    <row r="751" spans="1:7" ht="15.75">
      <c r="A751" s="117">
        <v>791.5</v>
      </c>
      <c r="B751" s="118" t="s">
        <v>35</v>
      </c>
      <c r="C751" s="119">
        <v>40057</v>
      </c>
      <c r="D751" s="142"/>
      <c r="E751" s="143">
        <v>12</v>
      </c>
      <c r="F751" s="144">
        <v>32</v>
      </c>
      <c r="G751" s="145" t="str">
        <f>IF(OR(E751&gt;400,F751&gt;240),"EXCEEDS"," ")</f>
        <v xml:space="preserve"> </v>
      </c>
    </row>
    <row r="752" spans="1:7" ht="15.75">
      <c r="A752" s="117">
        <v>791.5</v>
      </c>
      <c r="B752" s="118" t="s">
        <v>35</v>
      </c>
      <c r="C752" s="119">
        <v>40064</v>
      </c>
      <c r="D752" s="119"/>
      <c r="E752" s="128">
        <v>60</v>
      </c>
      <c r="F752" s="129">
        <v>100</v>
      </c>
      <c r="G752" s="146" t="str">
        <f>IF(OR(E752&gt;400,F752&gt;240),"EXCEEDS"," ")</f>
        <v xml:space="preserve"> </v>
      </c>
    </row>
    <row r="753" spans="1:7" ht="15.75">
      <c r="A753" s="117">
        <v>791.5</v>
      </c>
      <c r="B753" s="118" t="s">
        <v>35</v>
      </c>
      <c r="C753" s="119">
        <v>40071</v>
      </c>
      <c r="D753" s="119"/>
      <c r="E753" s="128">
        <v>17</v>
      </c>
      <c r="F753" s="129">
        <v>4</v>
      </c>
      <c r="G753" s="146" t="str">
        <f>IF(OR(E753&gt;400,F753&gt;240),"EXCEEDS"," ")</f>
        <v xml:space="preserve"> </v>
      </c>
    </row>
    <row r="754" spans="1:7" ht="15.75">
      <c r="A754" s="117">
        <v>791.5</v>
      </c>
      <c r="B754" s="118" t="s">
        <v>35</v>
      </c>
      <c r="C754" s="119">
        <v>40078</v>
      </c>
      <c r="D754" s="119"/>
      <c r="E754" s="128">
        <v>243</v>
      </c>
      <c r="F754" s="129">
        <v>450</v>
      </c>
      <c r="G754" s="146" t="str">
        <f>IF(OR(E754&gt;400,F754&gt;240),"EXCEEDS"," ")</f>
        <v>EXCEEDS</v>
      </c>
    </row>
    <row r="755" spans="1:7" ht="16.5" thickBot="1">
      <c r="A755" s="117">
        <v>791.5</v>
      </c>
      <c r="B755" s="118" t="s">
        <v>35</v>
      </c>
      <c r="C755" s="119">
        <v>40085</v>
      </c>
      <c r="D755" s="119"/>
      <c r="E755" s="128">
        <v>66</v>
      </c>
      <c r="F755" s="129">
        <v>64</v>
      </c>
      <c r="G755" s="146" t="str">
        <f>IF(OR(E755&gt;400,F755&gt;240),"EXCEEDS"," ")</f>
        <v xml:space="preserve"> </v>
      </c>
    </row>
    <row r="756" spans="1:7" ht="21" thickBot="1">
      <c r="A756" s="117"/>
      <c r="B756" s="118"/>
      <c r="C756" s="119"/>
      <c r="D756" s="125" t="s">
        <v>21</v>
      </c>
      <c r="E756" s="126">
        <f>GEOMEAN(E751:E755)</f>
        <v>45.560273803104494</v>
      </c>
      <c r="F756" s="127">
        <f>GEOMEAN(F751:F755)</f>
        <v>51.679760398225334</v>
      </c>
      <c r="G756" s="48" t="str">
        <f>IF(OR(E756&gt;200,F756&gt;130),"EXCEEDS"," ")</f>
        <v xml:space="preserve"> </v>
      </c>
    </row>
    <row r="757" spans="1:7" ht="15.75">
      <c r="A757" s="117">
        <v>793.7</v>
      </c>
      <c r="B757" s="118" t="s">
        <v>35</v>
      </c>
      <c r="C757" s="119">
        <v>40057</v>
      </c>
      <c r="D757" s="119"/>
      <c r="E757" s="128">
        <v>128</v>
      </c>
      <c r="F757" s="129">
        <v>86</v>
      </c>
      <c r="G757" s="124" t="str">
        <f>IF(OR(E757&gt;400,F757&gt;240),"EXCEEDS"," ")</f>
        <v xml:space="preserve"> </v>
      </c>
    </row>
    <row r="758" spans="1:7" ht="15.75">
      <c r="A758" s="117">
        <v>793.7</v>
      </c>
      <c r="B758" s="118" t="s">
        <v>35</v>
      </c>
      <c r="C758" s="119">
        <v>40064</v>
      </c>
      <c r="D758" s="119"/>
      <c r="E758" s="128">
        <v>240</v>
      </c>
      <c r="F758" s="129">
        <v>300</v>
      </c>
      <c r="G758" s="124" t="str">
        <f>IF(OR(E758&gt;400,F758&gt;240),"EXCEEDS"," ")</f>
        <v>EXCEEDS</v>
      </c>
    </row>
    <row r="759" spans="1:7" ht="15.75">
      <c r="A759" s="117">
        <v>793.7</v>
      </c>
      <c r="B759" s="118" t="s">
        <v>35</v>
      </c>
      <c r="C759" s="119">
        <v>40071</v>
      </c>
      <c r="D759" s="119"/>
      <c r="E759" s="128">
        <v>12</v>
      </c>
      <c r="F759" s="129">
        <v>17</v>
      </c>
      <c r="G759" s="124" t="str">
        <f>IF(OR(E759&gt;400,F759&gt;240),"EXCEEDS"," ")</f>
        <v xml:space="preserve"> </v>
      </c>
    </row>
    <row r="760" spans="1:7" ht="15.75">
      <c r="A760" s="117">
        <v>793.7</v>
      </c>
      <c r="B760" s="118" t="s">
        <v>35</v>
      </c>
      <c r="C760" s="119">
        <v>40078</v>
      </c>
      <c r="D760" s="119"/>
      <c r="E760" s="128">
        <v>246</v>
      </c>
      <c r="F760" s="129">
        <v>250</v>
      </c>
      <c r="G760" s="124" t="str">
        <f>IF(OR(E760&gt;400,F760&gt;240),"EXCEEDS"," ")</f>
        <v>EXCEEDS</v>
      </c>
    </row>
    <row r="761" spans="1:7" ht="16.5" thickBot="1">
      <c r="A761" s="117">
        <v>793.7</v>
      </c>
      <c r="B761" s="118" t="s">
        <v>35</v>
      </c>
      <c r="C761" s="119">
        <v>40085</v>
      </c>
      <c r="D761" s="119"/>
      <c r="E761" s="128">
        <v>136</v>
      </c>
      <c r="F761" s="129">
        <v>166</v>
      </c>
      <c r="G761" s="124" t="str">
        <f>IF(OR(E761&gt;400,F761&gt;240),"EXCEEDS"," ")</f>
        <v xml:space="preserve"> </v>
      </c>
    </row>
    <row r="762" spans="1:7" ht="21" thickBot="1">
      <c r="A762" s="117"/>
      <c r="B762" s="118"/>
      <c r="C762" s="119"/>
      <c r="D762" s="125" t="s">
        <v>21</v>
      </c>
      <c r="E762" s="126">
        <f>GEOMEAN(E757:E761)</f>
        <v>104.28342697640302</v>
      </c>
      <c r="F762" s="127">
        <f>GEOMEAN(F757:F761)</f>
        <v>112.72580485145944</v>
      </c>
      <c r="G762" s="48" t="str">
        <f>IF(OR(E762&gt;200,F762&gt;130),"EXCEEDS"," ")</f>
        <v xml:space="preserve"> </v>
      </c>
    </row>
    <row r="763" spans="1:7" ht="15.75">
      <c r="A763" s="117">
        <v>797.3</v>
      </c>
      <c r="B763" s="118" t="s">
        <v>35</v>
      </c>
      <c r="C763" s="119">
        <v>40057</v>
      </c>
      <c r="D763" s="119"/>
      <c r="E763" s="128">
        <v>12</v>
      </c>
      <c r="F763" s="129">
        <v>16</v>
      </c>
      <c r="G763" s="146" t="str">
        <f>IF(OR(E763&gt;400,F763&gt;240),"EXCEEDS"," ")</f>
        <v xml:space="preserve"> </v>
      </c>
    </row>
    <row r="764" spans="1:7" ht="15.75">
      <c r="A764" s="117">
        <v>797.3</v>
      </c>
      <c r="B764" s="118" t="s">
        <v>35</v>
      </c>
      <c r="C764" s="119">
        <v>40064</v>
      </c>
      <c r="D764" s="119"/>
      <c r="E764" s="128">
        <v>220</v>
      </c>
      <c r="F764" s="129">
        <v>400</v>
      </c>
      <c r="G764" s="146" t="str">
        <f>IF(OR(E764&gt;400,F764&gt;240),"EXCEEDS"," ")</f>
        <v>EXCEEDS</v>
      </c>
    </row>
    <row r="765" spans="1:7" ht="15.75">
      <c r="A765" s="117">
        <v>797.3</v>
      </c>
      <c r="B765" s="118" t="s">
        <v>35</v>
      </c>
      <c r="C765" s="119">
        <v>40071</v>
      </c>
      <c r="D765" s="119"/>
      <c r="E765" s="128">
        <v>20</v>
      </c>
      <c r="F765" s="129">
        <v>32</v>
      </c>
      <c r="G765" s="146" t="str">
        <f>IF(OR(E765&gt;400,F765&gt;240),"EXCEEDS"," ")</f>
        <v xml:space="preserve"> </v>
      </c>
    </row>
    <row r="766" spans="1:7" ht="15.75">
      <c r="A766" s="117">
        <v>797.3</v>
      </c>
      <c r="B766" s="118" t="s">
        <v>35</v>
      </c>
      <c r="C766" s="119">
        <v>40078</v>
      </c>
      <c r="D766" s="119"/>
      <c r="E766" s="128">
        <v>211</v>
      </c>
      <c r="F766" s="129">
        <v>190</v>
      </c>
      <c r="G766" s="146" t="str">
        <f>IF(OR(E766&gt;400,F766&gt;240),"EXCEEDS"," ")</f>
        <v xml:space="preserve"> </v>
      </c>
    </row>
    <row r="767" spans="1:7" ht="16.5" thickBot="1">
      <c r="A767" s="117">
        <v>797.3</v>
      </c>
      <c r="B767" s="118" t="s">
        <v>35</v>
      </c>
      <c r="C767" s="119">
        <v>40085</v>
      </c>
      <c r="D767" s="119"/>
      <c r="E767" s="128">
        <v>108</v>
      </c>
      <c r="F767" s="129">
        <v>100</v>
      </c>
      <c r="G767" s="146" t="str">
        <f>IF(OR(E767&gt;400,F767&gt;240),"EXCEEDS"," ")</f>
        <v xml:space="preserve"> </v>
      </c>
    </row>
    <row r="768" spans="1:7" ht="21" thickBot="1">
      <c r="A768" s="131"/>
      <c r="B768" s="132"/>
      <c r="C768" s="133"/>
      <c r="D768" s="125" t="s">
        <v>21</v>
      </c>
      <c r="E768" s="126">
        <f>GEOMEAN(E763:E767)</f>
        <v>65.473872246388268</v>
      </c>
      <c r="F768" s="127">
        <f>GEOMEAN(F763:F767)</f>
        <v>82.797402163264564</v>
      </c>
      <c r="G768" s="48" t="str">
        <f>IF(OR(E768&gt;200,F768&gt;130),"EXCEEDS"," ")</f>
        <v xml:space="preserve"> </v>
      </c>
    </row>
    <row r="769" spans="1:7" ht="15.75">
      <c r="A769" s="117">
        <v>791.5</v>
      </c>
      <c r="B769" s="118" t="s">
        <v>35</v>
      </c>
      <c r="C769" s="119">
        <v>40092</v>
      </c>
      <c r="D769" s="119"/>
      <c r="E769" s="128">
        <v>28</v>
      </c>
      <c r="F769" s="129">
        <v>4</v>
      </c>
      <c r="G769" s="146" t="str">
        <f t="shared" ref="G769:G784" si="10">IF(OR(E769&gt;400,F769&gt;240),"EXCEEDS"," ")</f>
        <v xml:space="preserve"> </v>
      </c>
    </row>
    <row r="770" spans="1:7" ht="15.75">
      <c r="A770" s="117">
        <v>791.5</v>
      </c>
      <c r="B770" s="118" t="s">
        <v>35</v>
      </c>
      <c r="C770" s="119">
        <v>40099</v>
      </c>
      <c r="D770" s="119"/>
      <c r="E770" s="128">
        <v>570</v>
      </c>
      <c r="F770" s="129">
        <v>200</v>
      </c>
      <c r="G770" s="146" t="str">
        <f t="shared" si="10"/>
        <v>EXCEEDS</v>
      </c>
    </row>
    <row r="771" spans="1:7" ht="15.75">
      <c r="A771" s="117">
        <v>791.5</v>
      </c>
      <c r="B771" s="118" t="s">
        <v>35</v>
      </c>
      <c r="C771" s="119">
        <v>40106</v>
      </c>
      <c r="D771" s="119"/>
      <c r="E771" s="128">
        <v>48</v>
      </c>
      <c r="F771" s="129">
        <v>36</v>
      </c>
      <c r="G771" s="146" t="str">
        <f t="shared" si="10"/>
        <v xml:space="preserve"> </v>
      </c>
    </row>
    <row r="772" spans="1:7" ht="15.75">
      <c r="A772" s="117">
        <v>791.5</v>
      </c>
      <c r="B772" s="118" t="s">
        <v>35</v>
      </c>
      <c r="C772" s="119">
        <v>40108</v>
      </c>
      <c r="D772" s="119"/>
      <c r="E772" s="128">
        <v>20</v>
      </c>
      <c r="F772" s="129">
        <v>16</v>
      </c>
      <c r="G772" s="146" t="str">
        <f t="shared" si="10"/>
        <v xml:space="preserve"> </v>
      </c>
    </row>
    <row r="773" spans="1:7" ht="16.5" thickBot="1">
      <c r="A773" s="117">
        <v>791.5</v>
      </c>
      <c r="B773" s="118" t="s">
        <v>35</v>
      </c>
      <c r="C773" s="119">
        <v>40113</v>
      </c>
      <c r="D773" s="119"/>
      <c r="E773" s="128">
        <v>77</v>
      </c>
      <c r="F773" s="129">
        <v>108</v>
      </c>
      <c r="G773" s="146" t="str">
        <f>IF(OR(E773&gt;400,F773&gt;240),"EXCEEDS"," ")</f>
        <v xml:space="preserve"> </v>
      </c>
    </row>
    <row r="774" spans="1:7" ht="21" thickBot="1">
      <c r="A774" s="117"/>
      <c r="B774" s="118"/>
      <c r="C774" s="119"/>
      <c r="D774" s="125" t="s">
        <v>21</v>
      </c>
      <c r="E774" s="126">
        <f>GEOMEAN(E769:E773)</f>
        <v>65.216722457955058</v>
      </c>
      <c r="F774" s="127">
        <f>GEOMEAN(F769:F773)</f>
        <v>34.624797741773122</v>
      </c>
      <c r="G774" s="48" t="str">
        <f>IF(OR(E774&gt;200,F774&gt;130),"EXCEEDS"," ")</f>
        <v xml:space="preserve"> </v>
      </c>
    </row>
    <row r="775" spans="1:7" ht="15.75">
      <c r="A775" s="117">
        <v>793.7</v>
      </c>
      <c r="B775" s="118" t="s">
        <v>35</v>
      </c>
      <c r="C775" s="119">
        <v>40092</v>
      </c>
      <c r="D775" s="119"/>
      <c r="E775" s="128">
        <v>136</v>
      </c>
      <c r="F775" s="129">
        <v>64</v>
      </c>
      <c r="G775" s="124" t="str">
        <f t="shared" si="10"/>
        <v xml:space="preserve"> </v>
      </c>
    </row>
    <row r="776" spans="1:7" ht="15.75">
      <c r="A776" s="117">
        <v>793.7</v>
      </c>
      <c r="B776" s="118" t="s">
        <v>35</v>
      </c>
      <c r="C776" s="119">
        <v>40099</v>
      </c>
      <c r="D776" s="119"/>
      <c r="E776" s="128">
        <v>590</v>
      </c>
      <c r="F776" s="129">
        <v>100</v>
      </c>
      <c r="G776" s="124" t="str">
        <f t="shared" si="10"/>
        <v>EXCEEDS</v>
      </c>
    </row>
    <row r="777" spans="1:7" ht="15.75">
      <c r="A777" s="117">
        <v>793.7</v>
      </c>
      <c r="B777" s="118" t="s">
        <v>35</v>
      </c>
      <c r="C777" s="119">
        <v>40106</v>
      </c>
      <c r="D777" s="119"/>
      <c r="E777" s="128">
        <v>24</v>
      </c>
      <c r="F777" s="129">
        <v>54</v>
      </c>
      <c r="G777" s="124" t="str">
        <f t="shared" si="10"/>
        <v xml:space="preserve"> </v>
      </c>
    </row>
    <row r="778" spans="1:7" ht="15.75">
      <c r="A778" s="117">
        <v>793.7</v>
      </c>
      <c r="B778" s="118" t="s">
        <v>35</v>
      </c>
      <c r="C778" s="119">
        <v>40108</v>
      </c>
      <c r="D778" s="119"/>
      <c r="E778" s="128">
        <v>24</v>
      </c>
      <c r="F778" s="129">
        <v>60</v>
      </c>
      <c r="G778" s="124" t="str">
        <f t="shared" si="10"/>
        <v xml:space="preserve"> </v>
      </c>
    </row>
    <row r="779" spans="1:7" ht="16.5" thickBot="1">
      <c r="A779" s="117">
        <v>793.7</v>
      </c>
      <c r="B779" s="118" t="s">
        <v>35</v>
      </c>
      <c r="C779" s="119">
        <v>40113</v>
      </c>
      <c r="D779" s="119"/>
      <c r="E779" s="128">
        <v>74</v>
      </c>
      <c r="F779" s="129">
        <v>92</v>
      </c>
      <c r="G779" s="124" t="str">
        <f>IF(OR(E779&gt;400,F779&gt;240),"EXCEEDS"," ")</f>
        <v xml:space="preserve"> </v>
      </c>
    </row>
    <row r="780" spans="1:7" ht="21" thickBot="1">
      <c r="A780" s="117"/>
      <c r="B780" s="118"/>
      <c r="C780" s="119"/>
      <c r="D780" s="125" t="s">
        <v>21</v>
      </c>
      <c r="E780" s="126">
        <f>GEOMEAN(E775:E779)</f>
        <v>80.688013714766953</v>
      </c>
      <c r="F780" s="127">
        <f>GEOMEAN(F775:F779)</f>
        <v>71.796382446876436</v>
      </c>
      <c r="G780" s="48" t="str">
        <f>IF(OR(E780&gt;200,F780&gt;130),"EXCEEDS"," ")</f>
        <v xml:space="preserve"> </v>
      </c>
    </row>
    <row r="781" spans="1:7" ht="15.75">
      <c r="A781" s="117">
        <v>797.3</v>
      </c>
      <c r="B781" s="118" t="s">
        <v>35</v>
      </c>
      <c r="C781" s="119">
        <v>40092</v>
      </c>
      <c r="D781" s="119"/>
      <c r="E781" s="128">
        <v>64</v>
      </c>
      <c r="F781" s="129">
        <v>20</v>
      </c>
      <c r="G781" s="146" t="str">
        <f t="shared" si="10"/>
        <v xml:space="preserve"> </v>
      </c>
    </row>
    <row r="782" spans="1:7" ht="15.75">
      <c r="A782" s="117">
        <v>797.3</v>
      </c>
      <c r="B782" s="118" t="s">
        <v>35</v>
      </c>
      <c r="C782" s="119">
        <v>40099</v>
      </c>
      <c r="D782" s="119"/>
      <c r="E782" s="128">
        <v>220</v>
      </c>
      <c r="F782" s="129">
        <v>400</v>
      </c>
      <c r="G782" s="146" t="str">
        <f t="shared" si="10"/>
        <v>EXCEEDS</v>
      </c>
    </row>
    <row r="783" spans="1:7" ht="15.75">
      <c r="A783" s="117">
        <v>797.3</v>
      </c>
      <c r="B783" s="118" t="s">
        <v>35</v>
      </c>
      <c r="C783" s="119">
        <v>40106</v>
      </c>
      <c r="D783" s="119"/>
      <c r="E783" s="128">
        <v>30</v>
      </c>
      <c r="F783" s="129">
        <v>11</v>
      </c>
      <c r="G783" s="146" t="str">
        <f t="shared" si="10"/>
        <v xml:space="preserve"> </v>
      </c>
    </row>
    <row r="784" spans="1:7" ht="15.75">
      <c r="A784" s="117">
        <v>797.3</v>
      </c>
      <c r="B784" s="118" t="s">
        <v>35</v>
      </c>
      <c r="C784" s="119">
        <v>40108</v>
      </c>
      <c r="D784" s="119"/>
      <c r="E784" s="128">
        <v>32</v>
      </c>
      <c r="F784" s="129">
        <v>57</v>
      </c>
      <c r="G784" s="146" t="str">
        <f t="shared" si="10"/>
        <v xml:space="preserve"> </v>
      </c>
    </row>
    <row r="785" spans="1:7" ht="16.5" thickBot="1">
      <c r="A785" s="117">
        <v>797.3</v>
      </c>
      <c r="B785" s="118" t="s">
        <v>35</v>
      </c>
      <c r="C785" s="119">
        <v>40113</v>
      </c>
      <c r="D785" s="119"/>
      <c r="E785" s="128">
        <v>92</v>
      </c>
      <c r="F785" s="129">
        <v>84</v>
      </c>
      <c r="G785" s="146" t="str">
        <f>IF(OR(E785&gt;400,F785&gt;240),"EXCEEDS"," ")</f>
        <v xml:space="preserve"> </v>
      </c>
    </row>
    <row r="786" spans="1:7" ht="21" thickBot="1">
      <c r="A786" s="134"/>
      <c r="B786" s="135"/>
      <c r="C786" s="139"/>
      <c r="D786" s="125" t="s">
        <v>21</v>
      </c>
      <c r="E786" s="126">
        <f>GEOMEAN(E781:E785)</f>
        <v>65.907121323657506</v>
      </c>
      <c r="F786" s="127">
        <f>GEOMEAN(F781:F785)</f>
        <v>53.079565943452472</v>
      </c>
      <c r="G786" s="48" t="str">
        <f>IF(OR(E786&gt;200,F786&gt;130),"EXCEEDS"," ")</f>
        <v xml:space="preserve"> 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7"/>
  <sheetViews>
    <sheetView workbookViewId="0">
      <selection activeCell="C9" sqref="C9"/>
    </sheetView>
  </sheetViews>
  <sheetFormatPr defaultRowHeight="15"/>
  <cols>
    <col min="1" max="1" width="13.85546875" bestFit="1" customWidth="1"/>
    <col min="2" max="2" width="22.85546875" customWidth="1"/>
    <col min="3" max="3" width="12.7109375" bestFit="1" customWidth="1"/>
    <col min="4" max="4" width="25.140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01" t="s">
        <v>46</v>
      </c>
      <c r="B1" s="301"/>
      <c r="C1" s="301"/>
      <c r="D1" s="301"/>
      <c r="E1" s="301"/>
      <c r="F1" s="301"/>
      <c r="G1" s="301"/>
    </row>
    <row r="2" spans="1:7" ht="23.25">
      <c r="A2" s="302" t="s">
        <v>59</v>
      </c>
      <c r="B2" s="303"/>
      <c r="C2" s="303"/>
      <c r="D2" s="303"/>
      <c r="E2" s="303"/>
      <c r="F2" s="303"/>
      <c r="G2" s="303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6.5" thickBot="1">
      <c r="A4" s="111" t="s">
        <v>0</v>
      </c>
      <c r="B4" s="112" t="s">
        <v>1</v>
      </c>
      <c r="C4" s="113" t="s">
        <v>2</v>
      </c>
      <c r="D4" s="113"/>
      <c r="E4" s="114" t="s">
        <v>3</v>
      </c>
      <c r="F4" s="115" t="s">
        <v>4</v>
      </c>
      <c r="G4" s="116"/>
    </row>
    <row r="5" spans="1:7" ht="15.75">
      <c r="A5" s="140" t="s">
        <v>10</v>
      </c>
      <c r="B5" s="141" t="s">
        <v>20</v>
      </c>
      <c r="C5" s="142">
        <v>40302</v>
      </c>
      <c r="D5" s="142"/>
      <c r="E5" s="143">
        <v>936</v>
      </c>
      <c r="F5" s="121">
        <v>236</v>
      </c>
      <c r="G5" s="122" t="str">
        <f t="shared" ref="G5:G13" si="0">IF(OR(E5&gt;400,F5&gt;240),"EXCEEDS"," ")</f>
        <v>EXCEEDS</v>
      </c>
    </row>
    <row r="6" spans="1:7" ht="15.75">
      <c r="A6" s="117" t="s">
        <v>10</v>
      </c>
      <c r="B6" s="118" t="s">
        <v>20</v>
      </c>
      <c r="C6" s="119">
        <v>40309</v>
      </c>
      <c r="D6" s="119"/>
      <c r="E6" s="128">
        <v>340</v>
      </c>
      <c r="F6" s="123">
        <v>145</v>
      </c>
      <c r="G6" s="124" t="str">
        <f t="shared" si="0"/>
        <v xml:space="preserve"> </v>
      </c>
    </row>
    <row r="7" spans="1:7" ht="15.75">
      <c r="A7" s="117" t="s">
        <v>10</v>
      </c>
      <c r="B7" s="118" t="s">
        <v>20</v>
      </c>
      <c r="C7" s="119">
        <v>40316</v>
      </c>
      <c r="D7" s="119"/>
      <c r="E7" s="128">
        <v>7700</v>
      </c>
      <c r="F7" s="123">
        <v>4800</v>
      </c>
      <c r="G7" s="124" t="str">
        <f t="shared" si="0"/>
        <v>EXCEEDS</v>
      </c>
    </row>
    <row r="8" spans="1:7" ht="15.75">
      <c r="A8" s="117" t="s">
        <v>10</v>
      </c>
      <c r="B8" s="118" t="s">
        <v>20</v>
      </c>
      <c r="C8" s="119">
        <v>40318</v>
      </c>
      <c r="D8" s="119"/>
      <c r="E8" s="128">
        <v>380</v>
      </c>
      <c r="F8" s="123">
        <v>260</v>
      </c>
      <c r="G8" s="124" t="str">
        <f>IF(OR(E8&gt;400,F8&gt;240),"EXCEEDS"," ")</f>
        <v>EXCEEDS</v>
      </c>
    </row>
    <row r="9" spans="1:7" ht="16.5" thickBot="1">
      <c r="A9" s="117" t="s">
        <v>10</v>
      </c>
      <c r="B9" s="118" t="s">
        <v>20</v>
      </c>
      <c r="C9" s="119">
        <v>40323</v>
      </c>
      <c r="D9" s="119"/>
      <c r="E9" s="128">
        <v>718</v>
      </c>
      <c r="F9" s="123">
        <v>340</v>
      </c>
      <c r="G9" s="124" t="str">
        <f>IF(OR(E9&gt;400,F9&gt;240),"EXCEEDS"," ")</f>
        <v>EXCEEDS</v>
      </c>
    </row>
    <row r="10" spans="1:7" ht="21" thickBot="1">
      <c r="A10" s="117"/>
      <c r="B10" s="118"/>
      <c r="C10" s="119"/>
      <c r="D10" s="125" t="s">
        <v>21</v>
      </c>
      <c r="E10" s="126">
        <f>GEOMEAN(E5:E9)</f>
        <v>922.636658962345</v>
      </c>
      <c r="F10" s="127">
        <f>GEOMEAN(F5:F9)</f>
        <v>428.93817683162149</v>
      </c>
      <c r="G10" s="48" t="str">
        <f>IF(OR(E10&gt;200,F10&gt;130),"EXCEEDS"," ")</f>
        <v>EXCEEDS</v>
      </c>
    </row>
    <row r="11" spans="1:7" ht="15.75">
      <c r="A11" s="117">
        <v>4.3</v>
      </c>
      <c r="B11" s="118" t="s">
        <v>20</v>
      </c>
      <c r="C11" s="119">
        <v>40302</v>
      </c>
      <c r="D11" s="119"/>
      <c r="E11" s="128">
        <v>718</v>
      </c>
      <c r="F11" s="129">
        <v>350</v>
      </c>
      <c r="G11" s="130" t="str">
        <f t="shared" si="0"/>
        <v>EXCEEDS</v>
      </c>
    </row>
    <row r="12" spans="1:7" ht="15.75">
      <c r="A12" s="117">
        <v>4.3</v>
      </c>
      <c r="B12" s="118" t="s">
        <v>20</v>
      </c>
      <c r="C12" s="119">
        <v>40309</v>
      </c>
      <c r="D12" s="119"/>
      <c r="E12" s="128">
        <v>300</v>
      </c>
      <c r="F12" s="129">
        <v>136</v>
      </c>
      <c r="G12" s="130" t="str">
        <f t="shared" si="0"/>
        <v xml:space="preserve"> </v>
      </c>
    </row>
    <row r="13" spans="1:7" ht="15.75">
      <c r="A13" s="117">
        <v>4.3</v>
      </c>
      <c r="B13" s="118" t="s">
        <v>20</v>
      </c>
      <c r="C13" s="119">
        <v>40316</v>
      </c>
      <c r="D13" s="119"/>
      <c r="E13" s="128">
        <v>6800</v>
      </c>
      <c r="F13" s="129">
        <v>3500</v>
      </c>
      <c r="G13" s="130" t="str">
        <f t="shared" si="0"/>
        <v>EXCEEDS</v>
      </c>
    </row>
    <row r="14" spans="1:7" ht="15.75">
      <c r="A14" s="117">
        <v>4.3</v>
      </c>
      <c r="B14" s="118" t="s">
        <v>20</v>
      </c>
      <c r="C14" s="119">
        <v>40318</v>
      </c>
      <c r="D14" s="119"/>
      <c r="E14" s="128">
        <v>510</v>
      </c>
      <c r="F14" s="129">
        <v>320</v>
      </c>
      <c r="G14" s="130" t="str">
        <f>IF(OR(E14&gt;400,F14&gt;240),"EXCEEDS"," ")</f>
        <v>EXCEEDS</v>
      </c>
    </row>
    <row r="15" spans="1:7" ht="16.5" thickBot="1">
      <c r="A15" s="117">
        <v>4.3</v>
      </c>
      <c r="B15" s="118" t="s">
        <v>20</v>
      </c>
      <c r="C15" s="119">
        <v>40323</v>
      </c>
      <c r="D15" s="119"/>
      <c r="E15" s="128">
        <v>882</v>
      </c>
      <c r="F15" s="129">
        <v>570</v>
      </c>
      <c r="G15" s="130" t="str">
        <f>IF(OR(E15&gt;400,F15&gt;240),"EXCEEDS"," ")</f>
        <v>EXCEEDS</v>
      </c>
    </row>
    <row r="16" spans="1:7" ht="21" thickBot="1">
      <c r="A16" s="131"/>
      <c r="B16" s="132"/>
      <c r="C16" s="133"/>
      <c r="D16" s="125" t="s">
        <v>21</v>
      </c>
      <c r="E16" s="126">
        <f>GEOMEAN(E11:E15)</f>
        <v>919.93824548632983</v>
      </c>
      <c r="F16" s="127">
        <f>GEOMEAN(F11:F15)</f>
        <v>497.21012768297015</v>
      </c>
      <c r="G16" s="48" t="str">
        <f>IF(OR(E16&gt;200,F16&gt;130),"EXCEEDS"," ")</f>
        <v>EXCEEDS</v>
      </c>
    </row>
    <row r="17" spans="1:7" ht="15.75">
      <c r="A17" s="117" t="s">
        <v>10</v>
      </c>
      <c r="B17" s="118" t="s">
        <v>20</v>
      </c>
      <c r="C17" s="119">
        <v>40330</v>
      </c>
      <c r="D17" s="119"/>
      <c r="E17" s="128">
        <v>7600</v>
      </c>
      <c r="F17" s="123">
        <v>5500</v>
      </c>
      <c r="G17" s="124" t="str">
        <f t="shared" ref="G17:G25" si="1">IF(OR(E17&gt;400,F17&gt;240),"EXCEEDS"," ")</f>
        <v>EXCEEDS</v>
      </c>
    </row>
    <row r="18" spans="1:7" ht="15.75">
      <c r="A18" s="117" t="s">
        <v>10</v>
      </c>
      <c r="B18" s="118" t="s">
        <v>20</v>
      </c>
      <c r="C18" s="119">
        <v>40337</v>
      </c>
      <c r="D18" s="119"/>
      <c r="E18" s="128">
        <v>2800</v>
      </c>
      <c r="F18" s="123">
        <v>700</v>
      </c>
      <c r="G18" s="124" t="str">
        <f t="shared" si="1"/>
        <v>EXCEEDS</v>
      </c>
    </row>
    <row r="19" spans="1:7" ht="15.75">
      <c r="A19" s="117" t="s">
        <v>10</v>
      </c>
      <c r="B19" s="118" t="s">
        <v>20</v>
      </c>
      <c r="C19" s="119">
        <v>40344</v>
      </c>
      <c r="D19" s="119"/>
      <c r="E19" s="128">
        <v>3200</v>
      </c>
      <c r="F19" s="123">
        <v>500</v>
      </c>
      <c r="G19" s="124" t="str">
        <f t="shared" si="1"/>
        <v>EXCEEDS</v>
      </c>
    </row>
    <row r="20" spans="1:7" ht="15.75">
      <c r="A20" s="117" t="s">
        <v>10</v>
      </c>
      <c r="B20" s="118" t="s">
        <v>20</v>
      </c>
      <c r="C20" s="119">
        <v>40351</v>
      </c>
      <c r="D20" s="119"/>
      <c r="E20" s="128">
        <v>2400</v>
      </c>
      <c r="F20" s="123">
        <v>700</v>
      </c>
      <c r="G20" s="124" t="str">
        <f>IF(OR(E20&gt;400,F20&gt;240),"EXCEEDS"," ")</f>
        <v>EXCEEDS</v>
      </c>
    </row>
    <row r="21" spans="1:7" ht="16.5" thickBot="1">
      <c r="A21" s="117" t="s">
        <v>10</v>
      </c>
      <c r="B21" s="118" t="s">
        <v>20</v>
      </c>
      <c r="C21" s="119">
        <v>40358</v>
      </c>
      <c r="D21" s="119"/>
      <c r="E21" s="128">
        <v>5600</v>
      </c>
      <c r="F21" s="123">
        <v>1600</v>
      </c>
      <c r="G21" s="124" t="str">
        <f>IF(OR(E21&gt;400,F21&gt;240),"EXCEEDS"," ")</f>
        <v>EXCEEDS</v>
      </c>
    </row>
    <row r="22" spans="1:7" ht="21" thickBot="1">
      <c r="A22" s="117"/>
      <c r="B22" s="118"/>
      <c r="C22" s="119"/>
      <c r="D22" s="125" t="s">
        <v>21</v>
      </c>
      <c r="E22" s="126">
        <f>GEOMEAN(E17:E21)</f>
        <v>3911.1473148971372</v>
      </c>
      <c r="F22" s="127">
        <f>GEOMEAN(F17:F21)</f>
        <v>1166.083771575255</v>
      </c>
      <c r="G22" s="48" t="str">
        <f>IF(OR(E22&gt;200,F22&gt;130),"EXCEEDS"," ")</f>
        <v>EXCEEDS</v>
      </c>
    </row>
    <row r="23" spans="1:7" ht="15.75">
      <c r="A23" s="117">
        <v>4.3</v>
      </c>
      <c r="B23" s="118" t="s">
        <v>20</v>
      </c>
      <c r="C23" s="119">
        <v>40330</v>
      </c>
      <c r="D23" s="119"/>
      <c r="E23" s="128">
        <v>6800</v>
      </c>
      <c r="F23" s="129">
        <v>4300</v>
      </c>
      <c r="G23" s="130" t="str">
        <f t="shared" si="1"/>
        <v>EXCEEDS</v>
      </c>
    </row>
    <row r="24" spans="1:7" ht="15.75">
      <c r="A24" s="117">
        <v>4.3</v>
      </c>
      <c r="B24" s="118" t="s">
        <v>20</v>
      </c>
      <c r="C24" s="119">
        <v>40337</v>
      </c>
      <c r="D24" s="119"/>
      <c r="E24" s="128">
        <v>3900</v>
      </c>
      <c r="F24" s="129">
        <v>500</v>
      </c>
      <c r="G24" s="130" t="str">
        <f t="shared" si="1"/>
        <v>EXCEEDS</v>
      </c>
    </row>
    <row r="25" spans="1:7" ht="15.75">
      <c r="A25" s="117">
        <v>4.3</v>
      </c>
      <c r="B25" s="118" t="s">
        <v>20</v>
      </c>
      <c r="C25" s="119">
        <v>40344</v>
      </c>
      <c r="D25" s="119"/>
      <c r="E25" s="128">
        <v>2400</v>
      </c>
      <c r="F25" s="129">
        <v>700</v>
      </c>
      <c r="G25" s="130" t="str">
        <f t="shared" si="1"/>
        <v>EXCEEDS</v>
      </c>
    </row>
    <row r="26" spans="1:7" ht="15.75">
      <c r="A26" s="117">
        <v>4.3</v>
      </c>
      <c r="B26" s="118" t="s">
        <v>20</v>
      </c>
      <c r="C26" s="119">
        <v>40351</v>
      </c>
      <c r="D26" s="119"/>
      <c r="E26" s="128">
        <v>2900</v>
      </c>
      <c r="F26" s="129">
        <v>600</v>
      </c>
      <c r="G26" s="130" t="str">
        <f>IF(OR(E26&gt;400,F26&gt;240),"EXCEEDS"," ")</f>
        <v>EXCEEDS</v>
      </c>
    </row>
    <row r="27" spans="1:7" ht="16.5" thickBot="1">
      <c r="A27" s="117">
        <v>4.3</v>
      </c>
      <c r="B27" s="118" t="s">
        <v>20</v>
      </c>
      <c r="C27" s="119">
        <v>40358</v>
      </c>
      <c r="D27" s="119"/>
      <c r="E27" s="128">
        <v>5100</v>
      </c>
      <c r="F27" s="129">
        <v>2000</v>
      </c>
      <c r="G27" s="130" t="str">
        <f>IF(OR(E27&gt;400,F27&gt;240),"EXCEEDS"," ")</f>
        <v>EXCEEDS</v>
      </c>
    </row>
    <row r="28" spans="1:7" ht="21" thickBot="1">
      <c r="A28" s="131"/>
      <c r="B28" s="132"/>
      <c r="C28" s="133"/>
      <c r="D28" s="125" t="s">
        <v>21</v>
      </c>
      <c r="E28" s="126">
        <f>GEOMEAN(E23:E27)</f>
        <v>3933.2412671738525</v>
      </c>
      <c r="F28" s="127">
        <f>GEOMEAN(F23:F27)</f>
        <v>1125.4949461047615</v>
      </c>
      <c r="G28" s="48" t="str">
        <f>IF(OR(E28&gt;200,F28&gt;130),"EXCEEDS"," ")</f>
        <v>EXCEEDS</v>
      </c>
    </row>
    <row r="29" spans="1:7" ht="15.75">
      <c r="A29" s="147" t="s">
        <v>10</v>
      </c>
      <c r="B29" s="148" t="s">
        <v>20</v>
      </c>
      <c r="C29" s="149">
        <v>40365</v>
      </c>
      <c r="D29" s="119"/>
      <c r="E29" s="128">
        <v>100</v>
      </c>
      <c r="F29" s="123">
        <v>16</v>
      </c>
      <c r="G29" s="124" t="str">
        <f t="shared" ref="G29:G38" si="2">IF(OR(E29&gt;400,F29&gt;240),"EXCEEDS"," ")</f>
        <v xml:space="preserve"> </v>
      </c>
    </row>
    <row r="30" spans="1:7" ht="15.75">
      <c r="A30" s="117" t="s">
        <v>10</v>
      </c>
      <c r="B30" s="118" t="s">
        <v>20</v>
      </c>
      <c r="C30" s="119">
        <v>40372</v>
      </c>
      <c r="D30" s="119"/>
      <c r="E30" s="128">
        <v>108</v>
      </c>
      <c r="F30" s="123">
        <v>24</v>
      </c>
      <c r="G30" s="124" t="str">
        <f t="shared" si="2"/>
        <v xml:space="preserve"> </v>
      </c>
    </row>
    <row r="31" spans="1:7" ht="15.75">
      <c r="A31" s="117" t="s">
        <v>10</v>
      </c>
      <c r="B31" s="118" t="s">
        <v>20</v>
      </c>
      <c r="C31" s="119">
        <v>40379</v>
      </c>
      <c r="D31" s="119"/>
      <c r="E31" s="128">
        <v>6900</v>
      </c>
      <c r="F31" s="123">
        <v>3000</v>
      </c>
      <c r="G31" s="124" t="str">
        <f t="shared" si="2"/>
        <v>EXCEEDS</v>
      </c>
    </row>
    <row r="32" spans="1:7" ht="15.75">
      <c r="A32" s="117" t="s">
        <v>10</v>
      </c>
      <c r="B32" s="118" t="s">
        <v>20</v>
      </c>
      <c r="C32" s="119">
        <v>40381</v>
      </c>
      <c r="D32" s="119"/>
      <c r="E32" s="128">
        <v>545</v>
      </c>
      <c r="F32" s="123">
        <v>160</v>
      </c>
      <c r="G32" s="124" t="str">
        <f t="shared" si="2"/>
        <v>EXCEEDS</v>
      </c>
    </row>
    <row r="33" spans="1:7" ht="16.5" thickBot="1">
      <c r="A33" s="117" t="s">
        <v>10</v>
      </c>
      <c r="B33" s="118" t="s">
        <v>20</v>
      </c>
      <c r="C33" s="119">
        <v>40386</v>
      </c>
      <c r="D33" s="119"/>
      <c r="E33" s="128">
        <v>206</v>
      </c>
      <c r="F33" s="123">
        <v>60</v>
      </c>
      <c r="G33" s="124" t="str">
        <f>IF(OR(E33&gt;400,F33&gt;240),"EXCEEDS"," ")</f>
        <v xml:space="preserve"> </v>
      </c>
    </row>
    <row r="34" spans="1:7" ht="21" thickBot="1">
      <c r="A34" s="117"/>
      <c r="B34" s="118"/>
      <c r="C34" s="119"/>
      <c r="D34" s="125" t="s">
        <v>21</v>
      </c>
      <c r="E34" s="126">
        <f>GEOMEAN(E29:E33)</f>
        <v>384.15572853224779</v>
      </c>
      <c r="F34" s="127">
        <f>GEOMEAN(F29:F33)</f>
        <v>102.03396005006327</v>
      </c>
      <c r="G34" s="48" t="str">
        <f>IF(OR(E34&gt;200,F34&gt;130),"EXCEEDS"," ")</f>
        <v>EXCEEDS</v>
      </c>
    </row>
    <row r="35" spans="1:7" ht="15.75">
      <c r="A35" s="117">
        <v>4.3</v>
      </c>
      <c r="B35" s="118" t="s">
        <v>20</v>
      </c>
      <c r="C35" s="119">
        <v>40365</v>
      </c>
      <c r="D35" s="119"/>
      <c r="E35" s="128">
        <v>88</v>
      </c>
      <c r="F35" s="129">
        <v>12</v>
      </c>
      <c r="G35" s="130" t="str">
        <f t="shared" si="2"/>
        <v xml:space="preserve"> </v>
      </c>
    </row>
    <row r="36" spans="1:7" ht="15.75">
      <c r="A36" s="117">
        <v>4.3</v>
      </c>
      <c r="B36" s="118" t="s">
        <v>20</v>
      </c>
      <c r="C36" s="119">
        <v>40372</v>
      </c>
      <c r="D36" s="119"/>
      <c r="E36" s="128">
        <v>100</v>
      </c>
      <c r="F36" s="129">
        <v>20</v>
      </c>
      <c r="G36" s="130" t="str">
        <f t="shared" si="2"/>
        <v xml:space="preserve"> </v>
      </c>
    </row>
    <row r="37" spans="1:7" ht="15.75">
      <c r="A37" s="117">
        <v>4.3</v>
      </c>
      <c r="B37" s="118" t="s">
        <v>20</v>
      </c>
      <c r="C37" s="119">
        <v>40379</v>
      </c>
      <c r="D37" s="119"/>
      <c r="E37" s="128">
        <v>6600</v>
      </c>
      <c r="F37" s="129">
        <v>1600</v>
      </c>
      <c r="G37" s="130" t="str">
        <f t="shared" si="2"/>
        <v>EXCEEDS</v>
      </c>
    </row>
    <row r="38" spans="1:7" ht="15.75">
      <c r="A38" s="117">
        <v>4.3</v>
      </c>
      <c r="B38" s="118" t="s">
        <v>20</v>
      </c>
      <c r="C38" s="119">
        <v>40381</v>
      </c>
      <c r="D38" s="119"/>
      <c r="E38" s="128">
        <v>490</v>
      </c>
      <c r="F38" s="129">
        <v>120</v>
      </c>
      <c r="G38" s="130" t="str">
        <f t="shared" si="2"/>
        <v>EXCEEDS</v>
      </c>
    </row>
    <row r="39" spans="1:7" ht="16.5" thickBot="1">
      <c r="A39" s="117">
        <v>4.3</v>
      </c>
      <c r="B39" s="118" t="s">
        <v>20</v>
      </c>
      <c r="C39" s="119">
        <v>40386</v>
      </c>
      <c r="D39" s="119"/>
      <c r="E39" s="128">
        <v>160</v>
      </c>
      <c r="F39" s="129">
        <v>28</v>
      </c>
      <c r="G39" s="130" t="str">
        <f>IF(OR(E39&gt;400,F39&gt;240),"EXCEEDS"," ")</f>
        <v xml:space="preserve"> </v>
      </c>
    </row>
    <row r="40" spans="1:7" ht="21" thickBot="1">
      <c r="A40" s="131"/>
      <c r="B40" s="132"/>
      <c r="C40" s="133"/>
      <c r="D40" s="125" t="s">
        <v>21</v>
      </c>
      <c r="E40" s="126">
        <f>GEOMEAN(E35:E39)</f>
        <v>340.14847959167355</v>
      </c>
      <c r="F40" s="127">
        <f>GEOMEAN(F35:F39)</f>
        <v>66.394805095315718</v>
      </c>
      <c r="G40" s="48" t="str">
        <f>IF(OR(E40&gt;200,F40&gt;130),"EXCEEDS"," ")</f>
        <v>EXCEEDS</v>
      </c>
    </row>
    <row r="41" spans="1:7" ht="15.75">
      <c r="A41" s="117" t="s">
        <v>10</v>
      </c>
      <c r="B41" s="118" t="s">
        <v>20</v>
      </c>
      <c r="C41" s="119">
        <v>40393</v>
      </c>
      <c r="D41" s="119"/>
      <c r="E41" s="128">
        <v>176</v>
      </c>
      <c r="F41" s="123">
        <v>60</v>
      </c>
      <c r="G41" s="124" t="str">
        <f t="shared" ref="G41:G48" si="3">IF(OR(E41&gt;400,F41&gt;240),"EXCEEDS"," ")</f>
        <v xml:space="preserve"> </v>
      </c>
    </row>
    <row r="42" spans="1:7" ht="15.75">
      <c r="A42" s="117" t="s">
        <v>10</v>
      </c>
      <c r="B42" s="118" t="s">
        <v>20</v>
      </c>
      <c r="C42" s="119">
        <v>40400</v>
      </c>
      <c r="D42" s="119"/>
      <c r="E42" s="128">
        <v>300</v>
      </c>
      <c r="F42" s="123">
        <v>70</v>
      </c>
      <c r="G42" s="124" t="str">
        <f t="shared" si="3"/>
        <v xml:space="preserve"> </v>
      </c>
    </row>
    <row r="43" spans="1:7" ht="15.75">
      <c r="A43" s="117" t="s">
        <v>10</v>
      </c>
      <c r="B43" s="118" t="s">
        <v>20</v>
      </c>
      <c r="C43" s="119">
        <v>40407</v>
      </c>
      <c r="D43" s="119"/>
      <c r="E43" s="128">
        <v>1000</v>
      </c>
      <c r="F43" s="123">
        <v>136</v>
      </c>
      <c r="G43" s="124" t="str">
        <f t="shared" si="3"/>
        <v>EXCEEDS</v>
      </c>
    </row>
    <row r="44" spans="1:7" ht="15.75">
      <c r="A44" s="117" t="s">
        <v>10</v>
      </c>
      <c r="B44" s="118" t="s">
        <v>20</v>
      </c>
      <c r="C44" s="119">
        <v>40414</v>
      </c>
      <c r="D44" s="119"/>
      <c r="E44" s="128">
        <v>4000</v>
      </c>
      <c r="F44" s="123">
        <v>1700</v>
      </c>
      <c r="G44" s="124" t="str">
        <f>IF(OR(E44&gt;400,F44&gt;240),"EXCEEDS"," ")</f>
        <v>EXCEEDS</v>
      </c>
    </row>
    <row r="45" spans="1:7" ht="15.75">
      <c r="A45" s="117"/>
      <c r="B45" s="118"/>
      <c r="C45" s="119"/>
      <c r="D45" s="119"/>
      <c r="E45" s="128"/>
      <c r="F45" s="123"/>
      <c r="G45" s="124"/>
    </row>
    <row r="46" spans="1:7" ht="15.75">
      <c r="A46" s="117">
        <v>4.3</v>
      </c>
      <c r="B46" s="118" t="s">
        <v>20</v>
      </c>
      <c r="C46" s="119">
        <v>40393</v>
      </c>
      <c r="D46" s="119"/>
      <c r="E46" s="128">
        <v>390</v>
      </c>
      <c r="F46" s="129">
        <v>100</v>
      </c>
      <c r="G46" s="130" t="str">
        <f t="shared" si="3"/>
        <v xml:space="preserve"> </v>
      </c>
    </row>
    <row r="47" spans="1:7" ht="15.75">
      <c r="A47" s="117">
        <v>4.3</v>
      </c>
      <c r="B47" s="118" t="s">
        <v>20</v>
      </c>
      <c r="C47" s="119">
        <v>40400</v>
      </c>
      <c r="D47" s="119"/>
      <c r="E47" s="128">
        <v>200</v>
      </c>
      <c r="F47" s="129">
        <v>50</v>
      </c>
      <c r="G47" s="130" t="str">
        <f t="shared" si="3"/>
        <v xml:space="preserve"> </v>
      </c>
    </row>
    <row r="48" spans="1:7" ht="15.75">
      <c r="A48" s="117">
        <v>4.3</v>
      </c>
      <c r="B48" s="118" t="s">
        <v>20</v>
      </c>
      <c r="C48" s="119">
        <v>40407</v>
      </c>
      <c r="D48" s="119"/>
      <c r="E48" s="128">
        <v>800</v>
      </c>
      <c r="F48" s="129">
        <v>130</v>
      </c>
      <c r="G48" s="130" t="str">
        <f t="shared" si="3"/>
        <v>EXCEEDS</v>
      </c>
    </row>
    <row r="49" spans="1:7" ht="15.75">
      <c r="A49" s="117">
        <v>4.3</v>
      </c>
      <c r="B49" s="118" t="s">
        <v>20</v>
      </c>
      <c r="C49" s="119">
        <v>40414</v>
      </c>
      <c r="D49" s="119"/>
      <c r="E49" s="128">
        <v>1800</v>
      </c>
      <c r="F49" s="129">
        <v>300</v>
      </c>
      <c r="G49" s="130" t="str">
        <f>IF(OR(E49&gt;400,F49&gt;240),"EXCEEDS"," ")</f>
        <v>EXCEEDS</v>
      </c>
    </row>
    <row r="50" spans="1:7" ht="20.25">
      <c r="A50" s="131"/>
      <c r="B50" s="132"/>
      <c r="C50" s="159"/>
      <c r="D50" s="172"/>
      <c r="E50" s="173"/>
      <c r="F50" s="174"/>
      <c r="G50" s="175"/>
    </row>
    <row r="51" spans="1:7" ht="15.75">
      <c r="A51" s="117" t="s">
        <v>10</v>
      </c>
      <c r="B51" s="118" t="s">
        <v>20</v>
      </c>
      <c r="C51" s="119">
        <v>40428</v>
      </c>
      <c r="D51" s="119"/>
      <c r="E51" s="128">
        <v>5400</v>
      </c>
      <c r="F51" s="123">
        <v>2200</v>
      </c>
      <c r="G51" s="124" t="str">
        <f t="shared" ref="G51:G59" si="4">IF(OR(E51&gt;400,F51&gt;240),"EXCEEDS"," ")</f>
        <v>EXCEEDS</v>
      </c>
    </row>
    <row r="52" spans="1:7" ht="15.75">
      <c r="A52" s="117" t="s">
        <v>10</v>
      </c>
      <c r="B52" s="118" t="s">
        <v>20</v>
      </c>
      <c r="C52" s="119">
        <v>40435</v>
      </c>
      <c r="D52" s="119"/>
      <c r="E52" s="128">
        <v>242</v>
      </c>
      <c r="F52" s="123">
        <v>100</v>
      </c>
      <c r="G52" s="124" t="str">
        <f t="shared" si="4"/>
        <v xml:space="preserve"> </v>
      </c>
    </row>
    <row r="53" spans="1:7" ht="15.75">
      <c r="A53" s="117" t="s">
        <v>10</v>
      </c>
      <c r="B53" s="118" t="s">
        <v>20</v>
      </c>
      <c r="C53" s="119">
        <v>40441</v>
      </c>
      <c r="D53" s="119"/>
      <c r="E53" s="128">
        <v>500</v>
      </c>
      <c r="F53" s="123">
        <v>100</v>
      </c>
      <c r="G53" s="124" t="str">
        <f t="shared" si="4"/>
        <v>EXCEEDS</v>
      </c>
    </row>
    <row r="54" spans="1:7" ht="15.75">
      <c r="A54" s="117" t="s">
        <v>10</v>
      </c>
      <c r="B54" s="118" t="s">
        <v>20</v>
      </c>
      <c r="C54" s="119">
        <v>40448</v>
      </c>
      <c r="D54" s="119"/>
      <c r="E54" s="128">
        <v>197</v>
      </c>
      <c r="F54" s="123">
        <v>77</v>
      </c>
      <c r="G54" s="124" t="str">
        <f>IF(OR(E54&gt;400,F54&gt;240),"EXCEEDS"," ")</f>
        <v xml:space="preserve"> </v>
      </c>
    </row>
    <row r="55" spans="1:7" ht="16.5" thickBot="1">
      <c r="A55" s="117" t="s">
        <v>10</v>
      </c>
      <c r="B55" s="118" t="s">
        <v>20</v>
      </c>
      <c r="C55" s="119">
        <v>40449</v>
      </c>
      <c r="D55" s="119"/>
      <c r="E55" s="128">
        <v>6900</v>
      </c>
      <c r="F55" s="123">
        <v>2900</v>
      </c>
      <c r="G55" s="124" t="str">
        <f>IF(OR(E55&gt;400,F55&gt;240),"EXCEEDS"," ")</f>
        <v>EXCEEDS</v>
      </c>
    </row>
    <row r="56" spans="1:7" ht="21" thickBot="1">
      <c r="A56" s="117"/>
      <c r="B56" s="118"/>
      <c r="C56" s="119"/>
      <c r="D56" s="125" t="s">
        <v>21</v>
      </c>
      <c r="E56" s="126">
        <f>GEOMEAN(E51:E55)</f>
        <v>976.55990520471255</v>
      </c>
      <c r="F56" s="127">
        <f>GEOMEAN(F51:F55)</f>
        <v>345.35224281212521</v>
      </c>
      <c r="G56" s="48" t="str">
        <f>IF(OR(E56&gt;200,F56&gt;130),"EXCEEDS"," ")</f>
        <v>EXCEEDS</v>
      </c>
    </row>
    <row r="57" spans="1:7" ht="15.75">
      <c r="A57" s="117">
        <v>4.3</v>
      </c>
      <c r="B57" s="118" t="s">
        <v>20</v>
      </c>
      <c r="C57" s="119">
        <v>40428</v>
      </c>
      <c r="D57" s="119"/>
      <c r="E57" s="128">
        <v>3000</v>
      </c>
      <c r="F57" s="129">
        <v>1200</v>
      </c>
      <c r="G57" s="130" t="str">
        <f t="shared" si="4"/>
        <v>EXCEEDS</v>
      </c>
    </row>
    <row r="58" spans="1:7" ht="15.75">
      <c r="A58" s="117">
        <v>4.3</v>
      </c>
      <c r="B58" s="118" t="s">
        <v>20</v>
      </c>
      <c r="C58" s="119">
        <v>40435</v>
      </c>
      <c r="D58" s="119"/>
      <c r="E58" s="128">
        <v>208</v>
      </c>
      <c r="F58" s="129">
        <v>30</v>
      </c>
      <c r="G58" s="130" t="str">
        <f t="shared" si="4"/>
        <v xml:space="preserve"> </v>
      </c>
    </row>
    <row r="59" spans="1:7" ht="15.75">
      <c r="A59" s="117">
        <v>4.3</v>
      </c>
      <c r="B59" s="118" t="s">
        <v>20</v>
      </c>
      <c r="C59" s="119">
        <v>40441</v>
      </c>
      <c r="D59" s="119"/>
      <c r="E59" s="128">
        <v>550</v>
      </c>
      <c r="F59" s="129">
        <v>120</v>
      </c>
      <c r="G59" s="130" t="str">
        <f t="shared" si="4"/>
        <v>EXCEEDS</v>
      </c>
    </row>
    <row r="60" spans="1:7" ht="15.75">
      <c r="A60" s="117">
        <v>4.3</v>
      </c>
      <c r="B60" s="118" t="s">
        <v>20</v>
      </c>
      <c r="C60" s="119">
        <v>40448</v>
      </c>
      <c r="D60" s="119"/>
      <c r="E60" s="128">
        <v>156</v>
      </c>
      <c r="F60" s="129">
        <v>51</v>
      </c>
      <c r="G60" s="130" t="str">
        <f>IF(OR(E60&gt;400,F60&gt;240),"EXCEEDS"," ")</f>
        <v xml:space="preserve"> </v>
      </c>
    </row>
    <row r="61" spans="1:7" ht="16.5" thickBot="1">
      <c r="A61" s="117">
        <v>4.3</v>
      </c>
      <c r="B61" s="118" t="s">
        <v>20</v>
      </c>
      <c r="C61" s="119">
        <v>40449</v>
      </c>
      <c r="D61" s="119"/>
      <c r="E61" s="128">
        <v>7500</v>
      </c>
      <c r="F61" s="129">
        <v>3800</v>
      </c>
      <c r="G61" s="130" t="str">
        <f>IF(OR(E61&gt;400,F61&gt;240),"EXCEEDS"," ")</f>
        <v>EXCEEDS</v>
      </c>
    </row>
    <row r="62" spans="1:7" ht="21" thickBot="1">
      <c r="A62" s="131"/>
      <c r="B62" s="132"/>
      <c r="C62" s="133"/>
      <c r="D62" s="125" t="s">
        <v>21</v>
      </c>
      <c r="E62" s="126">
        <f>GEOMEAN(E57:E61)</f>
        <v>833.19494839335857</v>
      </c>
      <c r="F62" s="127">
        <f>GEOMEAN(F57:F61)</f>
        <v>242.41947363146869</v>
      </c>
      <c r="G62" s="48" t="str">
        <f>IF(OR(E62&gt;200,F62&gt;130),"EXCEEDS"," ")</f>
        <v>EXCEEDS</v>
      </c>
    </row>
    <row r="63" spans="1:7" ht="15.75">
      <c r="A63" s="117" t="s">
        <v>10</v>
      </c>
      <c r="B63" s="118" t="s">
        <v>20</v>
      </c>
      <c r="C63" s="119">
        <v>40456</v>
      </c>
      <c r="D63" s="119"/>
      <c r="E63" s="128">
        <v>1100</v>
      </c>
      <c r="F63" s="123">
        <v>400</v>
      </c>
      <c r="G63" s="124" t="str">
        <f t="shared" ref="G63:G71" si="5">IF(OR(E63&gt;400,F63&gt;240),"EXCEEDS"," ")</f>
        <v>EXCEEDS</v>
      </c>
    </row>
    <row r="64" spans="1:7" ht="15.75">
      <c r="A64" s="117" t="s">
        <v>10</v>
      </c>
      <c r="B64" s="118" t="s">
        <v>20</v>
      </c>
      <c r="C64" s="119">
        <v>40463</v>
      </c>
      <c r="D64" s="119"/>
      <c r="E64" s="128">
        <v>627</v>
      </c>
      <c r="F64" s="123">
        <v>227</v>
      </c>
      <c r="G64" s="124" t="str">
        <f t="shared" si="5"/>
        <v>EXCEEDS</v>
      </c>
    </row>
    <row r="65" spans="1:7" ht="15.75">
      <c r="A65" s="117" t="s">
        <v>10</v>
      </c>
      <c r="B65" s="118" t="s">
        <v>20</v>
      </c>
      <c r="C65" s="119">
        <v>40470</v>
      </c>
      <c r="D65" s="119"/>
      <c r="E65" s="128">
        <v>360</v>
      </c>
      <c r="F65" s="123">
        <v>170</v>
      </c>
      <c r="G65" s="124" t="str">
        <f t="shared" si="5"/>
        <v xml:space="preserve"> </v>
      </c>
    </row>
    <row r="66" spans="1:7" ht="15.75">
      <c r="A66" s="117" t="s">
        <v>10</v>
      </c>
      <c r="B66" s="118" t="s">
        <v>20</v>
      </c>
      <c r="C66" s="119">
        <v>40472</v>
      </c>
      <c r="D66" s="119"/>
      <c r="E66" s="128">
        <v>450</v>
      </c>
      <c r="F66" s="123">
        <v>240</v>
      </c>
      <c r="G66" s="124" t="str">
        <f>IF(OR(E66&gt;400,F66&gt;240),"EXCEEDS"," ")</f>
        <v>EXCEEDS</v>
      </c>
    </row>
    <row r="67" spans="1:7" ht="16.5" thickBot="1">
      <c r="A67" s="117" t="s">
        <v>10</v>
      </c>
      <c r="B67" s="118" t="s">
        <v>20</v>
      </c>
      <c r="C67" s="119">
        <v>40477</v>
      </c>
      <c r="D67" s="119"/>
      <c r="E67" s="128">
        <v>4900</v>
      </c>
      <c r="F67" s="123">
        <v>2300</v>
      </c>
      <c r="G67" s="124" t="str">
        <f>IF(OR(E67&gt;400,F67&gt;240),"EXCEEDS"," ")</f>
        <v>EXCEEDS</v>
      </c>
    </row>
    <row r="68" spans="1:7" ht="21" thickBot="1">
      <c r="A68" s="117"/>
      <c r="B68" s="118"/>
      <c r="C68" s="119"/>
      <c r="D68" s="125" t="s">
        <v>21</v>
      </c>
      <c r="E68" s="126">
        <f>GEOMEAN(E63:E67)</f>
        <v>886.49086380667882</v>
      </c>
      <c r="F68" s="127">
        <f>GEOMEAN(F63:F67)</f>
        <v>385.56248396442447</v>
      </c>
      <c r="G68" s="48" t="str">
        <f>IF(OR(E68&gt;200,F68&gt;130),"EXCEEDS"," ")</f>
        <v>EXCEEDS</v>
      </c>
    </row>
    <row r="69" spans="1:7" ht="15.75">
      <c r="A69" s="117">
        <v>4.3</v>
      </c>
      <c r="B69" s="118" t="s">
        <v>20</v>
      </c>
      <c r="C69" s="119">
        <v>40456</v>
      </c>
      <c r="D69" s="119"/>
      <c r="E69" s="128">
        <v>1000</v>
      </c>
      <c r="F69" s="129">
        <v>300</v>
      </c>
      <c r="G69" s="130" t="str">
        <f t="shared" si="5"/>
        <v>EXCEEDS</v>
      </c>
    </row>
    <row r="70" spans="1:7" ht="15.75">
      <c r="A70" s="117">
        <v>4.3</v>
      </c>
      <c r="B70" s="118" t="s">
        <v>20</v>
      </c>
      <c r="C70" s="119">
        <v>40463</v>
      </c>
      <c r="D70" s="119"/>
      <c r="E70" s="128">
        <v>318</v>
      </c>
      <c r="F70" s="129">
        <v>80</v>
      </c>
      <c r="G70" s="130" t="str">
        <f t="shared" si="5"/>
        <v xml:space="preserve"> </v>
      </c>
    </row>
    <row r="71" spans="1:7" ht="15.75">
      <c r="A71" s="117">
        <v>4.3</v>
      </c>
      <c r="B71" s="118" t="s">
        <v>20</v>
      </c>
      <c r="C71" s="119">
        <v>40470</v>
      </c>
      <c r="D71" s="119"/>
      <c r="E71" s="128">
        <v>210</v>
      </c>
      <c r="F71" s="129">
        <v>150</v>
      </c>
      <c r="G71" s="130" t="str">
        <f t="shared" si="5"/>
        <v xml:space="preserve"> </v>
      </c>
    </row>
    <row r="72" spans="1:7" ht="15.75">
      <c r="A72" s="117">
        <v>4.3</v>
      </c>
      <c r="B72" s="118" t="s">
        <v>20</v>
      </c>
      <c r="C72" s="119">
        <v>40472</v>
      </c>
      <c r="D72" s="119"/>
      <c r="E72" s="128">
        <v>320</v>
      </c>
      <c r="F72" s="129">
        <v>230</v>
      </c>
      <c r="G72" s="130" t="str">
        <f>IF(OR(E72&gt;400,F72&gt;240),"EXCEEDS"," ")</f>
        <v xml:space="preserve"> </v>
      </c>
    </row>
    <row r="73" spans="1:7" ht="16.5" thickBot="1">
      <c r="A73" s="117">
        <v>4.3</v>
      </c>
      <c r="B73" s="118" t="s">
        <v>20</v>
      </c>
      <c r="C73" s="119">
        <v>40477</v>
      </c>
      <c r="D73" s="119"/>
      <c r="E73" s="128">
        <v>1600</v>
      </c>
      <c r="F73" s="129">
        <v>700</v>
      </c>
      <c r="G73" s="130" t="str">
        <f>IF(OR(E73&gt;400,F73&gt;240),"EXCEEDS"," ")</f>
        <v>EXCEEDS</v>
      </c>
    </row>
    <row r="74" spans="1:7" ht="21" thickBot="1">
      <c r="A74" s="134"/>
      <c r="B74" s="135"/>
      <c r="C74" s="139"/>
      <c r="D74" s="125" t="s">
        <v>21</v>
      </c>
      <c r="E74" s="126">
        <f>GEOMEAN(E69:E73)</f>
        <v>509.07676438762411</v>
      </c>
      <c r="F74" s="127">
        <f>GEOMEAN(F69:F73)</f>
        <v>225.22970881502894</v>
      </c>
      <c r="G74" s="48" t="str">
        <f>IF(OR(E74&gt;200,F74&gt;130),"EXCEEDS"," ")</f>
        <v>EXCEEDS</v>
      </c>
    </row>
    <row r="75" spans="1:7" ht="15.75">
      <c r="A75" s="117">
        <v>86.8</v>
      </c>
      <c r="B75" s="118" t="s">
        <v>22</v>
      </c>
      <c r="C75" s="119">
        <v>40302</v>
      </c>
      <c r="D75" s="119"/>
      <c r="E75" s="128">
        <v>4</v>
      </c>
      <c r="F75" s="129">
        <v>4</v>
      </c>
      <c r="G75" s="124" t="str">
        <f t="shared" ref="G75:G83" si="6">IF(OR(E75&gt;400,F75&gt;240),"EXCEEDS"," ")</f>
        <v xml:space="preserve"> </v>
      </c>
    </row>
    <row r="76" spans="1:7" ht="15.75">
      <c r="A76" s="117">
        <v>86.8</v>
      </c>
      <c r="B76" s="118" t="s">
        <v>22</v>
      </c>
      <c r="C76" s="119">
        <v>40309</v>
      </c>
      <c r="D76" s="119"/>
      <c r="E76" s="128">
        <v>20</v>
      </c>
      <c r="F76" s="129">
        <v>44</v>
      </c>
      <c r="G76" s="124" t="str">
        <f t="shared" si="6"/>
        <v xml:space="preserve"> </v>
      </c>
    </row>
    <row r="77" spans="1:7" ht="15.75">
      <c r="A77" s="117">
        <v>86.8</v>
      </c>
      <c r="B77" s="118" t="s">
        <v>22</v>
      </c>
      <c r="C77" s="119">
        <v>40316</v>
      </c>
      <c r="D77" s="119"/>
      <c r="E77" s="128">
        <v>350</v>
      </c>
      <c r="F77" s="129">
        <v>203</v>
      </c>
      <c r="G77" s="124" t="str">
        <f t="shared" si="6"/>
        <v xml:space="preserve"> </v>
      </c>
    </row>
    <row r="78" spans="1:7" ht="15.75">
      <c r="A78" s="117">
        <v>86.8</v>
      </c>
      <c r="B78" s="118" t="s">
        <v>22</v>
      </c>
      <c r="C78" s="119">
        <v>40318</v>
      </c>
      <c r="D78" s="119"/>
      <c r="E78" s="128">
        <v>900</v>
      </c>
      <c r="F78" s="129">
        <v>450</v>
      </c>
      <c r="G78" s="124" t="str">
        <f>IF(OR(E78&gt;400,F78&gt;240),"EXCEEDS"," ")</f>
        <v>EXCEEDS</v>
      </c>
    </row>
    <row r="79" spans="1:7" ht="16.5" thickBot="1">
      <c r="A79" s="117">
        <v>86.8</v>
      </c>
      <c r="B79" s="118" t="s">
        <v>22</v>
      </c>
      <c r="C79" s="119">
        <v>40323</v>
      </c>
      <c r="D79" s="119"/>
      <c r="E79" s="128">
        <v>124</v>
      </c>
      <c r="F79" s="129">
        <v>40</v>
      </c>
      <c r="G79" s="124" t="str">
        <f>IF(OR(E79&gt;400,F79&gt;240),"EXCEEDS"," ")</f>
        <v xml:space="preserve"> </v>
      </c>
    </row>
    <row r="80" spans="1:7" ht="21" thickBot="1">
      <c r="A80" s="117"/>
      <c r="B80" s="118"/>
      <c r="C80" s="150"/>
      <c r="D80" s="125" t="s">
        <v>21</v>
      </c>
      <c r="E80" s="126">
        <f>GEOMEAN(E75:E79)</f>
        <v>79.243645265444613</v>
      </c>
      <c r="F80" s="127">
        <f>GEOMEAN(F75:F79)</f>
        <v>57.763864712672685</v>
      </c>
      <c r="G80" s="48" t="str">
        <f>IF(OR(E80&gt;200,F80&gt;130),"EXCEEDS"," ")</f>
        <v xml:space="preserve"> </v>
      </c>
    </row>
    <row r="81" spans="1:7" ht="15.75">
      <c r="A81" s="117">
        <v>92.8</v>
      </c>
      <c r="B81" s="118" t="s">
        <v>22</v>
      </c>
      <c r="C81" s="119">
        <v>40302</v>
      </c>
      <c r="D81" s="119"/>
      <c r="E81" s="128">
        <v>1700</v>
      </c>
      <c r="F81" s="129">
        <v>891</v>
      </c>
      <c r="G81" s="124" t="str">
        <f t="shared" si="6"/>
        <v>EXCEEDS</v>
      </c>
    </row>
    <row r="82" spans="1:7" ht="15.75">
      <c r="A82" s="117">
        <v>92.8</v>
      </c>
      <c r="B82" s="118" t="s">
        <v>22</v>
      </c>
      <c r="C82" s="119">
        <v>40309</v>
      </c>
      <c r="D82" s="119"/>
      <c r="E82" s="128">
        <v>92</v>
      </c>
      <c r="F82" s="129">
        <v>20</v>
      </c>
      <c r="G82" s="124" t="str">
        <f t="shared" si="6"/>
        <v xml:space="preserve"> </v>
      </c>
    </row>
    <row r="83" spans="1:7" ht="15.75">
      <c r="A83" s="117">
        <v>92.8</v>
      </c>
      <c r="B83" s="118" t="s">
        <v>22</v>
      </c>
      <c r="C83" s="119">
        <v>40316</v>
      </c>
      <c r="D83" s="119"/>
      <c r="E83" s="128">
        <v>1244</v>
      </c>
      <c r="F83" s="129">
        <v>909</v>
      </c>
      <c r="G83" s="124" t="str">
        <f t="shared" si="6"/>
        <v>EXCEEDS</v>
      </c>
    </row>
    <row r="84" spans="1:7" ht="15.75">
      <c r="A84" s="117">
        <v>92.8</v>
      </c>
      <c r="B84" s="118" t="s">
        <v>22</v>
      </c>
      <c r="C84" s="119">
        <v>40318</v>
      </c>
      <c r="D84" s="119"/>
      <c r="E84" s="128">
        <v>682</v>
      </c>
      <c r="F84" s="129">
        <v>277</v>
      </c>
      <c r="G84" s="124" t="str">
        <f>IF(OR(E84&gt;400,F84&gt;240),"EXCEEDS"," ")</f>
        <v>EXCEEDS</v>
      </c>
    </row>
    <row r="85" spans="1:7" ht="16.5" thickBot="1">
      <c r="A85" s="117">
        <v>92.8</v>
      </c>
      <c r="B85" s="118" t="s">
        <v>22</v>
      </c>
      <c r="C85" s="119">
        <v>40323</v>
      </c>
      <c r="D85" s="119"/>
      <c r="E85" s="128">
        <v>320</v>
      </c>
      <c r="F85" s="129">
        <v>72</v>
      </c>
      <c r="G85" s="124" t="str">
        <f>IF(OR(E85&gt;400,F85&gt;240),"EXCEEDS"," ")</f>
        <v xml:space="preserve"> </v>
      </c>
    </row>
    <row r="86" spans="1:7" ht="21" thickBot="1">
      <c r="A86" s="131"/>
      <c r="B86" s="132"/>
      <c r="C86" s="159"/>
      <c r="D86" s="125" t="s">
        <v>21</v>
      </c>
      <c r="E86" s="126">
        <f>GEOMEAN(E81:E85)</f>
        <v>531.61630972056764</v>
      </c>
      <c r="F86" s="127">
        <f>GEOMEAN(F81:F85)</f>
        <v>200.38110615075166</v>
      </c>
      <c r="G86" s="48" t="str">
        <f>IF(OR(E86&gt;200,F86&gt;130),"EXCEEDS"," ")</f>
        <v>EXCEEDS</v>
      </c>
    </row>
    <row r="87" spans="1:7" ht="15.75">
      <c r="A87" s="117">
        <v>86.8</v>
      </c>
      <c r="B87" s="118" t="s">
        <v>22</v>
      </c>
      <c r="C87" s="119">
        <v>40330</v>
      </c>
      <c r="D87" s="119"/>
      <c r="E87" s="128">
        <v>104</v>
      </c>
      <c r="F87" s="129">
        <v>16</v>
      </c>
      <c r="G87" s="124" t="str">
        <f t="shared" ref="G87:G95" si="7">IF(OR(E87&gt;400,F87&gt;240),"EXCEEDS"," ")</f>
        <v xml:space="preserve"> </v>
      </c>
    </row>
    <row r="88" spans="1:7" ht="15.75">
      <c r="A88" s="117">
        <v>86.8</v>
      </c>
      <c r="B88" s="118" t="s">
        <v>22</v>
      </c>
      <c r="C88" s="119">
        <v>40337</v>
      </c>
      <c r="D88" s="119"/>
      <c r="E88" s="128">
        <v>2400</v>
      </c>
      <c r="F88" s="129">
        <v>490</v>
      </c>
      <c r="G88" s="124" t="str">
        <f t="shared" si="7"/>
        <v>EXCEEDS</v>
      </c>
    </row>
    <row r="89" spans="1:7" ht="15.75">
      <c r="A89" s="117">
        <v>86.8</v>
      </c>
      <c r="B89" s="118" t="s">
        <v>22</v>
      </c>
      <c r="C89" s="119">
        <v>40344</v>
      </c>
      <c r="D89" s="119"/>
      <c r="E89" s="128">
        <v>927</v>
      </c>
      <c r="F89" s="129">
        <v>52</v>
      </c>
      <c r="G89" s="124" t="str">
        <f t="shared" si="7"/>
        <v>EXCEEDS</v>
      </c>
    </row>
    <row r="90" spans="1:7" ht="15.75">
      <c r="A90" s="117">
        <v>86.8</v>
      </c>
      <c r="B90" s="118" t="s">
        <v>22</v>
      </c>
      <c r="C90" s="119">
        <v>40351</v>
      </c>
      <c r="D90" s="119"/>
      <c r="E90" s="128">
        <v>3600</v>
      </c>
      <c r="F90" s="129">
        <v>410</v>
      </c>
      <c r="G90" s="124" t="str">
        <f>IF(OR(E90&gt;400,F90&gt;240),"EXCEEDS"," ")</f>
        <v>EXCEEDS</v>
      </c>
    </row>
    <row r="91" spans="1:7" ht="16.5" thickBot="1">
      <c r="A91" s="117">
        <v>86.8</v>
      </c>
      <c r="B91" s="118" t="s">
        <v>22</v>
      </c>
      <c r="C91" s="119">
        <v>40358</v>
      </c>
      <c r="D91" s="119"/>
      <c r="E91" s="128">
        <v>40</v>
      </c>
      <c r="F91" s="129">
        <v>12</v>
      </c>
      <c r="G91" s="124" t="str">
        <f>IF(OR(E91&gt;400,F91&gt;240),"EXCEEDS"," ")</f>
        <v xml:space="preserve"> </v>
      </c>
    </row>
    <row r="92" spans="1:7" ht="21" thickBot="1">
      <c r="A92" s="117"/>
      <c r="B92" s="118"/>
      <c r="C92" s="119"/>
      <c r="D92" s="125" t="s">
        <v>21</v>
      </c>
      <c r="E92" s="126">
        <f>GEOMEAN(E87:E91)</f>
        <v>506.4509165676958</v>
      </c>
      <c r="F92" s="127">
        <f>GEOMEAN(F87:F91)</f>
        <v>72.519850782696693</v>
      </c>
      <c r="G92" s="48" t="str">
        <f>IF(OR(E92&gt;200,F92&gt;130),"EXCEEDS"," ")</f>
        <v>EXCEEDS</v>
      </c>
    </row>
    <row r="93" spans="1:7" ht="15.75">
      <c r="A93" s="117">
        <v>92.8</v>
      </c>
      <c r="B93" s="118" t="s">
        <v>22</v>
      </c>
      <c r="C93" s="119">
        <v>40330</v>
      </c>
      <c r="D93" s="119"/>
      <c r="E93" s="128">
        <v>660</v>
      </c>
      <c r="F93" s="129">
        <v>214</v>
      </c>
      <c r="G93" s="124" t="str">
        <f t="shared" si="7"/>
        <v>EXCEEDS</v>
      </c>
    </row>
    <row r="94" spans="1:7" ht="15.75">
      <c r="A94" s="117">
        <v>92.8</v>
      </c>
      <c r="B94" s="118" t="s">
        <v>22</v>
      </c>
      <c r="C94" s="119">
        <v>40337</v>
      </c>
      <c r="D94" s="119"/>
      <c r="E94" s="128">
        <v>4600</v>
      </c>
      <c r="F94" s="129">
        <v>980</v>
      </c>
      <c r="G94" s="124" t="str">
        <f t="shared" si="7"/>
        <v>EXCEEDS</v>
      </c>
    </row>
    <row r="95" spans="1:7" ht="15.75">
      <c r="A95" s="117">
        <v>92.8</v>
      </c>
      <c r="B95" s="118" t="s">
        <v>22</v>
      </c>
      <c r="C95" s="119">
        <v>40344</v>
      </c>
      <c r="D95" s="119"/>
      <c r="E95" s="128">
        <v>3900</v>
      </c>
      <c r="F95" s="129">
        <v>773</v>
      </c>
      <c r="G95" s="124" t="str">
        <f t="shared" si="7"/>
        <v>EXCEEDS</v>
      </c>
    </row>
    <row r="96" spans="1:7" ht="15.75">
      <c r="A96" s="117">
        <v>92.8</v>
      </c>
      <c r="B96" s="118" t="s">
        <v>22</v>
      </c>
      <c r="C96" s="119">
        <v>40351</v>
      </c>
      <c r="D96" s="119"/>
      <c r="E96" s="128">
        <v>5700</v>
      </c>
      <c r="F96" s="129">
        <v>900</v>
      </c>
      <c r="G96" s="124" t="str">
        <f>IF(OR(E96&gt;400,F96&gt;240),"EXCEEDS"," ")</f>
        <v>EXCEEDS</v>
      </c>
    </row>
    <row r="97" spans="1:7" ht="16.5" thickBot="1">
      <c r="A97" s="117">
        <v>92.8</v>
      </c>
      <c r="B97" s="118" t="s">
        <v>22</v>
      </c>
      <c r="C97" s="119">
        <v>40358</v>
      </c>
      <c r="D97" s="119"/>
      <c r="E97" s="128">
        <v>3300</v>
      </c>
      <c r="F97" s="129">
        <v>1600</v>
      </c>
      <c r="G97" s="124" t="str">
        <f>IF(OR(E97&gt;400,F97&gt;240),"EXCEEDS"," ")</f>
        <v>EXCEEDS</v>
      </c>
    </row>
    <row r="98" spans="1:7" ht="21" thickBot="1">
      <c r="A98" s="131"/>
      <c r="B98" s="132"/>
      <c r="C98" s="133"/>
      <c r="D98" s="125" t="s">
        <v>21</v>
      </c>
      <c r="E98" s="126">
        <f>GEOMEAN(E93:E97)</f>
        <v>2948.1598946267331</v>
      </c>
      <c r="F98" s="127">
        <f>GEOMEAN(F93:F97)</f>
        <v>747.54332344044587</v>
      </c>
      <c r="G98" s="48" t="str">
        <f>IF(OR(E98&gt;200,F98&gt;130),"EXCEEDS"," ")</f>
        <v>EXCEEDS</v>
      </c>
    </row>
    <row r="99" spans="1:7" ht="15.75">
      <c r="A99" s="117">
        <v>86.8</v>
      </c>
      <c r="B99" s="118" t="s">
        <v>22</v>
      </c>
      <c r="C99" s="119">
        <v>40365</v>
      </c>
      <c r="D99" s="119"/>
      <c r="E99" s="128">
        <v>8</v>
      </c>
      <c r="F99" s="129">
        <v>4</v>
      </c>
      <c r="G99" s="124" t="str">
        <f t="shared" ref="G99:G108" si="8">IF(OR(E99&gt;400,F99&gt;240),"EXCEEDS"," ")</f>
        <v xml:space="preserve"> </v>
      </c>
    </row>
    <row r="100" spans="1:7" ht="15.75">
      <c r="A100" s="117">
        <v>86.8</v>
      </c>
      <c r="B100" s="118" t="s">
        <v>22</v>
      </c>
      <c r="C100" s="119">
        <v>40372</v>
      </c>
      <c r="D100" s="119"/>
      <c r="E100" s="128">
        <v>80</v>
      </c>
      <c r="F100" s="129">
        <v>84</v>
      </c>
      <c r="G100" s="124" t="str">
        <f t="shared" si="8"/>
        <v xml:space="preserve"> </v>
      </c>
    </row>
    <row r="101" spans="1:7" ht="15.75">
      <c r="A101" s="117">
        <v>86.8</v>
      </c>
      <c r="B101" s="118" t="s">
        <v>22</v>
      </c>
      <c r="C101" s="119">
        <v>40379</v>
      </c>
      <c r="D101" s="119"/>
      <c r="E101" s="128">
        <v>80</v>
      </c>
      <c r="F101" s="129">
        <v>4</v>
      </c>
      <c r="G101" s="124" t="str">
        <f t="shared" si="8"/>
        <v xml:space="preserve"> </v>
      </c>
    </row>
    <row r="102" spans="1:7" ht="15.75">
      <c r="A102" s="117">
        <v>86.8</v>
      </c>
      <c r="B102" s="118" t="s">
        <v>22</v>
      </c>
      <c r="C102" s="119">
        <v>40381</v>
      </c>
      <c r="D102" s="119"/>
      <c r="E102" s="128">
        <v>12</v>
      </c>
      <c r="F102" s="129">
        <v>4</v>
      </c>
      <c r="G102" s="124" t="str">
        <f t="shared" si="8"/>
        <v xml:space="preserve"> </v>
      </c>
    </row>
    <row r="103" spans="1:7" ht="16.5" thickBot="1">
      <c r="A103" s="117">
        <v>86.8</v>
      </c>
      <c r="B103" s="118" t="s">
        <v>22</v>
      </c>
      <c r="C103" s="119">
        <v>40386</v>
      </c>
      <c r="D103" s="119"/>
      <c r="E103" s="128">
        <v>188</v>
      </c>
      <c r="F103" s="129">
        <v>8</v>
      </c>
      <c r="G103" s="124" t="str">
        <f>IF(OR(E103&gt;400,F103&gt;240),"EXCEEDS"," ")</f>
        <v xml:space="preserve"> </v>
      </c>
    </row>
    <row r="104" spans="1:7" ht="21" thickBot="1">
      <c r="A104" s="117"/>
      <c r="B104" s="118"/>
      <c r="C104" s="119"/>
      <c r="D104" s="125" t="s">
        <v>21</v>
      </c>
      <c r="E104" s="126">
        <f>GEOMEAN(E99:E103)</f>
        <v>40.97526880094707</v>
      </c>
      <c r="F104" s="127">
        <f>GEOMEAN(F99:F103)</f>
        <v>8.447143059867015</v>
      </c>
      <c r="G104" s="48" t="str">
        <f>IF(OR(E104&gt;200,F104&gt;130),"EXCEEDS"," ")</f>
        <v xml:space="preserve"> </v>
      </c>
    </row>
    <row r="105" spans="1:7" ht="15.75">
      <c r="A105" s="117">
        <v>92.8</v>
      </c>
      <c r="B105" s="118" t="s">
        <v>22</v>
      </c>
      <c r="C105" s="119">
        <v>40365</v>
      </c>
      <c r="D105" s="119"/>
      <c r="E105" s="128">
        <v>900</v>
      </c>
      <c r="F105" s="129">
        <v>200</v>
      </c>
      <c r="G105" s="124" t="str">
        <f t="shared" si="8"/>
        <v>EXCEEDS</v>
      </c>
    </row>
    <row r="106" spans="1:7" ht="15.75">
      <c r="A106" s="117">
        <v>92.8</v>
      </c>
      <c r="B106" s="118" t="s">
        <v>22</v>
      </c>
      <c r="C106" s="119">
        <v>40372</v>
      </c>
      <c r="D106" s="119"/>
      <c r="E106" s="128">
        <v>12300</v>
      </c>
      <c r="F106" s="129">
        <v>3600</v>
      </c>
      <c r="G106" s="124" t="str">
        <f t="shared" si="8"/>
        <v>EXCEEDS</v>
      </c>
    </row>
    <row r="107" spans="1:7" ht="15.75">
      <c r="A107" s="117">
        <v>92.8</v>
      </c>
      <c r="B107" s="118" t="s">
        <v>22</v>
      </c>
      <c r="C107" s="119">
        <v>40379</v>
      </c>
      <c r="D107" s="119"/>
      <c r="E107" s="128">
        <v>700</v>
      </c>
      <c r="F107" s="129">
        <v>720</v>
      </c>
      <c r="G107" s="124" t="str">
        <f t="shared" si="8"/>
        <v>EXCEEDS</v>
      </c>
    </row>
    <row r="108" spans="1:7" ht="15.75">
      <c r="A108" s="117">
        <v>92.8</v>
      </c>
      <c r="B108" s="118" t="s">
        <v>22</v>
      </c>
      <c r="C108" s="119">
        <v>40381</v>
      </c>
      <c r="D108" s="119"/>
      <c r="E108" s="128">
        <v>317</v>
      </c>
      <c r="F108" s="129">
        <v>20</v>
      </c>
      <c r="G108" s="124" t="str">
        <f t="shared" si="8"/>
        <v xml:space="preserve"> </v>
      </c>
    </row>
    <row r="109" spans="1:7" ht="16.5" thickBot="1">
      <c r="A109" s="117">
        <v>92.8</v>
      </c>
      <c r="B109" s="118" t="s">
        <v>22</v>
      </c>
      <c r="C109" s="119">
        <v>40386</v>
      </c>
      <c r="D109" s="119"/>
      <c r="E109" s="128">
        <v>6100</v>
      </c>
      <c r="F109" s="129">
        <v>1072</v>
      </c>
      <c r="G109" s="124" t="str">
        <f>IF(OR(E109&gt;400,F109&gt;240),"EXCEEDS"," ")</f>
        <v>EXCEEDS</v>
      </c>
    </row>
    <row r="110" spans="1:7" ht="21" thickBot="1">
      <c r="A110" s="131"/>
      <c r="B110" s="132"/>
      <c r="C110" s="133"/>
      <c r="D110" s="125" t="s">
        <v>21</v>
      </c>
      <c r="E110" s="126">
        <f>GEOMEAN(E105:E109)</f>
        <v>1718.4106342462003</v>
      </c>
      <c r="F110" s="127">
        <f>GEOMEAN(F105:F109)</f>
        <v>406.60990589005797</v>
      </c>
      <c r="G110" s="48" t="str">
        <f>IF(OR(E110&gt;200,F110&gt;130),"EXCEEDS"," ")</f>
        <v>EXCEEDS</v>
      </c>
    </row>
    <row r="111" spans="1:7" ht="15.75">
      <c r="A111" s="117">
        <v>86.8</v>
      </c>
      <c r="B111" s="118" t="s">
        <v>22</v>
      </c>
      <c r="C111" s="119">
        <v>40393</v>
      </c>
      <c r="D111" s="119"/>
      <c r="E111" s="128">
        <v>550</v>
      </c>
      <c r="F111" s="129">
        <v>56</v>
      </c>
      <c r="G111" s="124" t="str">
        <f t="shared" ref="G111:G120" si="9">IF(OR(E111&gt;400,F111&gt;240),"EXCEEDS"," ")</f>
        <v>EXCEEDS</v>
      </c>
    </row>
    <row r="112" spans="1:7" ht="15.75">
      <c r="A112" s="117">
        <v>86.8</v>
      </c>
      <c r="B112" s="118" t="s">
        <v>22</v>
      </c>
      <c r="C112" s="119">
        <v>40400</v>
      </c>
      <c r="D112" s="119"/>
      <c r="E112" s="128">
        <v>4</v>
      </c>
      <c r="F112" s="129">
        <v>4</v>
      </c>
      <c r="G112" s="124" t="str">
        <f t="shared" si="9"/>
        <v xml:space="preserve"> </v>
      </c>
    </row>
    <row r="113" spans="1:7" ht="15.75">
      <c r="A113" s="117">
        <v>86.8</v>
      </c>
      <c r="B113" s="118" t="s">
        <v>22</v>
      </c>
      <c r="C113" s="119">
        <v>40407</v>
      </c>
      <c r="D113" s="119"/>
      <c r="E113" s="128">
        <v>100</v>
      </c>
      <c r="F113" s="129">
        <v>12</v>
      </c>
      <c r="G113" s="124" t="str">
        <f t="shared" si="9"/>
        <v xml:space="preserve"> </v>
      </c>
    </row>
    <row r="114" spans="1:7" ht="15.75">
      <c r="A114" s="117">
        <v>86.8</v>
      </c>
      <c r="B114" s="118" t="s">
        <v>22</v>
      </c>
      <c r="C114" s="119">
        <v>40414</v>
      </c>
      <c r="D114" s="119"/>
      <c r="E114" s="128">
        <v>270</v>
      </c>
      <c r="F114" s="129">
        <v>30</v>
      </c>
      <c r="G114" s="124" t="str">
        <f t="shared" si="9"/>
        <v xml:space="preserve"> </v>
      </c>
    </row>
    <row r="115" spans="1:7" ht="16.5" thickBot="1">
      <c r="A115" s="117">
        <v>86.8</v>
      </c>
      <c r="B115" s="118" t="s">
        <v>22</v>
      </c>
      <c r="C115" s="119">
        <v>40421</v>
      </c>
      <c r="D115" s="119"/>
      <c r="E115" s="128">
        <v>20</v>
      </c>
      <c r="F115" s="129">
        <v>4</v>
      </c>
      <c r="G115" s="124" t="str">
        <f>IF(OR(E115&gt;400,F115&gt;240),"EXCEEDS"," ")</f>
        <v xml:space="preserve"> </v>
      </c>
    </row>
    <row r="116" spans="1:7" ht="21" thickBot="1">
      <c r="A116" s="117"/>
      <c r="B116" s="118"/>
      <c r="C116" s="119"/>
      <c r="D116" s="125" t="s">
        <v>21</v>
      </c>
      <c r="E116" s="126">
        <f>GEOMEAN(E111:E115)</f>
        <v>65.307534441398531</v>
      </c>
      <c r="F116" s="127">
        <f>GEOMEAN(F111:F115)</f>
        <v>12.639273222997085</v>
      </c>
      <c r="G116" s="48" t="str">
        <f>IF(OR(E116&gt;200,F116&gt;130),"EXCEEDS"," ")</f>
        <v xml:space="preserve"> </v>
      </c>
    </row>
    <row r="117" spans="1:7" ht="15.75">
      <c r="A117" s="117">
        <v>92.8</v>
      </c>
      <c r="B117" s="118" t="s">
        <v>22</v>
      </c>
      <c r="C117" s="119">
        <v>40393</v>
      </c>
      <c r="D117" s="119"/>
      <c r="E117" s="128">
        <v>1150</v>
      </c>
      <c r="F117" s="129">
        <v>2400</v>
      </c>
      <c r="G117" s="124" t="str">
        <f t="shared" si="9"/>
        <v>EXCEEDS</v>
      </c>
    </row>
    <row r="118" spans="1:7" ht="15.75">
      <c r="A118" s="117">
        <v>92.8</v>
      </c>
      <c r="B118" s="118" t="s">
        <v>22</v>
      </c>
      <c r="C118" s="119">
        <v>40400</v>
      </c>
      <c r="D118" s="119"/>
      <c r="E118" s="128">
        <v>200</v>
      </c>
      <c r="F118" s="129">
        <v>168</v>
      </c>
      <c r="G118" s="124" t="str">
        <f t="shared" si="9"/>
        <v xml:space="preserve"> </v>
      </c>
    </row>
    <row r="119" spans="1:7" ht="15.75">
      <c r="A119" s="117">
        <v>92.8</v>
      </c>
      <c r="B119" s="118" t="s">
        <v>22</v>
      </c>
      <c r="C119" s="119">
        <v>40407</v>
      </c>
      <c r="D119" s="119"/>
      <c r="E119" s="128">
        <v>172</v>
      </c>
      <c r="F119" s="129">
        <v>56</v>
      </c>
      <c r="G119" s="124" t="str">
        <f t="shared" si="9"/>
        <v xml:space="preserve"> </v>
      </c>
    </row>
    <row r="120" spans="1:7" ht="15.75">
      <c r="A120" s="117">
        <v>92.8</v>
      </c>
      <c r="B120" s="118" t="s">
        <v>22</v>
      </c>
      <c r="C120" s="119">
        <v>40414</v>
      </c>
      <c r="D120" s="119"/>
      <c r="E120" s="128">
        <v>500</v>
      </c>
      <c r="F120" s="129">
        <v>840</v>
      </c>
      <c r="G120" s="124" t="str">
        <f t="shared" si="9"/>
        <v>EXCEEDS</v>
      </c>
    </row>
    <row r="121" spans="1:7" ht="16.5" thickBot="1">
      <c r="A121" s="117">
        <v>92.8</v>
      </c>
      <c r="B121" s="118" t="s">
        <v>22</v>
      </c>
      <c r="C121" s="119">
        <v>40421</v>
      </c>
      <c r="D121" s="119"/>
      <c r="E121" s="128">
        <v>72</v>
      </c>
      <c r="F121" s="129">
        <v>8</v>
      </c>
      <c r="G121" s="124" t="str">
        <f>IF(OR(E121&gt;400,F121&gt;240),"EXCEEDS"," ")</f>
        <v xml:space="preserve"> </v>
      </c>
    </row>
    <row r="122" spans="1:7" ht="21" thickBot="1">
      <c r="A122" s="131"/>
      <c r="B122" s="132"/>
      <c r="C122" s="133"/>
      <c r="D122" s="125" t="s">
        <v>21</v>
      </c>
      <c r="E122" s="126">
        <f>GEOMEAN(E117:E121)</f>
        <v>269.59495243247341</v>
      </c>
      <c r="F122" s="127">
        <f>GEOMEAN(F117:F121)</f>
        <v>172.27234470369078</v>
      </c>
      <c r="G122" s="48" t="str">
        <f>IF(OR(E122&gt;200,F122&gt;130),"EXCEEDS"," ")</f>
        <v>EXCEEDS</v>
      </c>
    </row>
    <row r="123" spans="1:7" ht="15.75">
      <c r="A123" s="117">
        <v>86.8</v>
      </c>
      <c r="B123" s="118" t="s">
        <v>22</v>
      </c>
      <c r="C123" s="119">
        <v>40428</v>
      </c>
      <c r="D123" s="119"/>
      <c r="E123" s="128">
        <v>4</v>
      </c>
      <c r="F123" s="129">
        <v>10</v>
      </c>
      <c r="G123" s="124" t="str">
        <f t="shared" ref="G123:G132" si="10">IF(OR(E123&gt;400,F123&gt;240),"EXCEEDS"," ")</f>
        <v xml:space="preserve"> </v>
      </c>
    </row>
    <row r="124" spans="1:7" ht="15.75">
      <c r="A124" s="117">
        <v>86.8</v>
      </c>
      <c r="B124" s="118" t="s">
        <v>22</v>
      </c>
      <c r="C124" s="119">
        <v>40435</v>
      </c>
      <c r="D124" s="119"/>
      <c r="E124" s="128">
        <v>4</v>
      </c>
      <c r="F124" s="129">
        <v>4</v>
      </c>
      <c r="G124" s="124" t="str">
        <f t="shared" si="10"/>
        <v xml:space="preserve"> </v>
      </c>
    </row>
    <row r="125" spans="1:7" ht="15.75">
      <c r="A125" s="117">
        <v>86.8</v>
      </c>
      <c r="B125" s="118" t="s">
        <v>22</v>
      </c>
      <c r="C125" s="119">
        <v>40442</v>
      </c>
      <c r="D125" s="119"/>
      <c r="E125" s="128">
        <v>20</v>
      </c>
      <c r="F125" s="129">
        <v>8</v>
      </c>
      <c r="G125" s="124" t="str">
        <f t="shared" si="10"/>
        <v xml:space="preserve"> </v>
      </c>
    </row>
    <row r="126" spans="1:7" ht="15.75">
      <c r="A126" s="117">
        <v>86.8</v>
      </c>
      <c r="B126" s="118" t="s">
        <v>22</v>
      </c>
      <c r="C126" s="119">
        <v>40444</v>
      </c>
      <c r="D126" s="119"/>
      <c r="E126" s="128">
        <v>92</v>
      </c>
      <c r="F126" s="129">
        <v>8</v>
      </c>
      <c r="G126" s="124" t="str">
        <f t="shared" si="10"/>
        <v xml:space="preserve"> </v>
      </c>
    </row>
    <row r="127" spans="1:7" ht="16.5" thickBot="1">
      <c r="A127" s="117">
        <v>86.8</v>
      </c>
      <c r="B127" s="118" t="s">
        <v>22</v>
      </c>
      <c r="C127" s="119">
        <v>40449</v>
      </c>
      <c r="D127" s="119"/>
      <c r="E127" s="128">
        <v>164</v>
      </c>
      <c r="F127" s="129">
        <v>32</v>
      </c>
      <c r="G127" s="124" t="str">
        <f>IF(OR(E127&gt;400,F127&gt;240),"EXCEEDS"," ")</f>
        <v xml:space="preserve"> </v>
      </c>
    </row>
    <row r="128" spans="1:7" ht="21" thickBot="1">
      <c r="A128" s="117"/>
      <c r="B128" s="118"/>
      <c r="C128" s="119"/>
      <c r="D128" s="125" t="s">
        <v>21</v>
      </c>
      <c r="E128" s="126">
        <f>GEOMEAN(E123:E127)</f>
        <v>21.714824850700154</v>
      </c>
      <c r="F128" s="127">
        <f>GEOMEAN(F123:F127)</f>
        <v>9.6089954718514505</v>
      </c>
      <c r="G128" s="48" t="str">
        <f>IF(OR(E128&gt;200,F128&gt;130),"EXCEEDS"," ")</f>
        <v xml:space="preserve"> </v>
      </c>
    </row>
    <row r="129" spans="1:7" ht="15.75">
      <c r="A129" s="117">
        <v>92.8</v>
      </c>
      <c r="B129" s="118" t="s">
        <v>22</v>
      </c>
      <c r="C129" s="119">
        <v>40428</v>
      </c>
      <c r="D129" s="119"/>
      <c r="E129" s="128">
        <v>20</v>
      </c>
      <c r="F129" s="129">
        <v>12</v>
      </c>
      <c r="G129" s="124" t="str">
        <f t="shared" si="10"/>
        <v xml:space="preserve"> </v>
      </c>
    </row>
    <row r="130" spans="1:7" ht="15.75">
      <c r="A130" s="117">
        <v>92.8</v>
      </c>
      <c r="B130" s="118" t="s">
        <v>22</v>
      </c>
      <c r="C130" s="119">
        <v>40435</v>
      </c>
      <c r="D130" s="119"/>
      <c r="E130" s="128">
        <v>360</v>
      </c>
      <c r="F130" s="129">
        <v>40</v>
      </c>
      <c r="G130" s="124" t="str">
        <f t="shared" si="10"/>
        <v xml:space="preserve"> </v>
      </c>
    </row>
    <row r="131" spans="1:7" ht="15.75">
      <c r="A131" s="117">
        <v>92.8</v>
      </c>
      <c r="B131" s="118" t="s">
        <v>22</v>
      </c>
      <c r="C131" s="119">
        <v>40442</v>
      </c>
      <c r="D131" s="119"/>
      <c r="E131" s="128">
        <v>216</v>
      </c>
      <c r="F131" s="129">
        <v>20</v>
      </c>
      <c r="G131" s="124" t="str">
        <f t="shared" si="10"/>
        <v xml:space="preserve"> </v>
      </c>
    </row>
    <row r="132" spans="1:7" ht="15.75">
      <c r="A132" s="117">
        <v>92.8</v>
      </c>
      <c r="B132" s="118" t="s">
        <v>22</v>
      </c>
      <c r="C132" s="119">
        <v>40444</v>
      </c>
      <c r="D132" s="119"/>
      <c r="E132" s="128">
        <v>104</v>
      </c>
      <c r="F132" s="129">
        <v>16</v>
      </c>
      <c r="G132" s="124" t="str">
        <f t="shared" si="10"/>
        <v xml:space="preserve"> </v>
      </c>
    </row>
    <row r="133" spans="1:7" ht="16.5" thickBot="1">
      <c r="A133" s="117">
        <v>92.8</v>
      </c>
      <c r="B133" s="118" t="s">
        <v>22</v>
      </c>
      <c r="C133" s="119">
        <v>40449</v>
      </c>
      <c r="D133" s="119"/>
      <c r="E133" s="128">
        <v>6000</v>
      </c>
      <c r="F133" s="129">
        <v>5000</v>
      </c>
      <c r="G133" s="124" t="str">
        <f>IF(OR(E133&gt;400,F133&gt;240),"EXCEEDS"," ")</f>
        <v>EXCEEDS</v>
      </c>
    </row>
    <row r="134" spans="1:7" ht="21" thickBot="1">
      <c r="A134" s="131"/>
      <c r="B134" s="132"/>
      <c r="C134" s="133"/>
      <c r="D134" s="125" t="s">
        <v>21</v>
      </c>
      <c r="E134" s="126">
        <f>GEOMEAN(E129:E133)</f>
        <v>249.68598591142126</v>
      </c>
      <c r="F134" s="127">
        <f>GEOMEAN(F129:F133)</f>
        <v>59.85111478955379</v>
      </c>
      <c r="G134" s="48" t="str">
        <f>IF(OR(E134&gt;200,F134&gt;130),"EXCEEDS"," ")</f>
        <v>EXCEEDS</v>
      </c>
    </row>
    <row r="135" spans="1:7" ht="15.75">
      <c r="A135" s="117">
        <v>86.8</v>
      </c>
      <c r="B135" s="118" t="s">
        <v>22</v>
      </c>
      <c r="C135" s="119">
        <v>40456</v>
      </c>
      <c r="D135" s="119"/>
      <c r="E135" s="128">
        <v>28</v>
      </c>
      <c r="F135" s="129">
        <v>28</v>
      </c>
      <c r="G135" s="124" t="str">
        <f>IF(OR(E135&gt;400,F135&gt;240),"EXCEEDS"," ")</f>
        <v xml:space="preserve"> </v>
      </c>
    </row>
    <row r="136" spans="1:7" ht="15.75">
      <c r="A136" s="117">
        <v>86.8</v>
      </c>
      <c r="B136" s="118" t="s">
        <v>22</v>
      </c>
      <c r="C136" s="119">
        <v>40463</v>
      </c>
      <c r="D136" s="119"/>
      <c r="E136" s="128">
        <v>4</v>
      </c>
      <c r="F136" s="129">
        <v>4</v>
      </c>
      <c r="G136" s="124" t="str">
        <f>IF(OR(E136&gt;400,F136&gt;240),"EXCEEDS"," ")</f>
        <v xml:space="preserve"> </v>
      </c>
    </row>
    <row r="137" spans="1:7" ht="15.75">
      <c r="A137" s="117">
        <v>86.8</v>
      </c>
      <c r="B137" s="118" t="s">
        <v>22</v>
      </c>
      <c r="C137" s="119">
        <v>40470</v>
      </c>
      <c r="D137" s="119"/>
      <c r="E137" s="128">
        <v>24</v>
      </c>
      <c r="F137" s="129">
        <v>8</v>
      </c>
      <c r="G137" s="124" t="str">
        <f>IF(OR(E137&gt;400,F137&gt;240),"EXCEEDS"," ")</f>
        <v xml:space="preserve"> </v>
      </c>
    </row>
    <row r="138" spans="1:7" ht="15.75">
      <c r="A138" s="117">
        <v>86.8</v>
      </c>
      <c r="B138" s="118" t="s">
        <v>22</v>
      </c>
      <c r="C138" s="119">
        <v>40472</v>
      </c>
      <c r="D138" s="119"/>
      <c r="E138" s="128">
        <v>8</v>
      </c>
      <c r="F138" s="129">
        <v>4</v>
      </c>
      <c r="G138" s="124" t="str">
        <f>IF(OR(E138&gt;400,F138&gt;240),"EXCEEDS"," ")</f>
        <v xml:space="preserve"> </v>
      </c>
    </row>
    <row r="139" spans="1:7" ht="16.5" thickBot="1">
      <c r="A139" s="117">
        <v>86.8</v>
      </c>
      <c r="B139" s="118" t="s">
        <v>22</v>
      </c>
      <c r="C139" s="119">
        <v>40477</v>
      </c>
      <c r="D139" s="119"/>
      <c r="E139" s="128">
        <v>12</v>
      </c>
      <c r="F139" s="129">
        <v>8</v>
      </c>
      <c r="G139" s="124" t="str">
        <f>IF(OR(E139&gt;400,F139&gt;240),"EXCEEDS"," ")</f>
        <v xml:space="preserve"> </v>
      </c>
    </row>
    <row r="140" spans="1:7" ht="21" thickBot="1">
      <c r="A140" s="117"/>
      <c r="B140" s="118"/>
      <c r="C140" s="119"/>
      <c r="D140" s="125" t="s">
        <v>21</v>
      </c>
      <c r="E140" s="126">
        <f>GEOMEAN(E135:E139)</f>
        <v>12.087600542342539</v>
      </c>
      <c r="F140" s="127">
        <f>GEOMEAN(F135:F139)</f>
        <v>7.7891774449213456</v>
      </c>
      <c r="G140" s="48" t="str">
        <f>IF(OR(E140&gt;200,F140&gt;130),"EXCEEDS"," ")</f>
        <v xml:space="preserve"> </v>
      </c>
    </row>
    <row r="141" spans="1:7" ht="15.75">
      <c r="A141" s="117">
        <v>92.8</v>
      </c>
      <c r="B141" s="118" t="s">
        <v>22</v>
      </c>
      <c r="C141" s="119">
        <v>40456</v>
      </c>
      <c r="D141" s="119"/>
      <c r="E141" s="128">
        <v>300</v>
      </c>
      <c r="F141" s="129">
        <v>90</v>
      </c>
      <c r="G141" s="124" t="str">
        <f>IF(OR(E141&gt;400,F141&gt;240),"EXCEEDS"," ")</f>
        <v xml:space="preserve"> </v>
      </c>
    </row>
    <row r="142" spans="1:7" ht="15.75">
      <c r="A142" s="117">
        <v>92.8</v>
      </c>
      <c r="B142" s="118" t="s">
        <v>22</v>
      </c>
      <c r="C142" s="119">
        <v>40463</v>
      </c>
      <c r="D142" s="119"/>
      <c r="E142" s="128">
        <v>24</v>
      </c>
      <c r="F142" s="129">
        <v>12</v>
      </c>
      <c r="G142" s="124" t="str">
        <f>IF(OR(E142&gt;400,F142&gt;240),"EXCEEDS"," ")</f>
        <v xml:space="preserve"> </v>
      </c>
    </row>
    <row r="143" spans="1:7" ht="15.75">
      <c r="A143" s="117">
        <v>92.8</v>
      </c>
      <c r="B143" s="118" t="s">
        <v>22</v>
      </c>
      <c r="C143" s="119">
        <v>40470</v>
      </c>
      <c r="D143" s="119"/>
      <c r="E143" s="128">
        <v>15900</v>
      </c>
      <c r="F143" s="129">
        <v>6400</v>
      </c>
      <c r="G143" s="124" t="str">
        <f>IF(OR(E143&gt;400,F143&gt;240),"EXCEEDS"," ")</f>
        <v>EXCEEDS</v>
      </c>
    </row>
    <row r="144" spans="1:7" ht="15.75">
      <c r="A144" s="117">
        <v>92.8</v>
      </c>
      <c r="B144" s="118" t="s">
        <v>22</v>
      </c>
      <c r="C144" s="119">
        <v>40472</v>
      </c>
      <c r="D144" s="119"/>
      <c r="E144" s="128">
        <v>208</v>
      </c>
      <c r="F144" s="129">
        <v>96</v>
      </c>
      <c r="G144" s="124" t="str">
        <f>IF(OR(E144&gt;400,F144&gt;240),"EXCEEDS"," ")</f>
        <v xml:space="preserve"> </v>
      </c>
    </row>
    <row r="145" spans="1:7" ht="16.5" thickBot="1">
      <c r="A145" s="117">
        <v>92.8</v>
      </c>
      <c r="B145" s="118" t="s">
        <v>22</v>
      </c>
      <c r="C145" s="119">
        <v>40477</v>
      </c>
      <c r="D145" s="119"/>
      <c r="E145" s="128">
        <v>24</v>
      </c>
      <c r="F145" s="129">
        <v>20</v>
      </c>
      <c r="G145" s="124" t="str">
        <f>IF(OR(E145&gt;400,F145&gt;240),"EXCEEDS"," ")</f>
        <v xml:space="preserve"> </v>
      </c>
    </row>
    <row r="146" spans="1:7" ht="21" thickBot="1">
      <c r="A146" s="134"/>
      <c r="B146" s="135"/>
      <c r="C146" s="139"/>
      <c r="D146" s="125" t="s">
        <v>21</v>
      </c>
      <c r="E146" s="126">
        <f>GEOMEAN(E141:E145)</f>
        <v>224.59539088425515</v>
      </c>
      <c r="F146" s="127">
        <f>GEOMEAN(F141:F145)</f>
        <v>105.82322474660646</v>
      </c>
      <c r="G146" s="48" t="str">
        <f>IF(OR(E146&gt;200,F146&gt;130),"EXCEEDS"," ")</f>
        <v>EXCEEDS</v>
      </c>
    </row>
    <row r="147" spans="1:7" ht="15.75">
      <c r="A147" s="117">
        <v>305.10000000000002</v>
      </c>
      <c r="B147" s="118" t="s">
        <v>30</v>
      </c>
      <c r="C147" s="119">
        <v>40302</v>
      </c>
      <c r="D147" s="119"/>
      <c r="E147" s="128">
        <v>640</v>
      </c>
      <c r="F147" s="129">
        <v>590</v>
      </c>
      <c r="G147" s="146" t="str">
        <f t="shared" ref="G147:G155" si="11">IF(OR(E147&gt;400,F147&gt;240),"EXCEEDS"," ")</f>
        <v>EXCEEDS</v>
      </c>
    </row>
    <row r="148" spans="1:7" ht="15.75">
      <c r="A148" s="117">
        <v>305.10000000000002</v>
      </c>
      <c r="B148" s="118" t="s">
        <v>30</v>
      </c>
      <c r="C148" s="119">
        <v>40309</v>
      </c>
      <c r="D148" s="119"/>
      <c r="E148" s="128">
        <v>16</v>
      </c>
      <c r="F148" s="129">
        <v>12</v>
      </c>
      <c r="G148" s="146" t="str">
        <f t="shared" si="11"/>
        <v xml:space="preserve"> </v>
      </c>
    </row>
    <row r="149" spans="1:7" ht="15.75">
      <c r="A149" s="117">
        <v>305.10000000000002</v>
      </c>
      <c r="B149" s="118" t="s">
        <v>30</v>
      </c>
      <c r="C149" s="119">
        <v>40316</v>
      </c>
      <c r="D149" s="119"/>
      <c r="E149" s="128">
        <v>112</v>
      </c>
      <c r="F149" s="129">
        <v>84</v>
      </c>
      <c r="G149" s="146" t="str">
        <f t="shared" si="11"/>
        <v xml:space="preserve"> </v>
      </c>
    </row>
    <row r="150" spans="1:7" ht="15.75">
      <c r="A150" s="117">
        <v>305.10000000000002</v>
      </c>
      <c r="B150" s="118" t="s">
        <v>30</v>
      </c>
      <c r="C150" s="119">
        <v>40318</v>
      </c>
      <c r="D150" s="119"/>
      <c r="E150" s="128">
        <v>260</v>
      </c>
      <c r="F150" s="129">
        <v>243</v>
      </c>
      <c r="G150" s="146" t="str">
        <f>IF(OR(E150&gt;400,F150&gt;240),"EXCEEDS"," ")</f>
        <v>EXCEEDS</v>
      </c>
    </row>
    <row r="151" spans="1:7" ht="16.5" thickBot="1">
      <c r="A151" s="117">
        <v>305.10000000000002</v>
      </c>
      <c r="B151" s="118" t="s">
        <v>30</v>
      </c>
      <c r="C151" s="119">
        <v>40323</v>
      </c>
      <c r="D151" s="119"/>
      <c r="E151" s="128">
        <v>37</v>
      </c>
      <c r="F151" s="129">
        <v>16</v>
      </c>
      <c r="G151" s="146" t="str">
        <f>IF(OR(E151&gt;400,F151&gt;240),"EXCEEDS"," ")</f>
        <v xml:space="preserve"> </v>
      </c>
    </row>
    <row r="152" spans="1:7" ht="21" thickBot="1">
      <c r="A152" s="117"/>
      <c r="B152" s="118"/>
      <c r="C152" s="150"/>
      <c r="D152" s="125" t="s">
        <v>21</v>
      </c>
      <c r="E152" s="126">
        <f>GEOMEAN(E147:E151)</f>
        <v>101.98554246609667</v>
      </c>
      <c r="F152" s="127">
        <f>GEOMEAN(F147:F151)</f>
        <v>74.611841676485895</v>
      </c>
      <c r="G152" s="48" t="str">
        <f>IF(OR(E152&gt;200,F152&gt;130),"EXCEEDS"," ")</f>
        <v xml:space="preserve"> </v>
      </c>
    </row>
    <row r="153" spans="1:7" ht="15.75">
      <c r="A153" s="117">
        <v>314.8</v>
      </c>
      <c r="B153" s="118" t="s">
        <v>30</v>
      </c>
      <c r="C153" s="119">
        <v>40302</v>
      </c>
      <c r="D153" s="119"/>
      <c r="E153" s="128">
        <v>790</v>
      </c>
      <c r="F153" s="129">
        <v>480</v>
      </c>
      <c r="G153" s="146" t="str">
        <f t="shared" si="11"/>
        <v>EXCEEDS</v>
      </c>
    </row>
    <row r="154" spans="1:7" ht="15.75">
      <c r="A154" s="117">
        <v>314.8</v>
      </c>
      <c r="B154" s="118" t="s">
        <v>30</v>
      </c>
      <c r="C154" s="119">
        <v>40309</v>
      </c>
      <c r="D154" s="119"/>
      <c r="E154" s="128">
        <v>164</v>
      </c>
      <c r="F154" s="129">
        <v>85</v>
      </c>
      <c r="G154" s="146" t="str">
        <f t="shared" si="11"/>
        <v xml:space="preserve"> </v>
      </c>
    </row>
    <row r="155" spans="1:7" ht="15.75">
      <c r="A155" s="117">
        <v>314.8</v>
      </c>
      <c r="B155" s="118" t="s">
        <v>30</v>
      </c>
      <c r="C155" s="119">
        <v>40316</v>
      </c>
      <c r="D155" s="119"/>
      <c r="E155" s="128">
        <v>186</v>
      </c>
      <c r="F155" s="129">
        <v>84</v>
      </c>
      <c r="G155" s="146" t="str">
        <f t="shared" si="11"/>
        <v xml:space="preserve"> </v>
      </c>
    </row>
    <row r="156" spans="1:7" ht="15.75">
      <c r="A156" s="117">
        <v>314.8</v>
      </c>
      <c r="B156" s="118" t="s">
        <v>30</v>
      </c>
      <c r="C156" s="119">
        <v>40318</v>
      </c>
      <c r="D156" s="119"/>
      <c r="E156" s="128">
        <v>430</v>
      </c>
      <c r="F156" s="129">
        <v>212</v>
      </c>
      <c r="G156" s="146" t="str">
        <f>IF(OR(E156&gt;400,F156&gt;240),"EXCEEDS"," ")</f>
        <v>EXCEEDS</v>
      </c>
    </row>
    <row r="157" spans="1:7" ht="16.5" thickBot="1">
      <c r="A157" s="117">
        <v>314.8</v>
      </c>
      <c r="B157" s="118" t="s">
        <v>30</v>
      </c>
      <c r="C157" s="119">
        <v>40323</v>
      </c>
      <c r="D157" s="119"/>
      <c r="E157" s="128">
        <v>154</v>
      </c>
      <c r="F157" s="129">
        <v>83</v>
      </c>
      <c r="G157" s="146" t="str">
        <f>IF(OR(E157&gt;400,F157&gt;240),"EXCEEDS"," ")</f>
        <v xml:space="preserve"> </v>
      </c>
    </row>
    <row r="158" spans="1:7" ht="21" thickBot="1">
      <c r="A158" s="131"/>
      <c r="B158" s="132"/>
      <c r="C158" s="159"/>
      <c r="D158" s="125" t="s">
        <v>21</v>
      </c>
      <c r="E158" s="126">
        <f>GEOMEAN(E153:E157)</f>
        <v>275.80022236680156</v>
      </c>
      <c r="F158" s="127">
        <f>GEOMEAN(F153:F157)</f>
        <v>143.2421003736859</v>
      </c>
      <c r="G158" s="48" t="str">
        <f>IF(OR(E158&gt;200,F158&gt;130),"EXCEEDS"," ")</f>
        <v>EXCEEDS</v>
      </c>
    </row>
    <row r="159" spans="1:7" ht="15.75">
      <c r="A159" s="117">
        <v>305.10000000000002</v>
      </c>
      <c r="B159" s="118" t="s">
        <v>30</v>
      </c>
      <c r="C159" s="119">
        <v>40330</v>
      </c>
      <c r="D159" s="119"/>
      <c r="E159" s="128">
        <v>16</v>
      </c>
      <c r="F159" s="129">
        <v>12</v>
      </c>
      <c r="G159" s="146" t="str">
        <f t="shared" ref="G159:G167" si="12">IF(OR(E159&gt;400,F159&gt;240),"EXCEEDS"," ")</f>
        <v xml:space="preserve"> </v>
      </c>
    </row>
    <row r="160" spans="1:7" ht="15.75">
      <c r="A160" s="117">
        <v>305.10000000000002</v>
      </c>
      <c r="B160" s="118" t="s">
        <v>30</v>
      </c>
      <c r="C160" s="119">
        <v>40337</v>
      </c>
      <c r="D160" s="119"/>
      <c r="E160" s="128">
        <v>88</v>
      </c>
      <c r="F160" s="129">
        <v>37</v>
      </c>
      <c r="G160" s="146" t="str">
        <f t="shared" si="12"/>
        <v xml:space="preserve"> </v>
      </c>
    </row>
    <row r="161" spans="1:7" ht="15.75">
      <c r="A161" s="117">
        <v>305.10000000000002</v>
      </c>
      <c r="B161" s="118" t="s">
        <v>30</v>
      </c>
      <c r="C161" s="119">
        <v>40344</v>
      </c>
      <c r="D161" s="119"/>
      <c r="E161" s="128">
        <v>4800</v>
      </c>
      <c r="F161" s="129">
        <v>2200</v>
      </c>
      <c r="G161" s="146" t="str">
        <f t="shared" si="12"/>
        <v>EXCEEDS</v>
      </c>
    </row>
    <row r="162" spans="1:7" ht="15.75">
      <c r="A162" s="117">
        <v>305.10000000000002</v>
      </c>
      <c r="B162" s="118" t="s">
        <v>30</v>
      </c>
      <c r="C162" s="119">
        <v>40351</v>
      </c>
      <c r="D162" s="119"/>
      <c r="E162" s="128">
        <v>231</v>
      </c>
      <c r="F162" s="129">
        <v>157</v>
      </c>
      <c r="G162" s="146" t="str">
        <f>IF(OR(E162&gt;400,F162&gt;240),"EXCEEDS"," ")</f>
        <v xml:space="preserve"> </v>
      </c>
    </row>
    <row r="163" spans="1:7" ht="16.5" thickBot="1">
      <c r="A163" s="117">
        <v>305.10000000000002</v>
      </c>
      <c r="B163" s="118" t="s">
        <v>30</v>
      </c>
      <c r="C163" s="119">
        <v>40358</v>
      </c>
      <c r="D163" s="119"/>
      <c r="E163" s="128">
        <v>430</v>
      </c>
      <c r="F163" s="129">
        <v>269</v>
      </c>
      <c r="G163" s="146" t="str">
        <f>IF(OR(E163&gt;400,F163&gt;240),"EXCEEDS"," ")</f>
        <v>EXCEEDS</v>
      </c>
    </row>
    <row r="164" spans="1:7" ht="21" thickBot="1">
      <c r="A164" s="117"/>
      <c r="B164" s="118"/>
      <c r="C164" s="119"/>
      <c r="D164" s="125" t="s">
        <v>21</v>
      </c>
      <c r="E164" s="126">
        <f>GEOMEAN(E159:E163)</f>
        <v>231.94492020378306</v>
      </c>
      <c r="F164" s="127">
        <f>GEOMEAN(F159:F163)</f>
        <v>132.76742022933925</v>
      </c>
      <c r="G164" s="48" t="str">
        <f>IF(OR(E164&gt;200,F164&gt;130),"EXCEEDS"," ")</f>
        <v>EXCEEDS</v>
      </c>
    </row>
    <row r="165" spans="1:7" ht="15.75">
      <c r="A165" s="117">
        <v>314.8</v>
      </c>
      <c r="B165" s="118" t="s">
        <v>30</v>
      </c>
      <c r="C165" s="119">
        <v>40330</v>
      </c>
      <c r="D165" s="119"/>
      <c r="E165" s="128">
        <v>380</v>
      </c>
      <c r="F165" s="129">
        <v>209</v>
      </c>
      <c r="G165" s="146" t="str">
        <f t="shared" si="12"/>
        <v xml:space="preserve"> </v>
      </c>
    </row>
    <row r="166" spans="1:7" ht="15.75">
      <c r="A166" s="117">
        <v>314.8</v>
      </c>
      <c r="B166" s="118" t="s">
        <v>30</v>
      </c>
      <c r="C166" s="119">
        <v>40337</v>
      </c>
      <c r="D166" s="119"/>
      <c r="E166" s="128">
        <v>136</v>
      </c>
      <c r="F166" s="129">
        <v>92</v>
      </c>
      <c r="G166" s="146" t="str">
        <f t="shared" si="12"/>
        <v xml:space="preserve"> </v>
      </c>
    </row>
    <row r="167" spans="1:7" ht="15.75">
      <c r="A167" s="117">
        <v>314.8</v>
      </c>
      <c r="B167" s="118" t="s">
        <v>30</v>
      </c>
      <c r="C167" s="119">
        <v>40344</v>
      </c>
      <c r="D167" s="119"/>
      <c r="E167" s="128">
        <v>3200</v>
      </c>
      <c r="F167" s="129">
        <v>882</v>
      </c>
      <c r="G167" s="146" t="str">
        <f t="shared" si="12"/>
        <v>EXCEEDS</v>
      </c>
    </row>
    <row r="168" spans="1:7" ht="15.75">
      <c r="A168" s="117">
        <v>314.8</v>
      </c>
      <c r="B168" s="118" t="s">
        <v>30</v>
      </c>
      <c r="C168" s="119">
        <v>40351</v>
      </c>
      <c r="D168" s="119"/>
      <c r="E168" s="128">
        <v>430</v>
      </c>
      <c r="F168" s="129">
        <v>249</v>
      </c>
      <c r="G168" s="146" t="str">
        <f>IF(OR(E168&gt;400,F168&gt;240),"EXCEEDS"," ")</f>
        <v>EXCEEDS</v>
      </c>
    </row>
    <row r="169" spans="1:7" ht="16.5" thickBot="1">
      <c r="A169" s="117">
        <v>314.8</v>
      </c>
      <c r="B169" s="118" t="s">
        <v>30</v>
      </c>
      <c r="C169" s="119">
        <v>40358</v>
      </c>
      <c r="D169" s="119"/>
      <c r="E169" s="128">
        <v>540</v>
      </c>
      <c r="F169" s="129">
        <v>220</v>
      </c>
      <c r="G169" s="146" t="str">
        <f>IF(OR(E169&gt;400,F169&gt;240),"EXCEEDS"," ")</f>
        <v>EXCEEDS</v>
      </c>
    </row>
    <row r="170" spans="1:7" ht="21" thickBot="1">
      <c r="A170" s="131"/>
      <c r="B170" s="132"/>
      <c r="C170" s="133"/>
      <c r="D170" s="125" t="s">
        <v>21</v>
      </c>
      <c r="E170" s="126">
        <f>GEOMEAN(E165:E169)</f>
        <v>521.03505059154975</v>
      </c>
      <c r="F170" s="127">
        <f>GEOMEAN(F165:F169)</f>
        <v>247.51695026120282</v>
      </c>
      <c r="G170" s="48" t="str">
        <f>IF(OR(E170&gt;200,F170&gt;130),"EXCEEDS"," ")</f>
        <v>EXCEEDS</v>
      </c>
    </row>
    <row r="171" spans="1:7" ht="15.75">
      <c r="A171" s="117">
        <v>305.10000000000002</v>
      </c>
      <c r="B171" s="118" t="s">
        <v>30</v>
      </c>
      <c r="C171" s="119">
        <v>40365</v>
      </c>
      <c r="D171" s="119"/>
      <c r="E171" s="128">
        <v>20</v>
      </c>
      <c r="F171" s="129">
        <v>4</v>
      </c>
      <c r="G171" s="146" t="str">
        <f t="shared" ref="G171:G180" si="13">IF(OR(E171&gt;400,F171&gt;240),"EXCEEDS"," ")</f>
        <v xml:space="preserve"> </v>
      </c>
    </row>
    <row r="172" spans="1:7" ht="15.75">
      <c r="A172" s="117">
        <v>305.10000000000002</v>
      </c>
      <c r="B172" s="118" t="s">
        <v>30</v>
      </c>
      <c r="C172" s="119">
        <v>40372</v>
      </c>
      <c r="D172" s="119"/>
      <c r="E172" s="128">
        <v>92</v>
      </c>
      <c r="F172" s="129">
        <v>20</v>
      </c>
      <c r="G172" s="146" t="str">
        <f t="shared" si="13"/>
        <v xml:space="preserve"> </v>
      </c>
    </row>
    <row r="173" spans="1:7" ht="15.75">
      <c r="A173" s="117">
        <v>305.10000000000002</v>
      </c>
      <c r="B173" s="118" t="s">
        <v>30</v>
      </c>
      <c r="C173" s="119">
        <v>40379</v>
      </c>
      <c r="D173" s="119"/>
      <c r="E173" s="128">
        <v>16</v>
      </c>
      <c r="F173" s="129">
        <v>12</v>
      </c>
      <c r="G173" s="146" t="str">
        <f t="shared" si="13"/>
        <v xml:space="preserve"> </v>
      </c>
    </row>
    <row r="174" spans="1:7" ht="15.75">
      <c r="A174" s="117">
        <v>305.10000000000002</v>
      </c>
      <c r="B174" s="118" t="s">
        <v>30</v>
      </c>
      <c r="C174" s="119">
        <v>40381</v>
      </c>
      <c r="D174" s="119"/>
      <c r="E174" s="128">
        <v>330</v>
      </c>
      <c r="F174" s="129">
        <v>4</v>
      </c>
      <c r="G174" s="146" t="str">
        <f t="shared" si="13"/>
        <v xml:space="preserve"> </v>
      </c>
    </row>
    <row r="175" spans="1:7" ht="16.5" thickBot="1">
      <c r="A175" s="117">
        <v>305.10000000000002</v>
      </c>
      <c r="B175" s="118" t="s">
        <v>30</v>
      </c>
      <c r="C175" s="119">
        <v>40386</v>
      </c>
      <c r="D175" s="119"/>
      <c r="E175" s="128">
        <v>8</v>
      </c>
      <c r="F175" s="129">
        <v>4</v>
      </c>
      <c r="G175" s="146" t="str">
        <f>IF(OR(E175&gt;400,F175&gt;240),"EXCEEDS"," ")</f>
        <v xml:space="preserve"> </v>
      </c>
    </row>
    <row r="176" spans="1:7" ht="21" thickBot="1">
      <c r="A176" s="117"/>
      <c r="B176" s="118"/>
      <c r="C176" s="119"/>
      <c r="D176" s="125" t="s">
        <v>21</v>
      </c>
      <c r="E176" s="126">
        <f>GEOMEAN(E171:E175)</f>
        <v>37.853700923537694</v>
      </c>
      <c r="F176" s="127">
        <f>GEOMEAN(F171:F175)</f>
        <v>6.8750877103499155</v>
      </c>
      <c r="G176" s="48" t="str">
        <f>IF(OR(E176&gt;200,F176&gt;130),"EXCEEDS"," ")</f>
        <v xml:space="preserve"> </v>
      </c>
    </row>
    <row r="177" spans="1:7" ht="15.75">
      <c r="A177" s="117">
        <v>314.8</v>
      </c>
      <c r="B177" s="118" t="s">
        <v>30</v>
      </c>
      <c r="C177" s="119">
        <v>40365</v>
      </c>
      <c r="D177" s="119"/>
      <c r="E177" s="128">
        <v>4</v>
      </c>
      <c r="F177" s="129">
        <v>4</v>
      </c>
      <c r="G177" s="146" t="str">
        <f t="shared" si="13"/>
        <v xml:space="preserve"> </v>
      </c>
    </row>
    <row r="178" spans="1:7" ht="15.75">
      <c r="A178" s="117">
        <v>314.8</v>
      </c>
      <c r="B178" s="118" t="s">
        <v>30</v>
      </c>
      <c r="C178" s="119">
        <v>40372</v>
      </c>
      <c r="D178" s="119"/>
      <c r="E178" s="128">
        <v>3600</v>
      </c>
      <c r="F178" s="129">
        <v>2100</v>
      </c>
      <c r="G178" s="146" t="str">
        <f t="shared" si="13"/>
        <v>EXCEEDS</v>
      </c>
    </row>
    <row r="179" spans="1:7" ht="15.75">
      <c r="A179" s="117">
        <v>314.8</v>
      </c>
      <c r="B179" s="118" t="s">
        <v>30</v>
      </c>
      <c r="C179" s="119">
        <v>40379</v>
      </c>
      <c r="D179" s="119"/>
      <c r="E179" s="128">
        <v>40</v>
      </c>
      <c r="F179" s="129">
        <v>16</v>
      </c>
      <c r="G179" s="146" t="str">
        <f t="shared" si="13"/>
        <v xml:space="preserve"> </v>
      </c>
    </row>
    <row r="180" spans="1:7" ht="15.75">
      <c r="A180" s="117">
        <v>314.8</v>
      </c>
      <c r="B180" s="118" t="s">
        <v>30</v>
      </c>
      <c r="C180" s="119">
        <v>40381</v>
      </c>
      <c r="D180" s="119"/>
      <c r="E180" s="128">
        <v>900</v>
      </c>
      <c r="F180" s="129">
        <v>310</v>
      </c>
      <c r="G180" s="146" t="str">
        <f t="shared" si="13"/>
        <v>EXCEEDS</v>
      </c>
    </row>
    <row r="181" spans="1:7" ht="16.5" thickBot="1">
      <c r="A181" s="117">
        <v>314.8</v>
      </c>
      <c r="B181" s="118" t="s">
        <v>30</v>
      </c>
      <c r="C181" s="119">
        <v>40386</v>
      </c>
      <c r="D181" s="119"/>
      <c r="E181" s="128">
        <v>217</v>
      </c>
      <c r="F181" s="129">
        <v>114</v>
      </c>
      <c r="G181" s="146" t="str">
        <f>IF(OR(E181&gt;400,F181&gt;240),"EXCEEDS"," ")</f>
        <v xml:space="preserve"> </v>
      </c>
    </row>
    <row r="182" spans="1:7" ht="21" thickBot="1">
      <c r="A182" s="131"/>
      <c r="B182" s="132"/>
      <c r="C182" s="133"/>
      <c r="D182" s="125" t="s">
        <v>21</v>
      </c>
      <c r="E182" s="126">
        <f>GEOMEAN(E177:E181)</f>
        <v>162.26503408776387</v>
      </c>
      <c r="F182" s="127">
        <f>GEOMEAN(F177:F181)</f>
        <v>86.165450459340974</v>
      </c>
      <c r="G182" s="48" t="str">
        <f>IF(OR(E182&gt;200,F182&gt;130),"EXCEEDS"," ")</f>
        <v xml:space="preserve"> </v>
      </c>
    </row>
    <row r="183" spans="1:7" ht="15.75">
      <c r="A183" s="117">
        <v>305.10000000000002</v>
      </c>
      <c r="B183" s="118" t="s">
        <v>30</v>
      </c>
      <c r="C183" s="119">
        <v>40393</v>
      </c>
      <c r="D183" s="119"/>
      <c r="E183" s="128">
        <v>43</v>
      </c>
      <c r="F183" s="129">
        <v>4</v>
      </c>
      <c r="G183" s="146" t="str">
        <f t="shared" ref="G183:G191" si="14">IF(OR(E183&gt;400,F183&gt;240),"EXCEEDS"," ")</f>
        <v xml:space="preserve"> </v>
      </c>
    </row>
    <row r="184" spans="1:7" ht="15.75">
      <c r="A184" s="117">
        <v>305.10000000000002</v>
      </c>
      <c r="B184" s="118" t="s">
        <v>30</v>
      </c>
      <c r="C184" s="119">
        <v>40400</v>
      </c>
      <c r="D184" s="119"/>
      <c r="E184" s="128">
        <v>4</v>
      </c>
      <c r="F184" s="129">
        <v>4</v>
      </c>
      <c r="G184" s="146" t="str">
        <f t="shared" si="14"/>
        <v xml:space="preserve"> </v>
      </c>
    </row>
    <row r="185" spans="1:7" ht="15.75">
      <c r="A185" s="117">
        <v>305.10000000000002</v>
      </c>
      <c r="B185" s="118" t="s">
        <v>30</v>
      </c>
      <c r="C185" s="119">
        <v>40407</v>
      </c>
      <c r="D185" s="119"/>
      <c r="E185" s="128">
        <v>44</v>
      </c>
      <c r="F185" s="129">
        <v>8</v>
      </c>
      <c r="G185" s="146" t="str">
        <f t="shared" si="14"/>
        <v xml:space="preserve"> </v>
      </c>
    </row>
    <row r="186" spans="1:7" ht="15.75">
      <c r="A186" s="117">
        <v>305.10000000000002</v>
      </c>
      <c r="B186" s="118" t="s">
        <v>30</v>
      </c>
      <c r="C186" s="119">
        <v>40414</v>
      </c>
      <c r="D186" s="119"/>
      <c r="E186" s="128">
        <v>16</v>
      </c>
      <c r="F186" s="129">
        <v>4</v>
      </c>
      <c r="G186" s="146" t="str">
        <f>IF(OR(E186&gt;400,F186&gt;240),"EXCEEDS"," ")</f>
        <v xml:space="preserve"> </v>
      </c>
    </row>
    <row r="187" spans="1:7" ht="16.5" thickBot="1">
      <c r="A187" s="117">
        <v>305.10000000000002</v>
      </c>
      <c r="B187" s="118" t="s">
        <v>30</v>
      </c>
      <c r="C187" s="119">
        <v>40421</v>
      </c>
      <c r="D187" s="119"/>
      <c r="E187" s="128">
        <v>8</v>
      </c>
      <c r="F187" s="129">
        <v>4</v>
      </c>
      <c r="G187" s="146" t="str">
        <f>IF(OR(E187&gt;400,F187&gt;240),"EXCEEDS"," ")</f>
        <v xml:space="preserve"> </v>
      </c>
    </row>
    <row r="188" spans="1:7" ht="21" thickBot="1">
      <c r="A188" s="117"/>
      <c r="B188" s="118"/>
      <c r="C188" s="119"/>
      <c r="D188" s="125" t="s">
        <v>21</v>
      </c>
      <c r="E188" s="126">
        <f>GEOMEAN(E183:E187)</f>
        <v>15.748464601967788</v>
      </c>
      <c r="F188" s="127">
        <f>GEOMEAN(F183:F187)</f>
        <v>4.5947934199881404</v>
      </c>
      <c r="G188" s="48" t="str">
        <f>IF(OR(E188&gt;200,F188&gt;130),"EXCEEDS"," ")</f>
        <v xml:space="preserve"> </v>
      </c>
    </row>
    <row r="189" spans="1:7" ht="15.75">
      <c r="A189" s="117">
        <v>314.8</v>
      </c>
      <c r="B189" s="118" t="s">
        <v>30</v>
      </c>
      <c r="C189" s="119">
        <v>40393</v>
      </c>
      <c r="D189" s="119"/>
      <c r="E189" s="128">
        <v>49</v>
      </c>
      <c r="F189" s="129">
        <v>4</v>
      </c>
      <c r="G189" s="146" t="str">
        <f t="shared" si="14"/>
        <v xml:space="preserve"> </v>
      </c>
    </row>
    <row r="190" spans="1:7" ht="15.75">
      <c r="A190" s="117">
        <v>314.8</v>
      </c>
      <c r="B190" s="118" t="s">
        <v>30</v>
      </c>
      <c r="C190" s="119">
        <v>40400</v>
      </c>
      <c r="D190" s="119"/>
      <c r="E190" s="128">
        <v>66</v>
      </c>
      <c r="F190" s="129">
        <v>4</v>
      </c>
      <c r="G190" s="146" t="str">
        <f t="shared" si="14"/>
        <v xml:space="preserve"> </v>
      </c>
    </row>
    <row r="191" spans="1:7" ht="15.75">
      <c r="A191" s="117">
        <v>314.8</v>
      </c>
      <c r="B191" s="118" t="s">
        <v>30</v>
      </c>
      <c r="C191" s="119">
        <v>40407</v>
      </c>
      <c r="D191" s="119"/>
      <c r="E191" s="128">
        <v>72</v>
      </c>
      <c r="F191" s="129">
        <v>24</v>
      </c>
      <c r="G191" s="146" t="str">
        <f t="shared" si="14"/>
        <v xml:space="preserve"> </v>
      </c>
    </row>
    <row r="192" spans="1:7" ht="15.75">
      <c r="A192" s="117">
        <v>314.8</v>
      </c>
      <c r="B192" s="118" t="s">
        <v>30</v>
      </c>
      <c r="C192" s="119">
        <v>40414</v>
      </c>
      <c r="D192" s="119"/>
      <c r="E192" s="128">
        <v>103</v>
      </c>
      <c r="F192" s="129">
        <v>28</v>
      </c>
      <c r="G192" s="146" t="str">
        <f>IF(OR(E192&gt;400,F192&gt;240),"EXCEEDS"," ")</f>
        <v xml:space="preserve"> </v>
      </c>
    </row>
    <row r="193" spans="1:7" ht="16.5" thickBot="1">
      <c r="A193" s="117">
        <v>314.8</v>
      </c>
      <c r="B193" s="118" t="s">
        <v>30</v>
      </c>
      <c r="C193" s="119">
        <v>40421</v>
      </c>
      <c r="D193" s="119"/>
      <c r="E193" s="128">
        <v>203</v>
      </c>
      <c r="F193" s="129">
        <v>104</v>
      </c>
      <c r="G193" s="146" t="str">
        <f>IF(OR(E193&gt;400,F193&gt;240),"EXCEEDS"," ")</f>
        <v xml:space="preserve"> </v>
      </c>
    </row>
    <row r="194" spans="1:7" ht="21" thickBot="1">
      <c r="A194" s="131"/>
      <c r="B194" s="132"/>
      <c r="C194" s="133"/>
      <c r="D194" s="125" t="s">
        <v>21</v>
      </c>
      <c r="E194" s="126">
        <f>GEOMEAN(E189:E193)</f>
        <v>86.592674791275456</v>
      </c>
      <c r="F194" s="127">
        <f>GEOMEAN(F189:F193)</f>
        <v>16.207070414784926</v>
      </c>
      <c r="G194" s="48" t="str">
        <f>IF(OR(E194&gt;200,F194&gt;130),"EXCEEDS"," ")</f>
        <v xml:space="preserve"> </v>
      </c>
    </row>
    <row r="195" spans="1:7" ht="15.75">
      <c r="A195" s="117">
        <v>305.10000000000002</v>
      </c>
      <c r="B195" s="118" t="s">
        <v>30</v>
      </c>
      <c r="C195" s="119">
        <v>40428</v>
      </c>
      <c r="D195" s="119"/>
      <c r="E195" s="128">
        <v>8</v>
      </c>
      <c r="F195" s="129">
        <v>4</v>
      </c>
      <c r="G195" s="146" t="str">
        <f t="shared" ref="G195:G204" si="15">IF(OR(E195&gt;400,F195&gt;240),"EXCEEDS"," ")</f>
        <v xml:space="preserve"> </v>
      </c>
    </row>
    <row r="196" spans="1:7" ht="15.75">
      <c r="A196" s="117">
        <v>305.10000000000002</v>
      </c>
      <c r="B196" s="118" t="s">
        <v>30</v>
      </c>
      <c r="C196" s="119">
        <v>40435</v>
      </c>
      <c r="D196" s="119"/>
      <c r="E196" s="128">
        <v>4</v>
      </c>
      <c r="F196" s="129">
        <v>4</v>
      </c>
      <c r="G196" s="146" t="str">
        <f t="shared" si="15"/>
        <v xml:space="preserve"> </v>
      </c>
    </row>
    <row r="197" spans="1:7" ht="15.75">
      <c r="A197" s="117">
        <v>305.10000000000002</v>
      </c>
      <c r="B197" s="118" t="s">
        <v>30</v>
      </c>
      <c r="C197" s="119">
        <v>40442</v>
      </c>
      <c r="D197" s="119"/>
      <c r="E197" s="128">
        <v>4</v>
      </c>
      <c r="F197" s="129">
        <v>4</v>
      </c>
      <c r="G197" s="146" t="str">
        <f t="shared" si="15"/>
        <v xml:space="preserve"> </v>
      </c>
    </row>
    <row r="198" spans="1:7" ht="15.75">
      <c r="A198" s="117">
        <v>305.10000000000002</v>
      </c>
      <c r="B198" s="118" t="s">
        <v>30</v>
      </c>
      <c r="C198" s="119">
        <v>40444</v>
      </c>
      <c r="D198" s="119"/>
      <c r="E198" s="128">
        <v>4</v>
      </c>
      <c r="F198" s="129">
        <v>4</v>
      </c>
      <c r="G198" s="146" t="str">
        <f t="shared" si="15"/>
        <v xml:space="preserve"> </v>
      </c>
    </row>
    <row r="199" spans="1:7" ht="16.5" thickBot="1">
      <c r="A199" s="117">
        <v>305.10000000000002</v>
      </c>
      <c r="B199" s="118" t="s">
        <v>30</v>
      </c>
      <c r="C199" s="119">
        <v>40449</v>
      </c>
      <c r="D199" s="119"/>
      <c r="E199" s="128">
        <v>24</v>
      </c>
      <c r="F199" s="129">
        <v>8</v>
      </c>
      <c r="G199" s="146" t="str">
        <f>IF(OR(E199&gt;400,F199&gt;240),"EXCEEDS"," ")</f>
        <v xml:space="preserve"> </v>
      </c>
    </row>
    <row r="200" spans="1:7" ht="21" thickBot="1">
      <c r="A200" s="117"/>
      <c r="B200" s="118"/>
      <c r="C200" s="119"/>
      <c r="D200" s="125" t="s">
        <v>21</v>
      </c>
      <c r="E200" s="126">
        <f>GEOMEAN(E195:E199)</f>
        <v>6.575007318068903</v>
      </c>
      <c r="F200" s="127">
        <f>GEOMEAN(F195:F199)</f>
        <v>4.5947934199881404</v>
      </c>
      <c r="G200" s="48" t="str">
        <f>IF(OR(E200&gt;200,F200&gt;130),"EXCEEDS"," ")</f>
        <v xml:space="preserve"> </v>
      </c>
    </row>
    <row r="201" spans="1:7" ht="15.75">
      <c r="A201" s="117">
        <v>314.8</v>
      </c>
      <c r="B201" s="118" t="s">
        <v>30</v>
      </c>
      <c r="C201" s="119">
        <v>40428</v>
      </c>
      <c r="D201" s="119"/>
      <c r="E201" s="128">
        <v>52</v>
      </c>
      <c r="F201" s="129">
        <v>4</v>
      </c>
      <c r="G201" s="146" t="str">
        <f t="shared" si="15"/>
        <v xml:space="preserve"> </v>
      </c>
    </row>
    <row r="202" spans="1:7" ht="15.75">
      <c r="A202" s="117">
        <v>314.8</v>
      </c>
      <c r="B202" s="118" t="s">
        <v>30</v>
      </c>
      <c r="C202" s="119">
        <v>40435</v>
      </c>
      <c r="D202" s="119"/>
      <c r="E202" s="128">
        <v>16</v>
      </c>
      <c r="F202" s="129">
        <v>4</v>
      </c>
      <c r="G202" s="146" t="str">
        <f t="shared" si="15"/>
        <v xml:space="preserve"> </v>
      </c>
    </row>
    <row r="203" spans="1:7" ht="15.75">
      <c r="A203" s="117">
        <v>314.8</v>
      </c>
      <c r="B203" s="118" t="s">
        <v>30</v>
      </c>
      <c r="C203" s="119">
        <v>40442</v>
      </c>
      <c r="D203" s="119"/>
      <c r="E203" s="128">
        <v>49</v>
      </c>
      <c r="F203" s="129">
        <v>4</v>
      </c>
      <c r="G203" s="146" t="str">
        <f t="shared" si="15"/>
        <v xml:space="preserve"> </v>
      </c>
    </row>
    <row r="204" spans="1:7" ht="15.75">
      <c r="A204" s="117">
        <v>314.8</v>
      </c>
      <c r="B204" s="118" t="s">
        <v>30</v>
      </c>
      <c r="C204" s="119">
        <v>40444</v>
      </c>
      <c r="D204" s="119"/>
      <c r="E204" s="128">
        <v>84</v>
      </c>
      <c r="F204" s="129">
        <v>4</v>
      </c>
      <c r="G204" s="146" t="str">
        <f t="shared" si="15"/>
        <v xml:space="preserve"> </v>
      </c>
    </row>
    <row r="205" spans="1:7" ht="16.5" thickBot="1">
      <c r="A205" s="117">
        <v>314.8</v>
      </c>
      <c r="B205" s="118" t="s">
        <v>30</v>
      </c>
      <c r="C205" s="119">
        <v>40449</v>
      </c>
      <c r="D205" s="119"/>
      <c r="E205" s="128">
        <v>164</v>
      </c>
      <c r="F205" s="129">
        <v>68</v>
      </c>
      <c r="G205" s="146" t="str">
        <f>IF(OR(E205&gt;400,F205&gt;240),"EXCEEDS"," ")</f>
        <v xml:space="preserve"> </v>
      </c>
    </row>
    <row r="206" spans="1:7" ht="21" thickBot="1">
      <c r="A206" s="131"/>
      <c r="B206" s="132"/>
      <c r="C206" s="133"/>
      <c r="D206" s="125" t="s">
        <v>21</v>
      </c>
      <c r="E206" s="126">
        <f>GEOMEAN(E201:E205)</f>
        <v>56.219697966815524</v>
      </c>
      <c r="F206" s="127">
        <f>GEOMEAN(F201:F205)</f>
        <v>7.0493613913292688</v>
      </c>
      <c r="G206" s="48" t="str">
        <f>IF(OR(E206&gt;200,F206&gt;130),"EXCEEDS"," ")</f>
        <v xml:space="preserve"> </v>
      </c>
    </row>
    <row r="207" spans="1:7" ht="15.75">
      <c r="A207" s="117">
        <v>305.10000000000002</v>
      </c>
      <c r="B207" s="118" t="s">
        <v>30</v>
      </c>
      <c r="C207" s="119">
        <v>40456</v>
      </c>
      <c r="D207" s="119"/>
      <c r="E207" s="128">
        <v>4</v>
      </c>
      <c r="F207" s="129">
        <v>4</v>
      </c>
      <c r="G207" s="146" t="str">
        <f t="shared" ref="G207:G215" si="16">IF(OR(E207&gt;400,F207&gt;240),"EXCEEDS"," ")</f>
        <v xml:space="preserve"> </v>
      </c>
    </row>
    <row r="208" spans="1:7" ht="15.75">
      <c r="A208" s="117">
        <v>305.10000000000002</v>
      </c>
      <c r="B208" s="118" t="s">
        <v>30</v>
      </c>
      <c r="C208" s="119">
        <v>40463</v>
      </c>
      <c r="D208" s="119"/>
      <c r="E208" s="128">
        <v>8</v>
      </c>
      <c r="F208" s="129">
        <v>4</v>
      </c>
      <c r="G208" s="146" t="str">
        <f t="shared" si="16"/>
        <v xml:space="preserve"> </v>
      </c>
    </row>
    <row r="209" spans="1:7" ht="15.75">
      <c r="A209" s="117">
        <v>305.10000000000002</v>
      </c>
      <c r="B209" s="118" t="s">
        <v>30</v>
      </c>
      <c r="C209" s="119">
        <v>40470</v>
      </c>
      <c r="D209" s="119"/>
      <c r="E209" s="128">
        <v>4</v>
      </c>
      <c r="F209" s="129">
        <v>4</v>
      </c>
      <c r="G209" s="146" t="str">
        <f t="shared" si="16"/>
        <v xml:space="preserve"> </v>
      </c>
    </row>
    <row r="210" spans="1:7" ht="15.75">
      <c r="A210" s="117">
        <v>305.10000000000002</v>
      </c>
      <c r="B210" s="118" t="s">
        <v>30</v>
      </c>
      <c r="C210" s="119">
        <v>40472</v>
      </c>
      <c r="D210" s="119"/>
      <c r="E210" s="128">
        <v>4</v>
      </c>
      <c r="F210" s="129">
        <v>4</v>
      </c>
      <c r="G210" s="146" t="str">
        <f>IF(OR(E210&gt;400,F210&gt;240),"EXCEEDS"," ")</f>
        <v xml:space="preserve"> </v>
      </c>
    </row>
    <row r="211" spans="1:7" ht="16.5" thickBot="1">
      <c r="A211" s="117">
        <v>305.10000000000002</v>
      </c>
      <c r="B211" s="118" t="s">
        <v>30</v>
      </c>
      <c r="C211" s="119">
        <v>40477</v>
      </c>
      <c r="D211" s="119"/>
      <c r="E211" s="128">
        <v>20</v>
      </c>
      <c r="F211" s="129">
        <v>4</v>
      </c>
      <c r="G211" s="146" t="str">
        <f>IF(OR(E211&gt;400,F211&gt;240),"EXCEEDS"," ")</f>
        <v xml:space="preserve"> </v>
      </c>
    </row>
    <row r="212" spans="1:7" ht="21" thickBot="1">
      <c r="A212" s="117"/>
      <c r="B212" s="118"/>
      <c r="C212" s="119"/>
      <c r="D212" s="125" t="s">
        <v>21</v>
      </c>
      <c r="E212" s="126">
        <f>GEOMEAN(E207:E211)</f>
        <v>6.3395727698444544</v>
      </c>
      <c r="F212" s="127">
        <f>GEOMEAN(F207:F211)</f>
        <v>4</v>
      </c>
      <c r="G212" s="48" t="str">
        <f>IF(OR(E212&gt;200,F212&gt;130),"EXCEEDS"," ")</f>
        <v xml:space="preserve"> </v>
      </c>
    </row>
    <row r="213" spans="1:7" ht="15.75">
      <c r="A213" s="117">
        <v>314.8</v>
      </c>
      <c r="B213" s="118" t="s">
        <v>30</v>
      </c>
      <c r="C213" s="119">
        <v>40456</v>
      </c>
      <c r="D213" s="119"/>
      <c r="E213" s="128">
        <v>66</v>
      </c>
      <c r="F213" s="129">
        <v>12</v>
      </c>
      <c r="G213" s="146" t="str">
        <f t="shared" si="16"/>
        <v xml:space="preserve"> </v>
      </c>
    </row>
    <row r="214" spans="1:7" ht="15.75">
      <c r="A214" s="117">
        <v>314.8</v>
      </c>
      <c r="B214" s="118" t="s">
        <v>30</v>
      </c>
      <c r="C214" s="119">
        <v>40463</v>
      </c>
      <c r="D214" s="119"/>
      <c r="E214" s="128">
        <v>4</v>
      </c>
      <c r="F214" s="129">
        <v>4</v>
      </c>
      <c r="G214" s="146" t="str">
        <f t="shared" si="16"/>
        <v xml:space="preserve"> </v>
      </c>
    </row>
    <row r="215" spans="1:7" ht="15.75">
      <c r="A215" s="117">
        <v>314.8</v>
      </c>
      <c r="B215" s="118" t="s">
        <v>30</v>
      </c>
      <c r="C215" s="119">
        <v>40470</v>
      </c>
      <c r="D215" s="119"/>
      <c r="E215" s="128">
        <v>24</v>
      </c>
      <c r="F215" s="129">
        <v>4</v>
      </c>
      <c r="G215" s="146" t="str">
        <f t="shared" si="16"/>
        <v xml:space="preserve"> </v>
      </c>
    </row>
    <row r="216" spans="1:7" ht="15.75">
      <c r="A216" s="117">
        <v>314.8</v>
      </c>
      <c r="B216" s="118" t="s">
        <v>30</v>
      </c>
      <c r="C216" s="119">
        <v>40472</v>
      </c>
      <c r="D216" s="119"/>
      <c r="E216" s="128">
        <v>36</v>
      </c>
      <c r="F216" s="129">
        <v>4</v>
      </c>
      <c r="G216" s="146" t="str">
        <f>IF(OR(E216&gt;400,F216&gt;240),"EXCEEDS"," ")</f>
        <v xml:space="preserve"> </v>
      </c>
    </row>
    <row r="217" spans="1:7" ht="16.5" thickBot="1">
      <c r="A217" s="117">
        <v>314.8</v>
      </c>
      <c r="B217" s="118" t="s">
        <v>30</v>
      </c>
      <c r="C217" s="119">
        <v>40477</v>
      </c>
      <c r="D217" s="119"/>
      <c r="E217" s="128">
        <v>390</v>
      </c>
      <c r="F217" s="129">
        <v>152</v>
      </c>
      <c r="G217" s="146" t="str">
        <f>IF(OR(E217&gt;400,F217&gt;240),"EXCEEDS"," ")</f>
        <v xml:space="preserve"> </v>
      </c>
    </row>
    <row r="218" spans="1:7" ht="21" thickBot="1">
      <c r="A218" s="134"/>
      <c r="B218" s="135"/>
      <c r="C218" s="139"/>
      <c r="D218" s="125" t="s">
        <v>21</v>
      </c>
      <c r="E218" s="126">
        <f>GEOMEAN(E213:E217)</f>
        <v>38.889866764922161</v>
      </c>
      <c r="F218" s="127">
        <f>GEOMEAN(F213:F217)</f>
        <v>10.314328559456744</v>
      </c>
      <c r="G218" s="48" t="str">
        <f>IF(OR(E218&gt;200,F218&gt;130),"EXCEEDS"," ")</f>
        <v xml:space="preserve"> </v>
      </c>
    </row>
    <row r="219" spans="1:7" ht="15.75">
      <c r="A219" s="117">
        <v>462.6</v>
      </c>
      <c r="B219" s="118" t="s">
        <v>31</v>
      </c>
      <c r="C219" s="119">
        <v>40302</v>
      </c>
      <c r="D219" s="119"/>
      <c r="E219" s="128">
        <v>2900</v>
      </c>
      <c r="F219" s="129">
        <v>2100</v>
      </c>
      <c r="G219" s="146" t="str">
        <f t="shared" ref="G219:G245" si="17">IF(OR(E219&gt;400,F219&gt;240),"EXCEEDS"," ")</f>
        <v>EXCEEDS</v>
      </c>
    </row>
    <row r="220" spans="1:7" ht="15.75">
      <c r="A220" s="117">
        <v>462.6</v>
      </c>
      <c r="B220" s="118" t="s">
        <v>31</v>
      </c>
      <c r="C220" s="119">
        <v>40309</v>
      </c>
      <c r="D220" s="119"/>
      <c r="E220" s="128">
        <v>146</v>
      </c>
      <c r="F220" s="129">
        <v>84</v>
      </c>
      <c r="G220" s="146" t="str">
        <f t="shared" si="17"/>
        <v xml:space="preserve"> </v>
      </c>
    </row>
    <row r="221" spans="1:7" ht="15.75">
      <c r="A221" s="117">
        <v>462.6</v>
      </c>
      <c r="B221" s="118" t="s">
        <v>31</v>
      </c>
      <c r="C221" s="119">
        <v>40316</v>
      </c>
      <c r="D221" s="119"/>
      <c r="E221" s="128">
        <v>130</v>
      </c>
      <c r="F221" s="129">
        <v>220</v>
      </c>
      <c r="G221" s="146" t="str">
        <f t="shared" si="17"/>
        <v xml:space="preserve"> </v>
      </c>
    </row>
    <row r="222" spans="1:7" ht="15.75">
      <c r="A222" s="117">
        <v>462.6</v>
      </c>
      <c r="B222" s="118" t="s">
        <v>31</v>
      </c>
      <c r="C222" s="119">
        <v>40318</v>
      </c>
      <c r="D222" s="119"/>
      <c r="E222" s="128">
        <v>230</v>
      </c>
      <c r="F222" s="129">
        <v>140</v>
      </c>
      <c r="G222" s="146" t="str">
        <f>IF(OR(E222&gt;400,F222&gt;240),"EXCEEDS"," ")</f>
        <v xml:space="preserve"> </v>
      </c>
    </row>
    <row r="223" spans="1:7" ht="16.5" thickBot="1">
      <c r="A223" s="117">
        <v>462.6</v>
      </c>
      <c r="B223" s="118" t="s">
        <v>31</v>
      </c>
      <c r="C223" s="119">
        <v>40323</v>
      </c>
      <c r="D223" s="119"/>
      <c r="E223" s="128">
        <v>350</v>
      </c>
      <c r="F223" s="129">
        <v>240</v>
      </c>
      <c r="G223" s="146" t="str">
        <f>IF(OR(E223&gt;400,F223&gt;240),"EXCEEDS"," ")</f>
        <v xml:space="preserve"> </v>
      </c>
    </row>
    <row r="224" spans="1:7" ht="21" thickBot="1">
      <c r="A224" s="117"/>
      <c r="B224" s="118"/>
      <c r="C224" s="119"/>
      <c r="D224" s="125" t="s">
        <v>21</v>
      </c>
      <c r="E224" s="126">
        <f>GEOMEAN(E219:E223)</f>
        <v>338.29689933312568</v>
      </c>
      <c r="F224" s="127">
        <f>GEOMEAN(F219:F223)</f>
        <v>264.88179317286887</v>
      </c>
      <c r="G224" s="48" t="str">
        <f>IF(OR(E224&gt;200,F224&gt;130),"EXCEEDS"," ")</f>
        <v>EXCEEDS</v>
      </c>
    </row>
    <row r="225" spans="1:7" ht="15.75">
      <c r="A225" s="117">
        <v>463.9</v>
      </c>
      <c r="B225" s="118" t="s">
        <v>32</v>
      </c>
      <c r="C225" s="119">
        <v>40302</v>
      </c>
      <c r="D225" s="119"/>
      <c r="E225" s="128">
        <v>2100</v>
      </c>
      <c r="F225" s="129">
        <v>3100</v>
      </c>
      <c r="G225" s="124" t="str">
        <f t="shared" si="17"/>
        <v>EXCEEDS</v>
      </c>
    </row>
    <row r="226" spans="1:7" ht="15.75">
      <c r="A226" s="117">
        <v>463.9</v>
      </c>
      <c r="B226" s="118" t="s">
        <v>32</v>
      </c>
      <c r="C226" s="119">
        <v>40309</v>
      </c>
      <c r="D226" s="119"/>
      <c r="E226" s="128">
        <v>76</v>
      </c>
      <c r="F226" s="129">
        <v>28</v>
      </c>
      <c r="G226" s="124" t="str">
        <f t="shared" si="17"/>
        <v xml:space="preserve"> </v>
      </c>
    </row>
    <row r="227" spans="1:7" ht="15.75">
      <c r="A227" s="117">
        <v>463.9</v>
      </c>
      <c r="B227" s="118" t="s">
        <v>32</v>
      </c>
      <c r="C227" s="119">
        <v>40316</v>
      </c>
      <c r="D227" s="119"/>
      <c r="E227" s="128">
        <v>500</v>
      </c>
      <c r="F227" s="129">
        <v>157</v>
      </c>
      <c r="G227" s="124" t="str">
        <f t="shared" si="17"/>
        <v>EXCEEDS</v>
      </c>
    </row>
    <row r="228" spans="1:7" ht="15.75">
      <c r="A228" s="117">
        <v>463.9</v>
      </c>
      <c r="B228" s="118" t="s">
        <v>32</v>
      </c>
      <c r="C228" s="119">
        <v>40318</v>
      </c>
      <c r="D228" s="119"/>
      <c r="E228" s="128">
        <v>220</v>
      </c>
      <c r="F228" s="129">
        <v>280</v>
      </c>
      <c r="G228" s="124" t="str">
        <f>IF(OR(E228&gt;400,F228&gt;240),"EXCEEDS"," ")</f>
        <v>EXCEEDS</v>
      </c>
    </row>
    <row r="229" spans="1:7" ht="16.5" thickBot="1">
      <c r="A229" s="117">
        <v>463.9</v>
      </c>
      <c r="B229" s="118" t="s">
        <v>32</v>
      </c>
      <c r="C229" s="119">
        <v>40323</v>
      </c>
      <c r="D229" s="119"/>
      <c r="E229" s="128">
        <v>110</v>
      </c>
      <c r="F229" s="129">
        <v>360</v>
      </c>
      <c r="G229" s="124" t="str">
        <f>IF(OR(E229&gt;400,F229&gt;240),"EXCEEDS"," ")</f>
        <v>EXCEEDS</v>
      </c>
    </row>
    <row r="230" spans="1:7" ht="21" thickBot="1">
      <c r="A230" s="117"/>
      <c r="B230" s="118"/>
      <c r="C230" s="150"/>
      <c r="D230" s="125" t="s">
        <v>21</v>
      </c>
      <c r="E230" s="126">
        <f>GEOMEAN(E225:E229)</f>
        <v>286.52574569093593</v>
      </c>
      <c r="F230" s="127">
        <f>GEOMEAN(F225:F229)</f>
        <v>267.65538283924769</v>
      </c>
      <c r="G230" s="48" t="str">
        <f>IF(OR(E230&gt;200,F230&gt;130),"EXCEEDS"," ")</f>
        <v>EXCEEDS</v>
      </c>
    </row>
    <row r="231" spans="1:7" ht="15.75">
      <c r="A231" s="117">
        <v>469.9</v>
      </c>
      <c r="B231" s="118" t="s">
        <v>33</v>
      </c>
      <c r="C231" s="119">
        <v>40302</v>
      </c>
      <c r="D231" s="119"/>
      <c r="E231" s="128">
        <v>15500</v>
      </c>
      <c r="F231" s="129">
        <v>10300</v>
      </c>
      <c r="G231" s="146" t="str">
        <f t="shared" si="17"/>
        <v>EXCEEDS</v>
      </c>
    </row>
    <row r="232" spans="1:7" ht="15.75">
      <c r="A232" s="117">
        <v>469.9</v>
      </c>
      <c r="B232" s="118" t="s">
        <v>33</v>
      </c>
      <c r="C232" s="119">
        <v>40309</v>
      </c>
      <c r="D232" s="119"/>
      <c r="E232" s="128">
        <v>1000</v>
      </c>
      <c r="F232" s="129">
        <v>690</v>
      </c>
      <c r="G232" s="146" t="str">
        <f t="shared" si="17"/>
        <v>EXCEEDS</v>
      </c>
    </row>
    <row r="233" spans="1:7" ht="15.75">
      <c r="A233" s="117">
        <v>469.9</v>
      </c>
      <c r="B233" s="118" t="s">
        <v>33</v>
      </c>
      <c r="C233" s="119">
        <v>40316</v>
      </c>
      <c r="D233" s="119"/>
      <c r="E233" s="128">
        <v>236</v>
      </c>
      <c r="F233" s="129">
        <v>104</v>
      </c>
      <c r="G233" s="146" t="str">
        <f t="shared" si="17"/>
        <v xml:space="preserve"> </v>
      </c>
    </row>
    <row r="234" spans="1:7" ht="15.75">
      <c r="A234" s="117">
        <v>469.9</v>
      </c>
      <c r="B234" s="118" t="s">
        <v>33</v>
      </c>
      <c r="C234" s="119">
        <v>40318</v>
      </c>
      <c r="D234" s="119"/>
      <c r="E234" s="128">
        <v>300</v>
      </c>
      <c r="F234" s="129">
        <v>320</v>
      </c>
      <c r="G234" s="146" t="str">
        <f>IF(OR(E234&gt;400,F234&gt;240),"EXCEEDS"," ")</f>
        <v>EXCEEDS</v>
      </c>
    </row>
    <row r="235" spans="1:7" ht="16.5" thickBot="1">
      <c r="A235" s="117">
        <v>469.9</v>
      </c>
      <c r="B235" s="118" t="s">
        <v>33</v>
      </c>
      <c r="C235" s="119">
        <v>40323</v>
      </c>
      <c r="D235" s="119"/>
      <c r="E235" s="128">
        <v>460</v>
      </c>
      <c r="F235" s="129">
        <v>520</v>
      </c>
      <c r="G235" s="146" t="str">
        <f>IF(OR(E235&gt;400,F235&gt;240),"EXCEEDS"," ")</f>
        <v>EXCEEDS</v>
      </c>
    </row>
    <row r="236" spans="1:7" ht="21" thickBot="1">
      <c r="A236" s="117"/>
      <c r="B236" s="118"/>
      <c r="C236" s="119"/>
      <c r="D236" s="125" t="s">
        <v>21</v>
      </c>
      <c r="E236" s="126">
        <f>GEOMEAN(E231:E235)</f>
        <v>872.21702097657567</v>
      </c>
      <c r="F236" s="127">
        <f>GEOMEAN(F231:F235)</f>
        <v>657.61936786908996</v>
      </c>
      <c r="G236" s="48" t="str">
        <f>IF(OR(E236&gt;200,F236&gt;130),"EXCEEDS"," ")</f>
        <v>EXCEEDS</v>
      </c>
    </row>
    <row r="237" spans="1:7" ht="15.75">
      <c r="A237" s="117">
        <v>470</v>
      </c>
      <c r="B237" s="118" t="s">
        <v>31</v>
      </c>
      <c r="C237" s="119">
        <v>40302</v>
      </c>
      <c r="D237" s="119"/>
      <c r="E237" s="128">
        <v>1400</v>
      </c>
      <c r="F237" s="129">
        <v>2300</v>
      </c>
      <c r="G237" s="124" t="str">
        <f t="shared" si="17"/>
        <v>EXCEEDS</v>
      </c>
    </row>
    <row r="238" spans="1:7" ht="15.75">
      <c r="A238" s="117">
        <v>470</v>
      </c>
      <c r="B238" s="118" t="s">
        <v>31</v>
      </c>
      <c r="C238" s="119">
        <v>40309</v>
      </c>
      <c r="D238" s="119"/>
      <c r="E238" s="128">
        <v>580</v>
      </c>
      <c r="F238" s="129">
        <v>320</v>
      </c>
      <c r="G238" s="124" t="str">
        <f t="shared" si="17"/>
        <v>EXCEEDS</v>
      </c>
    </row>
    <row r="239" spans="1:7" ht="15.75">
      <c r="A239" s="117">
        <v>470</v>
      </c>
      <c r="B239" s="118" t="s">
        <v>31</v>
      </c>
      <c r="C239" s="119">
        <v>40316</v>
      </c>
      <c r="D239" s="119"/>
      <c r="E239" s="128">
        <v>210</v>
      </c>
      <c r="F239" s="129">
        <v>112</v>
      </c>
      <c r="G239" s="124" t="str">
        <f t="shared" si="17"/>
        <v xml:space="preserve"> </v>
      </c>
    </row>
    <row r="240" spans="1:7" ht="15.75">
      <c r="A240" s="117">
        <v>470</v>
      </c>
      <c r="B240" s="118" t="s">
        <v>31</v>
      </c>
      <c r="C240" s="119">
        <v>40318</v>
      </c>
      <c r="D240" s="119"/>
      <c r="E240" s="128">
        <v>300</v>
      </c>
      <c r="F240" s="129">
        <v>270</v>
      </c>
      <c r="G240" s="124" t="str">
        <f>IF(OR(E240&gt;400,F240&gt;240),"EXCEEDS"," ")</f>
        <v>EXCEEDS</v>
      </c>
    </row>
    <row r="241" spans="1:7" ht="16.5" thickBot="1">
      <c r="A241" s="117">
        <v>470</v>
      </c>
      <c r="B241" s="118" t="s">
        <v>31</v>
      </c>
      <c r="C241" s="119">
        <v>40323</v>
      </c>
      <c r="D241" s="119"/>
      <c r="E241" s="128">
        <v>400</v>
      </c>
      <c r="F241" s="129">
        <v>450</v>
      </c>
      <c r="G241" s="124" t="str">
        <f>IF(OR(E241&gt;400,F241&gt;240),"EXCEEDS"," ")</f>
        <v>EXCEEDS</v>
      </c>
    </row>
    <row r="242" spans="1:7" ht="21" thickBot="1">
      <c r="A242" s="117"/>
      <c r="B242" s="118"/>
      <c r="C242" s="119"/>
      <c r="D242" s="125" t="s">
        <v>21</v>
      </c>
      <c r="E242" s="126">
        <f>GEOMEAN(E237:E241)</f>
        <v>459.40034182592905</v>
      </c>
      <c r="F242" s="127">
        <f>GEOMEAN(F237:F241)</f>
        <v>398.2304119037986</v>
      </c>
      <c r="G242" s="48" t="str">
        <f>IF(OR(E242&gt;200,F242&gt;130),"EXCEEDS"," ")</f>
        <v>EXCEEDS</v>
      </c>
    </row>
    <row r="243" spans="1:7" ht="15.75">
      <c r="A243" s="117">
        <v>477.5</v>
      </c>
      <c r="B243" s="118" t="s">
        <v>31</v>
      </c>
      <c r="C243" s="119">
        <v>40302</v>
      </c>
      <c r="D243" s="119"/>
      <c r="E243" s="128">
        <v>3200</v>
      </c>
      <c r="F243" s="129">
        <v>3100</v>
      </c>
      <c r="G243" s="146" t="str">
        <f t="shared" si="17"/>
        <v>EXCEEDS</v>
      </c>
    </row>
    <row r="244" spans="1:7" ht="15.75">
      <c r="A244" s="117">
        <v>477.5</v>
      </c>
      <c r="B244" s="118" t="s">
        <v>31</v>
      </c>
      <c r="C244" s="119">
        <v>40309</v>
      </c>
      <c r="D244" s="119"/>
      <c r="E244" s="128">
        <v>80</v>
      </c>
      <c r="F244" s="129">
        <v>31</v>
      </c>
      <c r="G244" s="146" t="str">
        <f t="shared" si="17"/>
        <v xml:space="preserve"> </v>
      </c>
    </row>
    <row r="245" spans="1:7" ht="15.75">
      <c r="A245" s="117">
        <v>477.5</v>
      </c>
      <c r="B245" s="118" t="s">
        <v>31</v>
      </c>
      <c r="C245" s="119">
        <v>40316</v>
      </c>
      <c r="D245" s="119"/>
      <c r="E245" s="128">
        <v>310</v>
      </c>
      <c r="F245" s="129">
        <v>200</v>
      </c>
      <c r="G245" s="146" t="str">
        <f t="shared" si="17"/>
        <v xml:space="preserve"> </v>
      </c>
    </row>
    <row r="246" spans="1:7" ht="15.75">
      <c r="A246" s="117">
        <v>477.5</v>
      </c>
      <c r="B246" s="118" t="s">
        <v>31</v>
      </c>
      <c r="C246" s="119">
        <v>40318</v>
      </c>
      <c r="D246" s="119"/>
      <c r="E246" s="128">
        <v>200</v>
      </c>
      <c r="F246" s="129">
        <v>320</v>
      </c>
      <c r="G246" s="146" t="str">
        <f>IF(OR(E246&gt;400,F246&gt;240),"EXCEEDS"," ")</f>
        <v>EXCEEDS</v>
      </c>
    </row>
    <row r="247" spans="1:7" ht="16.5" thickBot="1">
      <c r="A247" s="117">
        <v>477.5</v>
      </c>
      <c r="B247" s="118" t="s">
        <v>31</v>
      </c>
      <c r="C247" s="119">
        <v>40323</v>
      </c>
      <c r="D247" s="119"/>
      <c r="E247" s="128">
        <v>1700</v>
      </c>
      <c r="F247" s="129">
        <v>718</v>
      </c>
      <c r="G247" s="146" t="str">
        <f>IF(OR(E247&gt;400,F247&gt;240),"EXCEEDS"," ")</f>
        <v>EXCEEDS</v>
      </c>
    </row>
    <row r="248" spans="1:7" ht="21" thickBot="1">
      <c r="A248" s="131"/>
      <c r="B248" s="132"/>
      <c r="C248" s="159"/>
      <c r="D248" s="125" t="s">
        <v>21</v>
      </c>
      <c r="E248" s="126">
        <f>GEOMEAN(E243:E247)</f>
        <v>485.53005132890797</v>
      </c>
      <c r="F248" s="127">
        <f>GEOMEAN(F243:F247)</f>
        <v>338.06916518358804</v>
      </c>
      <c r="G248" s="48" t="str">
        <f>IF(OR(E248&gt;200,F248&gt;130),"EXCEEDS"," ")</f>
        <v>EXCEEDS</v>
      </c>
    </row>
    <row r="249" spans="1:7" ht="15.75">
      <c r="A249" s="117">
        <v>462.6</v>
      </c>
      <c r="B249" s="118" t="s">
        <v>31</v>
      </c>
      <c r="C249" s="119">
        <v>40330</v>
      </c>
      <c r="D249" s="119"/>
      <c r="E249" s="128">
        <v>66</v>
      </c>
      <c r="F249" s="129">
        <v>84</v>
      </c>
      <c r="G249" s="146" t="str">
        <f>IF(OR(E249&gt;400,F249&gt;240),"EXCEEDS"," ")</f>
        <v xml:space="preserve"> </v>
      </c>
    </row>
    <row r="250" spans="1:7" ht="15.75">
      <c r="A250" s="117">
        <v>462.6</v>
      </c>
      <c r="B250" s="118" t="s">
        <v>31</v>
      </c>
      <c r="C250" s="119">
        <v>40337</v>
      </c>
      <c r="D250" s="119"/>
      <c r="E250" s="128">
        <v>120</v>
      </c>
      <c r="F250" s="129">
        <v>60</v>
      </c>
      <c r="G250" s="146" t="str">
        <f>IF(OR(E250&gt;400,F250&gt;240),"EXCEEDS"," ")</f>
        <v xml:space="preserve"> </v>
      </c>
    </row>
    <row r="251" spans="1:7" ht="15.75">
      <c r="A251" s="117">
        <v>462.6</v>
      </c>
      <c r="B251" s="118" t="s">
        <v>31</v>
      </c>
      <c r="C251" s="119">
        <v>40344</v>
      </c>
      <c r="D251" s="119"/>
      <c r="E251" s="128">
        <v>700</v>
      </c>
      <c r="F251" s="129">
        <v>770</v>
      </c>
      <c r="G251" s="146" t="str">
        <f>IF(OR(E251&gt;400,F251&gt;240),"EXCEEDS"," ")</f>
        <v>EXCEEDS</v>
      </c>
    </row>
    <row r="252" spans="1:7" ht="15.75">
      <c r="A252" s="117">
        <v>462.6</v>
      </c>
      <c r="B252" s="118" t="s">
        <v>31</v>
      </c>
      <c r="C252" s="119">
        <v>40351</v>
      </c>
      <c r="D252" s="119"/>
      <c r="E252" s="128">
        <v>500</v>
      </c>
      <c r="F252" s="129">
        <v>320</v>
      </c>
      <c r="G252" s="146" t="str">
        <f>IF(OR(E252&gt;400,F252&gt;240),"EXCEEDS"," ")</f>
        <v>EXCEEDS</v>
      </c>
    </row>
    <row r="253" spans="1:7" ht="16.5" thickBot="1">
      <c r="A253" s="117">
        <v>462.6</v>
      </c>
      <c r="B253" s="118" t="s">
        <v>31</v>
      </c>
      <c r="C253" s="119">
        <v>40358</v>
      </c>
      <c r="D253" s="119"/>
      <c r="E253" s="128">
        <v>1200</v>
      </c>
      <c r="F253" s="129">
        <v>709</v>
      </c>
      <c r="G253" s="146" t="str">
        <f>IF(OR(E253&gt;400,F253&gt;240),"EXCEEDS"," ")</f>
        <v>EXCEEDS</v>
      </c>
    </row>
    <row r="254" spans="1:7" ht="21" thickBot="1">
      <c r="A254" s="117"/>
      <c r="B254" s="118"/>
      <c r="C254" s="119"/>
      <c r="D254" s="125" t="s">
        <v>21</v>
      </c>
      <c r="E254" s="126">
        <f>GEOMEAN(E249:E253)</f>
        <v>319.44411698684024</v>
      </c>
      <c r="F254" s="127">
        <f>GEOMEAN(F249:F253)</f>
        <v>244.87446210402834</v>
      </c>
      <c r="G254" s="48" t="str">
        <f>IF(OR(E254&gt;200,F254&gt;130),"EXCEEDS"," ")</f>
        <v>EXCEEDS</v>
      </c>
    </row>
    <row r="255" spans="1:7" ht="15.75">
      <c r="A255" s="117">
        <v>463.9</v>
      </c>
      <c r="B255" s="118" t="s">
        <v>32</v>
      </c>
      <c r="C255" s="119">
        <v>40330</v>
      </c>
      <c r="D255" s="119"/>
      <c r="E255" s="128">
        <v>46</v>
      </c>
      <c r="F255" s="129">
        <v>12</v>
      </c>
      <c r="G255" s="124" t="str">
        <f>IF(OR(E255&gt;400,F255&gt;240),"EXCEEDS"," ")</f>
        <v xml:space="preserve"> </v>
      </c>
    </row>
    <row r="256" spans="1:7" ht="15.75">
      <c r="A256" s="117">
        <v>463.9</v>
      </c>
      <c r="B256" s="118" t="s">
        <v>32</v>
      </c>
      <c r="C256" s="119">
        <v>40337</v>
      </c>
      <c r="D256" s="119"/>
      <c r="E256" s="128">
        <v>136</v>
      </c>
      <c r="F256" s="129">
        <v>88</v>
      </c>
      <c r="G256" s="124" t="str">
        <f>IF(OR(E256&gt;400,F256&gt;240),"EXCEEDS"," ")</f>
        <v xml:space="preserve"> </v>
      </c>
    </row>
    <row r="257" spans="1:7" ht="15.75">
      <c r="A257" s="117">
        <v>463.9</v>
      </c>
      <c r="B257" s="118" t="s">
        <v>32</v>
      </c>
      <c r="C257" s="119">
        <v>40344</v>
      </c>
      <c r="D257" s="119"/>
      <c r="E257" s="128">
        <v>510</v>
      </c>
      <c r="F257" s="129">
        <v>430</v>
      </c>
      <c r="G257" s="124" t="str">
        <f>IF(OR(E257&gt;400,F257&gt;240),"EXCEEDS"," ")</f>
        <v>EXCEEDS</v>
      </c>
    </row>
    <row r="258" spans="1:7" ht="15.75">
      <c r="A258" s="117">
        <v>463.9</v>
      </c>
      <c r="B258" s="118" t="s">
        <v>32</v>
      </c>
      <c r="C258" s="119">
        <v>40351</v>
      </c>
      <c r="D258" s="119"/>
      <c r="E258" s="128">
        <v>200</v>
      </c>
      <c r="F258" s="129">
        <v>230</v>
      </c>
      <c r="G258" s="124" t="str">
        <f>IF(OR(E258&gt;400,F258&gt;240),"EXCEEDS"," ")</f>
        <v xml:space="preserve"> </v>
      </c>
    </row>
    <row r="259" spans="1:7" ht="16.5" thickBot="1">
      <c r="A259" s="117">
        <v>463.9</v>
      </c>
      <c r="B259" s="118" t="s">
        <v>32</v>
      </c>
      <c r="C259" s="119">
        <v>40358</v>
      </c>
      <c r="D259" s="119"/>
      <c r="E259" s="128">
        <v>382</v>
      </c>
      <c r="F259" s="129">
        <v>380</v>
      </c>
      <c r="G259" s="124" t="str">
        <f>IF(OR(E259&gt;400,F259&gt;240),"EXCEEDS"," ")</f>
        <v>EXCEEDS</v>
      </c>
    </row>
    <row r="260" spans="1:7" ht="21" thickBot="1">
      <c r="A260" s="117"/>
      <c r="B260" s="118"/>
      <c r="C260" s="119"/>
      <c r="D260" s="125" t="s">
        <v>21</v>
      </c>
      <c r="E260" s="126">
        <f>GEOMEAN(E255:E259)</f>
        <v>189.40526839860476</v>
      </c>
      <c r="F260" s="127">
        <f>GEOMEAN(F255:F259)</f>
        <v>131.7433678057991</v>
      </c>
      <c r="G260" s="48" t="str">
        <f>IF(OR(E260&gt;200,F260&gt;130),"EXCEEDS"," ")</f>
        <v>EXCEEDS</v>
      </c>
    </row>
    <row r="261" spans="1:7" ht="15.75">
      <c r="A261" s="117">
        <v>469.9</v>
      </c>
      <c r="B261" s="118" t="s">
        <v>33</v>
      </c>
      <c r="C261" s="119">
        <v>40330</v>
      </c>
      <c r="D261" s="119"/>
      <c r="E261" s="128">
        <v>116</v>
      </c>
      <c r="F261" s="129">
        <v>20</v>
      </c>
      <c r="G261" s="146" t="str">
        <f>IF(OR(E261&gt;400,F261&gt;240),"EXCEEDS"," ")</f>
        <v xml:space="preserve"> </v>
      </c>
    </row>
    <row r="262" spans="1:7" ht="15.75">
      <c r="A262" s="117">
        <v>469.9</v>
      </c>
      <c r="B262" s="118" t="s">
        <v>33</v>
      </c>
      <c r="C262" s="119">
        <v>40337</v>
      </c>
      <c r="D262" s="119"/>
      <c r="E262" s="128">
        <v>136</v>
      </c>
      <c r="F262" s="129">
        <v>60</v>
      </c>
      <c r="G262" s="146" t="str">
        <f>IF(OR(E262&gt;400,F262&gt;240),"EXCEEDS"," ")</f>
        <v xml:space="preserve"> </v>
      </c>
    </row>
    <row r="263" spans="1:7" ht="15.75">
      <c r="A263" s="117">
        <v>469.9</v>
      </c>
      <c r="B263" s="118" t="s">
        <v>33</v>
      </c>
      <c r="C263" s="119">
        <v>40344</v>
      </c>
      <c r="D263" s="119"/>
      <c r="E263" s="128">
        <v>600</v>
      </c>
      <c r="F263" s="129">
        <v>450</v>
      </c>
      <c r="G263" s="146" t="str">
        <f>IF(OR(E263&gt;400,F263&gt;240),"EXCEEDS"," ")</f>
        <v>EXCEEDS</v>
      </c>
    </row>
    <row r="264" spans="1:7" ht="15.75">
      <c r="A264" s="117">
        <v>469.9</v>
      </c>
      <c r="B264" s="118" t="s">
        <v>33</v>
      </c>
      <c r="C264" s="119">
        <v>40351</v>
      </c>
      <c r="D264" s="119"/>
      <c r="E264" s="128">
        <v>600</v>
      </c>
      <c r="F264" s="129">
        <v>400</v>
      </c>
      <c r="G264" s="146" t="str">
        <f>IF(OR(E264&gt;400,F264&gt;240),"EXCEEDS"," ")</f>
        <v>EXCEEDS</v>
      </c>
    </row>
    <row r="265" spans="1:7" ht="16.5" thickBot="1">
      <c r="A265" s="117">
        <v>469.9</v>
      </c>
      <c r="B265" s="118" t="s">
        <v>33</v>
      </c>
      <c r="C265" s="119">
        <v>40358</v>
      </c>
      <c r="D265" s="119"/>
      <c r="E265" s="128">
        <v>1800</v>
      </c>
      <c r="F265" s="129">
        <v>1700</v>
      </c>
      <c r="G265" s="146" t="str">
        <f>IF(OR(E265&gt;400,F265&gt;240),"EXCEEDS"," ")</f>
        <v>EXCEEDS</v>
      </c>
    </row>
    <row r="266" spans="1:7" ht="21" thickBot="1">
      <c r="A266" s="131"/>
      <c r="B266" s="132"/>
      <c r="C266" s="133"/>
      <c r="D266" s="125" t="s">
        <v>21</v>
      </c>
      <c r="E266" s="126">
        <f>GEOMEAN(E261:E265)</f>
        <v>399.86591012966517</v>
      </c>
      <c r="F266" s="127">
        <f>GEOMEAN(F261:F265)</f>
        <v>205.57984510658309</v>
      </c>
      <c r="G266" s="48" t="str">
        <f>IF(OR(E266&gt;200,F266&gt;130),"EXCEEDS"," ")</f>
        <v>EXCEEDS</v>
      </c>
    </row>
    <row r="267" spans="1:7" ht="15.75">
      <c r="A267" s="117">
        <v>470</v>
      </c>
      <c r="B267" s="118" t="s">
        <v>31</v>
      </c>
      <c r="C267" s="119">
        <v>40330</v>
      </c>
      <c r="D267" s="119"/>
      <c r="E267" s="128">
        <v>214</v>
      </c>
      <c r="F267" s="129">
        <v>77</v>
      </c>
      <c r="G267" s="124" t="str">
        <f>IF(OR(E267&gt;400,F267&gt;240),"EXCEEDS"," ")</f>
        <v xml:space="preserve"> </v>
      </c>
    </row>
    <row r="268" spans="1:7" ht="15.75">
      <c r="A268" s="117">
        <v>470</v>
      </c>
      <c r="B268" s="118" t="s">
        <v>31</v>
      </c>
      <c r="C268" s="119">
        <v>40337</v>
      </c>
      <c r="D268" s="119"/>
      <c r="E268" s="128">
        <v>166</v>
      </c>
      <c r="F268" s="129">
        <v>110</v>
      </c>
      <c r="G268" s="124" t="str">
        <f>IF(OR(E268&gt;400,F268&gt;240),"EXCEEDS"," ")</f>
        <v xml:space="preserve"> </v>
      </c>
    </row>
    <row r="269" spans="1:7" ht="15.75">
      <c r="A269" s="117">
        <v>470</v>
      </c>
      <c r="B269" s="118" t="s">
        <v>31</v>
      </c>
      <c r="C269" s="119">
        <v>40344</v>
      </c>
      <c r="D269" s="119"/>
      <c r="E269" s="128">
        <v>1900</v>
      </c>
      <c r="F269" s="129">
        <v>510</v>
      </c>
      <c r="G269" s="124" t="str">
        <f>IF(OR(E269&gt;400,F269&gt;240),"EXCEEDS"," ")</f>
        <v>EXCEEDS</v>
      </c>
    </row>
    <row r="270" spans="1:7" ht="15.75">
      <c r="A270" s="117">
        <v>470</v>
      </c>
      <c r="B270" s="118" t="s">
        <v>31</v>
      </c>
      <c r="C270" s="119">
        <v>40351</v>
      </c>
      <c r="D270" s="119"/>
      <c r="E270" s="128">
        <v>800</v>
      </c>
      <c r="F270" s="129">
        <v>727</v>
      </c>
      <c r="G270" s="124" t="str">
        <f>IF(OR(E270&gt;400,F270&gt;240),"EXCEEDS"," ")</f>
        <v>EXCEEDS</v>
      </c>
    </row>
    <row r="271" spans="1:7" ht="16.5" thickBot="1">
      <c r="A271" s="117">
        <v>470</v>
      </c>
      <c r="B271" s="118" t="s">
        <v>31</v>
      </c>
      <c r="C271" s="119">
        <v>40358</v>
      </c>
      <c r="D271" s="119"/>
      <c r="E271" s="128">
        <v>1500</v>
      </c>
      <c r="F271" s="129">
        <v>900</v>
      </c>
      <c r="G271" s="124" t="str">
        <f>IF(OR(E271&gt;400,F271&gt;240),"EXCEEDS"," ")</f>
        <v>EXCEEDS</v>
      </c>
    </row>
    <row r="272" spans="1:7" ht="21" thickBot="1">
      <c r="A272" s="117"/>
      <c r="B272" s="118"/>
      <c r="C272" s="119"/>
      <c r="D272" s="125" t="s">
        <v>21</v>
      </c>
      <c r="E272" s="126">
        <f>GEOMEAN(E267:E271)</f>
        <v>604.91080454528242</v>
      </c>
      <c r="F272" s="127">
        <f>GEOMEAN(F267:F271)</f>
        <v>309.20471042924459</v>
      </c>
      <c r="G272" s="48" t="str">
        <f>IF(OR(E272&gt;200,F272&gt;130),"EXCEEDS"," ")</f>
        <v>EXCEEDS</v>
      </c>
    </row>
    <row r="273" spans="1:7" ht="15.75">
      <c r="A273" s="117">
        <v>477.5</v>
      </c>
      <c r="B273" s="118" t="s">
        <v>31</v>
      </c>
      <c r="C273" s="119">
        <v>40330</v>
      </c>
      <c r="D273" s="119"/>
      <c r="E273" s="128">
        <v>530</v>
      </c>
      <c r="F273" s="129">
        <v>320</v>
      </c>
      <c r="G273" s="146" t="str">
        <f>IF(OR(E273&gt;400,F273&gt;240),"EXCEEDS"," ")</f>
        <v>EXCEEDS</v>
      </c>
    </row>
    <row r="274" spans="1:7" ht="15.75">
      <c r="A274" s="117">
        <v>477.5</v>
      </c>
      <c r="B274" s="118" t="s">
        <v>31</v>
      </c>
      <c r="C274" s="119">
        <v>40337</v>
      </c>
      <c r="D274" s="119"/>
      <c r="E274" s="128">
        <v>80</v>
      </c>
      <c r="F274" s="129">
        <v>60</v>
      </c>
      <c r="G274" s="146" t="str">
        <f>IF(OR(E274&gt;400,F274&gt;240),"EXCEEDS"," ")</f>
        <v xml:space="preserve"> </v>
      </c>
    </row>
    <row r="275" spans="1:7" ht="15.75">
      <c r="A275" s="117">
        <v>477.5</v>
      </c>
      <c r="B275" s="118" t="s">
        <v>31</v>
      </c>
      <c r="C275" s="119">
        <v>40344</v>
      </c>
      <c r="D275" s="119"/>
      <c r="E275" s="128">
        <v>1200</v>
      </c>
      <c r="F275" s="129">
        <v>700</v>
      </c>
      <c r="G275" s="146" t="str">
        <f>IF(OR(E275&gt;400,F275&gt;240),"EXCEEDS"," ")</f>
        <v>EXCEEDS</v>
      </c>
    </row>
    <row r="276" spans="1:7" ht="15.75">
      <c r="A276" s="117">
        <v>477.5</v>
      </c>
      <c r="B276" s="118" t="s">
        <v>31</v>
      </c>
      <c r="C276" s="119">
        <v>40351</v>
      </c>
      <c r="D276" s="119"/>
      <c r="E276" s="128">
        <v>20000</v>
      </c>
      <c r="F276" s="129">
        <v>15200</v>
      </c>
      <c r="G276" s="146" t="str">
        <f>IF(OR(E276&gt;400,F276&gt;240),"EXCEEDS"," ")</f>
        <v>EXCEEDS</v>
      </c>
    </row>
    <row r="277" spans="1:7" ht="16.5" thickBot="1">
      <c r="A277" s="117">
        <v>477.5</v>
      </c>
      <c r="B277" s="118" t="s">
        <v>31</v>
      </c>
      <c r="C277" s="119">
        <v>40358</v>
      </c>
      <c r="D277" s="119"/>
      <c r="E277" s="128">
        <v>3200</v>
      </c>
      <c r="F277" s="129">
        <v>2500</v>
      </c>
      <c r="G277" s="146" t="str">
        <f>IF(OR(E277&gt;400,F277&gt;240),"EXCEEDS"," ")</f>
        <v>EXCEEDS</v>
      </c>
    </row>
    <row r="278" spans="1:7" ht="21" thickBot="1">
      <c r="A278" s="176"/>
      <c r="B278" s="135"/>
      <c r="C278" s="136"/>
      <c r="D278" s="125" t="s">
        <v>21</v>
      </c>
      <c r="E278" s="126">
        <f>GEOMEAN(E273:E277)</f>
        <v>1266.3256836197593</v>
      </c>
      <c r="F278" s="127">
        <f>GEOMEAN(F273:F277)</f>
        <v>874.25187632304812</v>
      </c>
      <c r="G278" s="48" t="str">
        <f>IF(OR(E278&gt;200,F278&gt;130),"EXCEEDS"," ")</f>
        <v>EXCEEDS</v>
      </c>
    </row>
    <row r="279" spans="1:7" ht="15.75">
      <c r="A279" s="117">
        <v>462.6</v>
      </c>
      <c r="B279" s="118" t="s">
        <v>31</v>
      </c>
      <c r="C279" s="119">
        <v>40365</v>
      </c>
      <c r="D279" s="119"/>
      <c r="E279" s="128">
        <v>16</v>
      </c>
      <c r="F279" s="129">
        <v>16</v>
      </c>
      <c r="G279" s="146" t="str">
        <f>IF(OR(E279&gt;400,F279&gt;240),"EXCEEDS"," ")</f>
        <v xml:space="preserve"> </v>
      </c>
    </row>
    <row r="280" spans="1:7" ht="15.75">
      <c r="A280" s="117">
        <v>462.6</v>
      </c>
      <c r="B280" s="118" t="s">
        <v>31</v>
      </c>
      <c r="C280" s="119">
        <v>40372</v>
      </c>
      <c r="D280" s="119"/>
      <c r="E280" s="128">
        <v>16</v>
      </c>
      <c r="F280" s="129">
        <v>8</v>
      </c>
      <c r="G280" s="146" t="str">
        <f>IF(OR(E280&gt;400,F280&gt;240),"EXCEEDS"," ")</f>
        <v xml:space="preserve"> </v>
      </c>
    </row>
    <row r="281" spans="1:7" ht="15.75">
      <c r="A281" s="117">
        <v>462.6</v>
      </c>
      <c r="B281" s="118" t="s">
        <v>31</v>
      </c>
      <c r="C281" s="119">
        <v>40379</v>
      </c>
      <c r="D281" s="119"/>
      <c r="E281" s="128">
        <v>56</v>
      </c>
      <c r="F281" s="129">
        <v>28</v>
      </c>
      <c r="G281" s="146" t="str">
        <f>IF(OR(E281&gt;400,F281&gt;240),"EXCEEDS"," ")</f>
        <v xml:space="preserve"> </v>
      </c>
    </row>
    <row r="282" spans="1:7" ht="15.75">
      <c r="A282" s="117">
        <v>462.6</v>
      </c>
      <c r="B282" s="118" t="s">
        <v>31</v>
      </c>
      <c r="C282" s="119">
        <v>40381</v>
      </c>
      <c r="D282" s="119"/>
      <c r="E282" s="128">
        <v>4200</v>
      </c>
      <c r="F282" s="129">
        <v>1800</v>
      </c>
      <c r="G282" s="146" t="str">
        <f>IF(OR(E282&gt;400,F282&gt;240),"EXCEEDS"," ")</f>
        <v>EXCEEDS</v>
      </c>
    </row>
    <row r="283" spans="1:7" ht="16.5" thickBot="1">
      <c r="A283" s="117">
        <v>462.6</v>
      </c>
      <c r="B283" s="118" t="s">
        <v>31</v>
      </c>
      <c r="C283" s="119">
        <v>40386</v>
      </c>
      <c r="D283" s="119"/>
      <c r="E283" s="128">
        <v>132</v>
      </c>
      <c r="F283" s="129">
        <v>52</v>
      </c>
      <c r="G283" s="146" t="str">
        <f>IF(OR(E283&gt;400,F283&gt;240),"EXCEEDS"," ")</f>
        <v xml:space="preserve"> </v>
      </c>
    </row>
    <row r="284" spans="1:7" ht="21" thickBot="1">
      <c r="A284" s="117"/>
      <c r="B284" s="118"/>
      <c r="C284" s="119"/>
      <c r="D284" s="125" t="s">
        <v>21</v>
      </c>
      <c r="E284" s="126">
        <f>GEOMEAN(E279:E283)</f>
        <v>95.510307386809174</v>
      </c>
      <c r="F284" s="127">
        <f>GEOMEAN(F279:F283)</f>
        <v>50.71410552127147</v>
      </c>
      <c r="G284" s="48" t="str">
        <f>IF(OR(E284&gt;200,F284&gt;130),"EXCEEDS"," ")</f>
        <v xml:space="preserve"> </v>
      </c>
    </row>
    <row r="285" spans="1:7" ht="15.75">
      <c r="A285" s="117">
        <v>463.9</v>
      </c>
      <c r="B285" s="118" t="s">
        <v>32</v>
      </c>
      <c r="C285" s="119">
        <v>40365</v>
      </c>
      <c r="D285" s="119"/>
      <c r="E285" s="128">
        <v>16</v>
      </c>
      <c r="F285" s="129">
        <v>12</v>
      </c>
      <c r="G285" s="124" t="str">
        <f>IF(OR(E285&gt;400,F285&gt;240),"EXCEEDS"," ")</f>
        <v xml:space="preserve"> </v>
      </c>
    </row>
    <row r="286" spans="1:7" ht="15.75">
      <c r="A286" s="117">
        <v>463.9</v>
      </c>
      <c r="B286" s="118" t="s">
        <v>32</v>
      </c>
      <c r="C286" s="119">
        <v>40372</v>
      </c>
      <c r="D286" s="119"/>
      <c r="E286" s="128">
        <v>8</v>
      </c>
      <c r="F286" s="129">
        <v>4</v>
      </c>
      <c r="G286" s="124" t="str">
        <f>IF(OR(E286&gt;400,F286&gt;240),"EXCEEDS"," ")</f>
        <v xml:space="preserve"> </v>
      </c>
    </row>
    <row r="287" spans="1:7" ht="15.75">
      <c r="A287" s="117">
        <v>463.9</v>
      </c>
      <c r="B287" s="118" t="s">
        <v>32</v>
      </c>
      <c r="C287" s="119">
        <v>40379</v>
      </c>
      <c r="D287" s="119"/>
      <c r="E287" s="128">
        <v>4</v>
      </c>
      <c r="F287" s="129">
        <v>8</v>
      </c>
      <c r="G287" s="124" t="str">
        <f>IF(OR(E287&gt;400,F287&gt;240),"EXCEEDS"," ")</f>
        <v xml:space="preserve"> </v>
      </c>
    </row>
    <row r="288" spans="1:7" ht="15.75">
      <c r="A288" s="117">
        <v>463.9</v>
      </c>
      <c r="B288" s="118" t="s">
        <v>32</v>
      </c>
      <c r="C288" s="119">
        <v>40381</v>
      </c>
      <c r="D288" s="119"/>
      <c r="E288" s="128">
        <v>3500</v>
      </c>
      <c r="F288" s="129">
        <v>918</v>
      </c>
      <c r="G288" s="124" t="str">
        <f>IF(OR(E288&gt;400,F288&gt;240),"EXCEEDS"," ")</f>
        <v>EXCEEDS</v>
      </c>
    </row>
    <row r="289" spans="1:7" ht="16.5" thickBot="1">
      <c r="A289" s="117">
        <v>463.9</v>
      </c>
      <c r="B289" s="118" t="s">
        <v>32</v>
      </c>
      <c r="C289" s="119">
        <v>40386</v>
      </c>
      <c r="D289" s="119"/>
      <c r="E289" s="128">
        <v>32</v>
      </c>
      <c r="F289" s="129">
        <v>32</v>
      </c>
      <c r="G289" s="124" t="str">
        <f>IF(OR(E289&gt;400,F289&gt;240),"EXCEEDS"," ")</f>
        <v xml:space="preserve"> </v>
      </c>
    </row>
    <row r="290" spans="1:7" ht="21" thickBot="1">
      <c r="A290" s="117"/>
      <c r="B290" s="118"/>
      <c r="C290" s="119"/>
      <c r="D290" s="125" t="s">
        <v>21</v>
      </c>
      <c r="E290" s="126">
        <f>GEOMEAN(E285:E289)</f>
        <v>35.620301959209151</v>
      </c>
      <c r="F290" s="127">
        <f>GEOMEAN(F285:F289)</f>
        <v>25.73148062162042</v>
      </c>
      <c r="G290" s="48" t="str">
        <f>IF(OR(E290&gt;200,F290&gt;130),"EXCEEDS"," ")</f>
        <v xml:space="preserve"> </v>
      </c>
    </row>
    <row r="291" spans="1:7" ht="15.75">
      <c r="A291" s="117">
        <v>469.9</v>
      </c>
      <c r="B291" s="118" t="s">
        <v>33</v>
      </c>
      <c r="C291" s="119">
        <v>40365</v>
      </c>
      <c r="D291" s="119"/>
      <c r="E291" s="128">
        <v>52</v>
      </c>
      <c r="F291" s="129">
        <v>40</v>
      </c>
      <c r="G291" s="146" t="str">
        <f>IF(OR(E291&gt;400,F291&gt;240),"EXCEEDS"," ")</f>
        <v xml:space="preserve"> </v>
      </c>
    </row>
    <row r="292" spans="1:7" ht="15.75">
      <c r="A292" s="117">
        <v>469.9</v>
      </c>
      <c r="B292" s="118" t="s">
        <v>33</v>
      </c>
      <c r="C292" s="119">
        <v>40372</v>
      </c>
      <c r="D292" s="119"/>
      <c r="E292" s="128">
        <v>24</v>
      </c>
      <c r="F292" s="129">
        <v>4</v>
      </c>
      <c r="G292" s="146" t="str">
        <f>IF(OR(E292&gt;400,F292&gt;240),"EXCEEDS"," ")</f>
        <v xml:space="preserve"> </v>
      </c>
    </row>
    <row r="293" spans="1:7" ht="15.75">
      <c r="A293" s="117">
        <v>469.9</v>
      </c>
      <c r="B293" s="118" t="s">
        <v>33</v>
      </c>
      <c r="C293" s="119">
        <v>40379</v>
      </c>
      <c r="D293" s="119"/>
      <c r="E293" s="128">
        <v>48</v>
      </c>
      <c r="F293" s="129">
        <v>20</v>
      </c>
      <c r="G293" s="146" t="str">
        <f>IF(OR(E293&gt;400,F293&gt;240),"EXCEEDS"," ")</f>
        <v xml:space="preserve"> </v>
      </c>
    </row>
    <row r="294" spans="1:7" ht="15.75">
      <c r="A294" s="117">
        <v>469.9</v>
      </c>
      <c r="B294" s="118" t="s">
        <v>33</v>
      </c>
      <c r="C294" s="119">
        <v>40381</v>
      </c>
      <c r="D294" s="119"/>
      <c r="E294" s="128">
        <v>3400</v>
      </c>
      <c r="F294" s="129">
        <v>1500</v>
      </c>
      <c r="G294" s="146" t="str">
        <f>IF(OR(E294&gt;400,F294&gt;240),"EXCEEDS"," ")</f>
        <v>EXCEEDS</v>
      </c>
    </row>
    <row r="295" spans="1:7" ht="16.5" thickBot="1">
      <c r="A295" s="117">
        <v>469.9</v>
      </c>
      <c r="B295" s="118" t="s">
        <v>33</v>
      </c>
      <c r="C295" s="119">
        <v>40386</v>
      </c>
      <c r="D295" s="119"/>
      <c r="E295" s="128">
        <v>80</v>
      </c>
      <c r="F295" s="129">
        <v>20</v>
      </c>
      <c r="G295" s="146" t="str">
        <f>IF(OR(E295&gt;400,F295&gt;240),"EXCEEDS"," ")</f>
        <v xml:space="preserve"> </v>
      </c>
    </row>
    <row r="296" spans="1:7" ht="21" thickBot="1">
      <c r="A296" s="117"/>
      <c r="B296" s="118"/>
      <c r="C296" s="119"/>
      <c r="D296" s="125" t="s">
        <v>21</v>
      </c>
      <c r="E296" s="126">
        <f>GEOMEAN(E291:E295)</f>
        <v>110.2566887061365</v>
      </c>
      <c r="F296" s="127">
        <f>GEOMEAN(F291:F295)</f>
        <v>39.487009716696399</v>
      </c>
      <c r="G296" s="48" t="str">
        <f>IF(OR(E296&gt;200,F296&gt;130),"EXCEEDS"," ")</f>
        <v xml:space="preserve"> </v>
      </c>
    </row>
    <row r="297" spans="1:7" ht="15.75">
      <c r="A297" s="117">
        <v>470</v>
      </c>
      <c r="B297" s="118" t="s">
        <v>31</v>
      </c>
      <c r="C297" s="119">
        <v>40365</v>
      </c>
      <c r="D297" s="119"/>
      <c r="E297" s="128">
        <v>200</v>
      </c>
      <c r="F297" s="129">
        <v>28</v>
      </c>
      <c r="G297" s="124" t="str">
        <f>IF(OR(E297&gt;400,F297&gt;240),"EXCEEDS"," ")</f>
        <v xml:space="preserve"> </v>
      </c>
    </row>
    <row r="298" spans="1:7" ht="15.75">
      <c r="A298" s="117">
        <v>470</v>
      </c>
      <c r="B298" s="118" t="s">
        <v>31</v>
      </c>
      <c r="C298" s="119">
        <v>40372</v>
      </c>
      <c r="D298" s="119"/>
      <c r="E298" s="128">
        <v>71</v>
      </c>
      <c r="F298" s="129">
        <v>92</v>
      </c>
      <c r="G298" s="124" t="str">
        <f>IF(OR(E298&gt;400,F298&gt;240),"EXCEEDS"," ")</f>
        <v xml:space="preserve"> </v>
      </c>
    </row>
    <row r="299" spans="1:7" ht="15.75">
      <c r="A299" s="117">
        <v>470</v>
      </c>
      <c r="B299" s="118" t="s">
        <v>31</v>
      </c>
      <c r="C299" s="119">
        <v>40379</v>
      </c>
      <c r="D299" s="119"/>
      <c r="E299" s="128">
        <v>60</v>
      </c>
      <c r="F299" s="129">
        <v>32</v>
      </c>
      <c r="G299" s="124" t="str">
        <f>IF(OR(E299&gt;400,F299&gt;240),"EXCEEDS"," ")</f>
        <v xml:space="preserve"> </v>
      </c>
    </row>
    <row r="300" spans="1:7" ht="15.75">
      <c r="A300" s="117">
        <v>470</v>
      </c>
      <c r="B300" s="118" t="s">
        <v>31</v>
      </c>
      <c r="C300" s="119">
        <v>40381</v>
      </c>
      <c r="D300" s="119"/>
      <c r="E300" s="128">
        <v>1400</v>
      </c>
      <c r="F300" s="129">
        <v>1200</v>
      </c>
      <c r="G300" s="124" t="str">
        <f>IF(OR(E300&gt;400,F300&gt;240),"EXCEEDS"," ")</f>
        <v>EXCEEDS</v>
      </c>
    </row>
    <row r="301" spans="1:7" ht="16.5" thickBot="1">
      <c r="A301" s="117">
        <v>470</v>
      </c>
      <c r="B301" s="118" t="s">
        <v>31</v>
      </c>
      <c r="C301" s="119">
        <v>40386</v>
      </c>
      <c r="D301" s="119"/>
      <c r="E301" s="128">
        <v>60</v>
      </c>
      <c r="F301" s="129">
        <v>32</v>
      </c>
      <c r="G301" s="124" t="str">
        <f>IF(OR(E301&gt;400,F301&gt;240),"EXCEEDS"," ")</f>
        <v xml:space="preserve"> </v>
      </c>
    </row>
    <row r="302" spans="1:7" ht="21" thickBot="1">
      <c r="A302" s="117"/>
      <c r="B302" s="118"/>
      <c r="C302" s="119"/>
      <c r="D302" s="125" t="s">
        <v>21</v>
      </c>
      <c r="E302" s="126">
        <f>GEOMEAN(E297:E301)</f>
        <v>148.23261705363723</v>
      </c>
      <c r="F302" s="127">
        <f>GEOMEAN(F297:F301)</f>
        <v>79.44844698515179</v>
      </c>
      <c r="G302" s="48" t="str">
        <f>IF(OR(E302&gt;200,F302&gt;130),"EXCEEDS"," ")</f>
        <v xml:space="preserve"> </v>
      </c>
    </row>
    <row r="303" spans="1:7" ht="15.75">
      <c r="A303" s="117">
        <v>477.5</v>
      </c>
      <c r="B303" s="118" t="s">
        <v>31</v>
      </c>
      <c r="C303" s="119">
        <v>40365</v>
      </c>
      <c r="D303" s="119"/>
      <c r="E303" s="128">
        <v>173</v>
      </c>
      <c r="F303" s="129">
        <v>34</v>
      </c>
      <c r="G303" s="146" t="str">
        <f>IF(OR(E303&gt;400,F303&gt;240),"EXCEEDS"," ")</f>
        <v xml:space="preserve"> </v>
      </c>
    </row>
    <row r="304" spans="1:7" ht="15.75">
      <c r="A304" s="117">
        <v>477.5</v>
      </c>
      <c r="B304" s="118" t="s">
        <v>31</v>
      </c>
      <c r="C304" s="119">
        <v>40372</v>
      </c>
      <c r="D304" s="119"/>
      <c r="E304" s="128">
        <v>80</v>
      </c>
      <c r="F304" s="129">
        <v>28</v>
      </c>
      <c r="G304" s="146" t="str">
        <f>IF(OR(E304&gt;400,F304&gt;240),"EXCEEDS"," ")</f>
        <v xml:space="preserve"> </v>
      </c>
    </row>
    <row r="305" spans="1:7" ht="15.75">
      <c r="A305" s="117">
        <v>477.5</v>
      </c>
      <c r="B305" s="118" t="s">
        <v>31</v>
      </c>
      <c r="C305" s="119">
        <v>40379</v>
      </c>
      <c r="D305" s="119"/>
      <c r="E305" s="128">
        <v>152</v>
      </c>
      <c r="F305" s="129">
        <v>46</v>
      </c>
      <c r="G305" s="146" t="str">
        <f>IF(OR(E305&gt;400,F305&gt;240),"EXCEEDS"," ")</f>
        <v xml:space="preserve"> </v>
      </c>
    </row>
    <row r="306" spans="1:7" ht="15.75">
      <c r="A306" s="117">
        <v>477.5</v>
      </c>
      <c r="B306" s="118" t="s">
        <v>31</v>
      </c>
      <c r="C306" s="119">
        <v>40381</v>
      </c>
      <c r="D306" s="119"/>
      <c r="E306" s="128">
        <v>1200</v>
      </c>
      <c r="F306" s="129">
        <v>1300</v>
      </c>
      <c r="G306" s="146" t="str">
        <f>IF(OR(E306&gt;400,F306&gt;240),"EXCEEDS"," ")</f>
        <v>EXCEEDS</v>
      </c>
    </row>
    <row r="307" spans="1:7" ht="16.5" thickBot="1">
      <c r="A307" s="117">
        <v>477.5</v>
      </c>
      <c r="B307" s="118" t="s">
        <v>31</v>
      </c>
      <c r="C307" s="119">
        <v>40386</v>
      </c>
      <c r="D307" s="119"/>
      <c r="E307" s="128">
        <v>77</v>
      </c>
      <c r="F307" s="129">
        <v>8</v>
      </c>
      <c r="G307" s="146" t="str">
        <f>IF(OR(E307&gt;400,F307&gt;240),"EXCEEDS"," ")</f>
        <v xml:space="preserve"> </v>
      </c>
    </row>
    <row r="308" spans="1:7" ht="21" thickBot="1">
      <c r="A308" s="131"/>
      <c r="B308" s="132"/>
      <c r="C308" s="133"/>
      <c r="D308" s="125" t="s">
        <v>21</v>
      </c>
      <c r="E308" s="126">
        <f>GEOMEAN(E303:E307)</f>
        <v>181.02157110302423</v>
      </c>
      <c r="F308" s="127">
        <f>GEOMEAN(F303:F307)</f>
        <v>53.912022407884237</v>
      </c>
      <c r="G308" s="48" t="str">
        <f>IF(OR(E308&gt;200,F308&gt;130),"EXCEEDS"," ")</f>
        <v xml:space="preserve"> </v>
      </c>
    </row>
    <row r="309" spans="1:7" ht="15.75">
      <c r="A309" s="117">
        <v>462.6</v>
      </c>
      <c r="B309" s="118" t="s">
        <v>31</v>
      </c>
      <c r="C309" s="119">
        <v>40393</v>
      </c>
      <c r="D309" s="119"/>
      <c r="E309" s="128">
        <v>20</v>
      </c>
      <c r="F309" s="129">
        <v>4</v>
      </c>
      <c r="G309" s="146" t="str">
        <f>IF(OR(E309&gt;400,F309&gt;240),"EXCEEDS"," ")</f>
        <v xml:space="preserve"> </v>
      </c>
    </row>
    <row r="310" spans="1:7" ht="15.75">
      <c r="A310" s="117">
        <v>462.6</v>
      </c>
      <c r="B310" s="118" t="s">
        <v>31</v>
      </c>
      <c r="C310" s="119">
        <v>40400</v>
      </c>
      <c r="D310" s="119"/>
      <c r="E310" s="128">
        <v>8</v>
      </c>
      <c r="F310" s="129">
        <v>4</v>
      </c>
      <c r="G310" s="146" t="str">
        <f>IF(OR(E310&gt;400,F310&gt;240),"EXCEEDS"," ")</f>
        <v xml:space="preserve"> </v>
      </c>
    </row>
    <row r="311" spans="1:7" ht="15.75">
      <c r="A311" s="117">
        <v>462.6</v>
      </c>
      <c r="B311" s="118" t="s">
        <v>31</v>
      </c>
      <c r="C311" s="119">
        <v>40407</v>
      </c>
      <c r="D311" s="119"/>
      <c r="E311" s="128">
        <v>46</v>
      </c>
      <c r="F311" s="129">
        <v>16</v>
      </c>
      <c r="G311" s="146" t="str">
        <f>IF(OR(E311&gt;400,F311&gt;240),"EXCEEDS"," ")</f>
        <v xml:space="preserve"> </v>
      </c>
    </row>
    <row r="312" spans="1:7" ht="15.75">
      <c r="A312" s="117">
        <v>462.6</v>
      </c>
      <c r="B312" s="118" t="s">
        <v>31</v>
      </c>
      <c r="C312" s="119">
        <v>40414</v>
      </c>
      <c r="D312" s="119"/>
      <c r="E312" s="128">
        <v>4</v>
      </c>
      <c r="F312" s="129">
        <v>12</v>
      </c>
      <c r="G312" s="146" t="str">
        <f>IF(OR(E312&gt;400,F312&gt;240),"EXCEEDS"," ")</f>
        <v xml:space="preserve"> </v>
      </c>
    </row>
    <row r="313" spans="1:7" ht="16.5" thickBot="1">
      <c r="A313" s="117">
        <v>462.6</v>
      </c>
      <c r="B313" s="118" t="s">
        <v>31</v>
      </c>
      <c r="C313" s="119">
        <v>40421</v>
      </c>
      <c r="D313" s="119"/>
      <c r="E313" s="128">
        <v>16</v>
      </c>
      <c r="F313" s="129">
        <v>4</v>
      </c>
      <c r="G313" s="146" t="str">
        <f>IF(OR(E313&gt;400,F313&gt;240),"EXCEEDS"," ")</f>
        <v xml:space="preserve"> </v>
      </c>
    </row>
    <row r="314" spans="1:7" ht="21" thickBot="1">
      <c r="A314" s="117"/>
      <c r="B314" s="118"/>
      <c r="C314" s="119"/>
      <c r="D314" s="125" t="s">
        <v>21</v>
      </c>
      <c r="E314" s="126">
        <f>GEOMEAN(E309:E313)</f>
        <v>13.63363169713384</v>
      </c>
      <c r="F314" s="127">
        <f>GEOMEAN(F309:F313)</f>
        <v>6.575007318068903</v>
      </c>
      <c r="G314" s="48" t="str">
        <f>IF(OR(E314&gt;200,F314&gt;130),"EXCEEDS"," ")</f>
        <v xml:space="preserve"> </v>
      </c>
    </row>
    <row r="315" spans="1:7" ht="15.75">
      <c r="A315" s="117">
        <v>463.9</v>
      </c>
      <c r="B315" s="118" t="s">
        <v>32</v>
      </c>
      <c r="C315" s="119">
        <v>40393</v>
      </c>
      <c r="D315" s="119"/>
      <c r="E315" s="128">
        <v>40</v>
      </c>
      <c r="F315" s="129">
        <v>4</v>
      </c>
      <c r="G315" s="124" t="str">
        <f>IF(OR(E315&gt;400,F315&gt;240),"EXCEEDS"," ")</f>
        <v xml:space="preserve"> </v>
      </c>
    </row>
    <row r="316" spans="1:7" ht="15.75">
      <c r="A316" s="117">
        <v>463.9</v>
      </c>
      <c r="B316" s="118" t="s">
        <v>32</v>
      </c>
      <c r="C316" s="119">
        <v>40400</v>
      </c>
      <c r="D316" s="119"/>
      <c r="E316" s="128">
        <v>4</v>
      </c>
      <c r="F316" s="129">
        <v>4</v>
      </c>
      <c r="G316" s="124" t="str">
        <f>IF(OR(E316&gt;400,F316&gt;240),"EXCEEDS"," ")</f>
        <v xml:space="preserve"> </v>
      </c>
    </row>
    <row r="317" spans="1:7" ht="15.75">
      <c r="A317" s="117">
        <v>463.9</v>
      </c>
      <c r="B317" s="118" t="s">
        <v>32</v>
      </c>
      <c r="C317" s="119">
        <v>40407</v>
      </c>
      <c r="D317" s="119"/>
      <c r="E317" s="128">
        <v>30</v>
      </c>
      <c r="F317" s="129">
        <v>12</v>
      </c>
      <c r="G317" s="124" t="str">
        <f>IF(OR(E317&gt;400,F317&gt;240),"EXCEEDS"," ")</f>
        <v xml:space="preserve"> </v>
      </c>
    </row>
    <row r="318" spans="1:7" ht="15.75">
      <c r="A318" s="117">
        <v>463.9</v>
      </c>
      <c r="B318" s="118" t="s">
        <v>32</v>
      </c>
      <c r="C318" s="119">
        <v>40414</v>
      </c>
      <c r="D318" s="119"/>
      <c r="E318" s="128">
        <v>4</v>
      </c>
      <c r="F318" s="129">
        <v>4</v>
      </c>
      <c r="G318" s="124" t="str">
        <f>IF(OR(E318&gt;400,F318&gt;240),"EXCEEDS"," ")</f>
        <v xml:space="preserve"> </v>
      </c>
    </row>
    <row r="319" spans="1:7" ht="16.5" thickBot="1">
      <c r="A319" s="117">
        <v>463.9</v>
      </c>
      <c r="B319" s="118" t="s">
        <v>32</v>
      </c>
      <c r="C319" s="119">
        <v>40421</v>
      </c>
      <c r="D319" s="119"/>
      <c r="E319" s="128">
        <v>4</v>
      </c>
      <c r="F319" s="129">
        <v>12</v>
      </c>
      <c r="G319" s="124" t="str">
        <f>IF(OR(E319&gt;400,F319&gt;240),"EXCEEDS"," ")</f>
        <v xml:space="preserve"> </v>
      </c>
    </row>
    <row r="320" spans="1:7" ht="21" thickBot="1">
      <c r="A320" s="117"/>
      <c r="B320" s="118"/>
      <c r="C320" s="119"/>
      <c r="D320" s="125" t="s">
        <v>21</v>
      </c>
      <c r="E320" s="126">
        <f>GEOMEAN(E315:E319)</f>
        <v>9.4857624391172468</v>
      </c>
      <c r="F320" s="127">
        <f>GEOMEAN(F315:F319)</f>
        <v>6.2073822956614393</v>
      </c>
      <c r="G320" s="48" t="str">
        <f>IF(OR(E320&gt;200,F320&gt;130),"EXCEEDS"," ")</f>
        <v xml:space="preserve"> </v>
      </c>
    </row>
    <row r="321" spans="1:7" ht="15.75">
      <c r="A321" s="117">
        <v>469.9</v>
      </c>
      <c r="B321" s="118" t="s">
        <v>33</v>
      </c>
      <c r="C321" s="119">
        <v>40393</v>
      </c>
      <c r="D321" s="119"/>
      <c r="E321" s="128">
        <v>51</v>
      </c>
      <c r="F321" s="129">
        <v>4</v>
      </c>
      <c r="G321" s="146" t="str">
        <f>IF(OR(E321&gt;400,F321&gt;240),"EXCEEDS"," ")</f>
        <v xml:space="preserve"> </v>
      </c>
    </row>
    <row r="322" spans="1:7" ht="15.75">
      <c r="A322" s="117">
        <v>469.9</v>
      </c>
      <c r="B322" s="118" t="s">
        <v>33</v>
      </c>
      <c r="C322" s="119">
        <v>40400</v>
      </c>
      <c r="D322" s="119"/>
      <c r="E322" s="128">
        <v>12</v>
      </c>
      <c r="F322" s="129">
        <v>8</v>
      </c>
      <c r="G322" s="146" t="str">
        <f>IF(OR(E322&gt;400,F322&gt;240),"EXCEEDS"," ")</f>
        <v xml:space="preserve"> </v>
      </c>
    </row>
    <row r="323" spans="1:7" ht="15.75">
      <c r="A323" s="117">
        <v>469.9</v>
      </c>
      <c r="B323" s="118" t="s">
        <v>33</v>
      </c>
      <c r="C323" s="119">
        <v>40407</v>
      </c>
      <c r="D323" s="119"/>
      <c r="E323" s="128">
        <v>28</v>
      </c>
      <c r="F323" s="129">
        <v>20</v>
      </c>
      <c r="G323" s="146" t="str">
        <f>IF(OR(E323&gt;400,F323&gt;240),"EXCEEDS"," ")</f>
        <v xml:space="preserve"> </v>
      </c>
    </row>
    <row r="324" spans="1:7" ht="15.75">
      <c r="A324" s="117">
        <v>469.9</v>
      </c>
      <c r="B324" s="118" t="s">
        <v>33</v>
      </c>
      <c r="C324" s="119">
        <v>40414</v>
      </c>
      <c r="D324" s="119"/>
      <c r="E324" s="128">
        <v>8</v>
      </c>
      <c r="F324" s="129">
        <v>4</v>
      </c>
      <c r="G324" s="146" t="str">
        <f>IF(OR(E324&gt;400,F324&gt;240),"EXCEEDS"," ")</f>
        <v xml:space="preserve"> </v>
      </c>
    </row>
    <row r="325" spans="1:7" ht="16.5" thickBot="1">
      <c r="A325" s="117">
        <v>469.9</v>
      </c>
      <c r="B325" s="118" t="s">
        <v>33</v>
      </c>
      <c r="C325" s="119">
        <v>40421</v>
      </c>
      <c r="D325" s="119"/>
      <c r="E325" s="128">
        <v>8</v>
      </c>
      <c r="F325" s="129">
        <v>4</v>
      </c>
      <c r="G325" s="146" t="str">
        <f>IF(OR(E325&gt;400,F325&gt;240),"EXCEEDS"," ")</f>
        <v xml:space="preserve"> </v>
      </c>
    </row>
    <row r="326" spans="1:7" ht="21" thickBot="1">
      <c r="A326" s="117"/>
      <c r="B326" s="118"/>
      <c r="C326" s="119"/>
      <c r="D326" s="125" t="s">
        <v>21</v>
      </c>
      <c r="E326" s="126">
        <f>GEOMEAN(E321:E325)</f>
        <v>16.144250421183347</v>
      </c>
      <c r="F326" s="127">
        <f>GEOMEAN(F321:F325)</f>
        <v>6.3395727698444544</v>
      </c>
      <c r="G326" s="48" t="str">
        <f>IF(OR(E326&gt;200,F326&gt;130),"EXCEEDS"," ")</f>
        <v xml:space="preserve"> </v>
      </c>
    </row>
    <row r="327" spans="1:7" ht="15.75">
      <c r="A327" s="117">
        <v>470</v>
      </c>
      <c r="B327" s="118" t="s">
        <v>31</v>
      </c>
      <c r="C327" s="119">
        <v>40393</v>
      </c>
      <c r="D327" s="119"/>
      <c r="E327" s="128">
        <v>46</v>
      </c>
      <c r="F327" s="129">
        <v>24</v>
      </c>
      <c r="G327" s="124" t="str">
        <f>IF(OR(E327&gt;400,F327&gt;240),"EXCEEDS"," ")</f>
        <v xml:space="preserve"> </v>
      </c>
    </row>
    <row r="328" spans="1:7" ht="15.75">
      <c r="A328" s="117">
        <v>470</v>
      </c>
      <c r="B328" s="118" t="s">
        <v>31</v>
      </c>
      <c r="C328" s="119">
        <v>40400</v>
      </c>
      <c r="D328" s="119"/>
      <c r="E328" s="128">
        <v>16</v>
      </c>
      <c r="F328" s="129">
        <v>12</v>
      </c>
      <c r="G328" s="124" t="str">
        <f>IF(OR(E328&gt;400,F328&gt;240),"EXCEEDS"," ")</f>
        <v xml:space="preserve"> </v>
      </c>
    </row>
    <row r="329" spans="1:7" ht="15.75">
      <c r="A329" s="117">
        <v>470</v>
      </c>
      <c r="B329" s="118" t="s">
        <v>31</v>
      </c>
      <c r="C329" s="119">
        <v>40407</v>
      </c>
      <c r="D329" s="119"/>
      <c r="E329" s="128">
        <v>68</v>
      </c>
      <c r="F329" s="129">
        <v>36</v>
      </c>
      <c r="G329" s="124" t="str">
        <f>IF(OR(E329&gt;400,F329&gt;240),"EXCEEDS"," ")</f>
        <v xml:space="preserve"> </v>
      </c>
    </row>
    <row r="330" spans="1:7" ht="15.75">
      <c r="A330" s="117">
        <v>470</v>
      </c>
      <c r="B330" s="118" t="s">
        <v>31</v>
      </c>
      <c r="C330" s="119">
        <v>40414</v>
      </c>
      <c r="D330" s="119"/>
      <c r="E330" s="128">
        <v>12</v>
      </c>
      <c r="F330" s="129">
        <v>8</v>
      </c>
      <c r="G330" s="124" t="str">
        <f>IF(OR(E330&gt;400,F330&gt;240),"EXCEEDS"," ")</f>
        <v xml:space="preserve"> </v>
      </c>
    </row>
    <row r="331" spans="1:7" ht="16.5" thickBot="1">
      <c r="A331" s="117">
        <v>470</v>
      </c>
      <c r="B331" s="118" t="s">
        <v>31</v>
      </c>
      <c r="C331" s="119">
        <v>40421</v>
      </c>
      <c r="D331" s="119"/>
      <c r="E331" s="128">
        <v>4</v>
      </c>
      <c r="F331" s="129">
        <v>4</v>
      </c>
      <c r="G331" s="124" t="str">
        <f>IF(OR(E331&gt;400,F331&gt;240),"EXCEEDS"," ")</f>
        <v xml:space="preserve"> </v>
      </c>
    </row>
    <row r="332" spans="1:7" ht="21" thickBot="1">
      <c r="A332" s="117"/>
      <c r="B332" s="118"/>
      <c r="C332" s="119"/>
      <c r="D332" s="125" t="s">
        <v>21</v>
      </c>
      <c r="E332" s="126">
        <f>GEOMEAN(E327:E331)</f>
        <v>18.885374130629049</v>
      </c>
      <c r="F332" s="127">
        <f>GEOMEAN(F327:F331)</f>
        <v>12.710686092585748</v>
      </c>
      <c r="G332" s="48" t="str">
        <f>IF(OR(E332&gt;200,F332&gt;130),"EXCEEDS"," ")</f>
        <v xml:space="preserve"> </v>
      </c>
    </row>
    <row r="333" spans="1:7" ht="15.75">
      <c r="A333" s="117">
        <v>477.5</v>
      </c>
      <c r="B333" s="118" t="s">
        <v>31</v>
      </c>
      <c r="C333" s="119">
        <v>40393</v>
      </c>
      <c r="D333" s="119"/>
      <c r="E333" s="128">
        <v>116</v>
      </c>
      <c r="F333" s="129">
        <v>63</v>
      </c>
      <c r="G333" s="146" t="str">
        <f>IF(OR(E333&gt;400,F333&gt;240),"EXCEEDS"," ")</f>
        <v xml:space="preserve"> </v>
      </c>
    </row>
    <row r="334" spans="1:7" ht="15.75">
      <c r="A334" s="117">
        <v>477.5</v>
      </c>
      <c r="B334" s="118" t="s">
        <v>31</v>
      </c>
      <c r="C334" s="119">
        <v>40400</v>
      </c>
      <c r="D334" s="119"/>
      <c r="E334" s="128">
        <v>12</v>
      </c>
      <c r="F334" s="129">
        <v>8</v>
      </c>
      <c r="G334" s="146" t="str">
        <f>IF(OR(E334&gt;400,F334&gt;240),"EXCEEDS"," ")</f>
        <v xml:space="preserve"> </v>
      </c>
    </row>
    <row r="335" spans="1:7" ht="15.75">
      <c r="A335" s="117">
        <v>477.5</v>
      </c>
      <c r="B335" s="118" t="s">
        <v>31</v>
      </c>
      <c r="C335" s="119">
        <v>40407</v>
      </c>
      <c r="D335" s="119"/>
      <c r="E335" s="128">
        <v>160</v>
      </c>
      <c r="F335" s="129">
        <v>60</v>
      </c>
      <c r="G335" s="146" t="str">
        <f>IF(OR(E335&gt;400,F335&gt;240),"EXCEEDS"," ")</f>
        <v xml:space="preserve"> </v>
      </c>
    </row>
    <row r="336" spans="1:7" ht="15.75">
      <c r="A336" s="117">
        <v>477.5</v>
      </c>
      <c r="B336" s="118" t="s">
        <v>31</v>
      </c>
      <c r="C336" s="119">
        <v>40414</v>
      </c>
      <c r="D336" s="119"/>
      <c r="E336" s="128">
        <v>88</v>
      </c>
      <c r="F336" s="129">
        <v>40</v>
      </c>
      <c r="G336" s="146" t="str">
        <f>IF(OR(E336&gt;400,F336&gt;240),"EXCEEDS"," ")</f>
        <v xml:space="preserve"> </v>
      </c>
    </row>
    <row r="337" spans="1:7" ht="16.5" thickBot="1">
      <c r="A337" s="117">
        <v>477.5</v>
      </c>
      <c r="B337" s="118" t="s">
        <v>31</v>
      </c>
      <c r="C337" s="119">
        <v>40421</v>
      </c>
      <c r="D337" s="119"/>
      <c r="E337" s="128">
        <v>40</v>
      </c>
      <c r="F337" s="129">
        <v>16</v>
      </c>
      <c r="G337" s="146" t="str">
        <f>IF(OR(E337&gt;400,F337&gt;240),"EXCEEDS"," ")</f>
        <v xml:space="preserve"> </v>
      </c>
    </row>
    <row r="338" spans="1:7" ht="21" thickBot="1">
      <c r="A338" s="131"/>
      <c r="B338" s="132"/>
      <c r="C338" s="133"/>
      <c r="D338" s="125" t="s">
        <v>21</v>
      </c>
      <c r="E338" s="126">
        <f>GEOMEAN(E333:E337)</f>
        <v>60.098049390169841</v>
      </c>
      <c r="F338" s="127">
        <f>GEOMEAN(F333:F337)</f>
        <v>28.665026800901536</v>
      </c>
      <c r="G338" s="48" t="str">
        <f>IF(OR(E338&gt;200,F338&gt;130),"EXCEEDS"," ")</f>
        <v xml:space="preserve"> </v>
      </c>
    </row>
    <row r="339" spans="1:7" ht="15.75">
      <c r="A339" s="117">
        <v>462.6</v>
      </c>
      <c r="B339" s="118" t="s">
        <v>31</v>
      </c>
      <c r="C339" s="119">
        <v>40428</v>
      </c>
      <c r="D339" s="119"/>
      <c r="E339" s="128">
        <v>4</v>
      </c>
      <c r="F339" s="129">
        <v>4</v>
      </c>
      <c r="G339" s="146" t="str">
        <f>IF(OR(E339&gt;400,F339&gt;240),"EXCEEDS"," ")</f>
        <v xml:space="preserve"> </v>
      </c>
    </row>
    <row r="340" spans="1:7" ht="15.75">
      <c r="A340" s="117">
        <v>462.6</v>
      </c>
      <c r="B340" s="118" t="s">
        <v>31</v>
      </c>
      <c r="C340" s="119">
        <v>40435</v>
      </c>
      <c r="D340" s="119"/>
      <c r="E340" s="128">
        <v>4</v>
      </c>
      <c r="F340" s="129">
        <v>4</v>
      </c>
      <c r="G340" s="146" t="str">
        <f>IF(OR(E340&gt;400,F340&gt;240),"EXCEEDS"," ")</f>
        <v xml:space="preserve"> </v>
      </c>
    </row>
    <row r="341" spans="1:7" ht="15.75">
      <c r="A341" s="117">
        <v>462.6</v>
      </c>
      <c r="B341" s="118" t="s">
        <v>31</v>
      </c>
      <c r="C341" s="119">
        <v>40442</v>
      </c>
      <c r="D341" s="119"/>
      <c r="E341" s="128">
        <v>4</v>
      </c>
      <c r="F341" s="129">
        <v>4</v>
      </c>
      <c r="G341" s="146" t="str">
        <f>IF(OR(E341&gt;400,F341&gt;240),"EXCEEDS"," ")</f>
        <v xml:space="preserve"> </v>
      </c>
    </row>
    <row r="342" spans="1:7" ht="15.75">
      <c r="A342" s="117">
        <v>462.6</v>
      </c>
      <c r="B342" s="118" t="s">
        <v>31</v>
      </c>
      <c r="C342" s="119">
        <v>40444</v>
      </c>
      <c r="D342" s="119"/>
      <c r="E342" s="128">
        <v>43</v>
      </c>
      <c r="F342" s="129">
        <v>12</v>
      </c>
      <c r="G342" s="146" t="str">
        <f>IF(OR(E342&gt;400,F342&gt;240),"EXCEEDS"," ")</f>
        <v xml:space="preserve"> </v>
      </c>
    </row>
    <row r="343" spans="1:7" ht="16.5" thickBot="1">
      <c r="A343" s="117">
        <v>462.6</v>
      </c>
      <c r="B343" s="118" t="s">
        <v>31</v>
      </c>
      <c r="C343" s="119">
        <v>40449</v>
      </c>
      <c r="D343" s="119"/>
      <c r="E343" s="128">
        <v>44</v>
      </c>
      <c r="F343" s="129">
        <v>28</v>
      </c>
      <c r="G343" s="146" t="str">
        <f>IF(OR(E343&gt;400,F343&gt;240),"EXCEEDS"," ")</f>
        <v xml:space="preserve"> </v>
      </c>
    </row>
    <row r="344" spans="1:7" ht="21" thickBot="1">
      <c r="A344" s="117"/>
      <c r="B344" s="118"/>
      <c r="C344" s="119"/>
      <c r="D344" s="125" t="s">
        <v>21</v>
      </c>
      <c r="E344" s="126">
        <f>GEOMEAN(E339:E343)</f>
        <v>10.390111812411696</v>
      </c>
      <c r="F344" s="127">
        <f>GEOMEAN(F339:F343)</f>
        <v>7.3536651490101761</v>
      </c>
      <c r="G344" s="48" t="str">
        <f>IF(OR(E344&gt;200,F344&gt;130),"EXCEEDS"," ")</f>
        <v xml:space="preserve"> </v>
      </c>
    </row>
    <row r="345" spans="1:7" ht="15.75">
      <c r="A345" s="117">
        <v>463.9</v>
      </c>
      <c r="B345" s="118" t="s">
        <v>32</v>
      </c>
      <c r="C345" s="119">
        <v>40428</v>
      </c>
      <c r="D345" s="119"/>
      <c r="E345" s="128">
        <v>4</v>
      </c>
      <c r="F345" s="129">
        <v>4</v>
      </c>
      <c r="G345" s="124" t="str">
        <f>IF(OR(E345&gt;400,F345&gt;240),"EXCEEDS"," ")</f>
        <v xml:space="preserve"> </v>
      </c>
    </row>
    <row r="346" spans="1:7" ht="15.75">
      <c r="A346" s="117">
        <v>463.9</v>
      </c>
      <c r="B346" s="118" t="s">
        <v>32</v>
      </c>
      <c r="C346" s="119">
        <v>40435</v>
      </c>
      <c r="D346" s="119"/>
      <c r="E346" s="128">
        <v>4</v>
      </c>
      <c r="F346" s="129">
        <v>4</v>
      </c>
      <c r="G346" s="124" t="str">
        <f>IF(OR(E346&gt;400,F346&gt;240),"EXCEEDS"," ")</f>
        <v xml:space="preserve"> </v>
      </c>
    </row>
    <row r="347" spans="1:7" ht="15.75">
      <c r="A347" s="117">
        <v>463.9</v>
      </c>
      <c r="B347" s="118" t="s">
        <v>32</v>
      </c>
      <c r="C347" s="119">
        <v>40442</v>
      </c>
      <c r="D347" s="119"/>
      <c r="E347" s="128">
        <v>4</v>
      </c>
      <c r="F347" s="129">
        <v>4</v>
      </c>
      <c r="G347" s="124" t="str">
        <f>IF(OR(E347&gt;400,F347&gt;240),"EXCEEDS"," ")</f>
        <v xml:space="preserve"> </v>
      </c>
    </row>
    <row r="348" spans="1:7" ht="15.75">
      <c r="A348" s="117">
        <v>463.9</v>
      </c>
      <c r="B348" s="118" t="s">
        <v>32</v>
      </c>
      <c r="C348" s="119">
        <v>40444</v>
      </c>
      <c r="D348" s="119"/>
      <c r="E348" s="128">
        <v>4</v>
      </c>
      <c r="F348" s="129">
        <v>4</v>
      </c>
      <c r="G348" s="124" t="str">
        <f>IF(OR(E348&gt;400,F348&gt;240),"EXCEEDS"," ")</f>
        <v xml:space="preserve"> </v>
      </c>
    </row>
    <row r="349" spans="1:7" ht="16.5" thickBot="1">
      <c r="A349" s="117">
        <v>463.9</v>
      </c>
      <c r="B349" s="118" t="s">
        <v>32</v>
      </c>
      <c r="C349" s="119">
        <v>40449</v>
      </c>
      <c r="D349" s="119"/>
      <c r="E349" s="128">
        <v>16</v>
      </c>
      <c r="F349" s="129">
        <v>4</v>
      </c>
      <c r="G349" s="124" t="str">
        <f>IF(OR(E349&gt;400,F349&gt;240),"EXCEEDS"," ")</f>
        <v xml:space="preserve"> </v>
      </c>
    </row>
    <row r="350" spans="1:7" ht="21" thickBot="1">
      <c r="A350" s="117"/>
      <c r="B350" s="118"/>
      <c r="C350" s="119"/>
      <c r="D350" s="125" t="s">
        <v>21</v>
      </c>
      <c r="E350" s="126">
        <f>GEOMEAN(E345:E349)</f>
        <v>5.2780316430915768</v>
      </c>
      <c r="F350" s="127">
        <f>GEOMEAN(F345:F349)</f>
        <v>4</v>
      </c>
      <c r="G350" s="48" t="str">
        <f>IF(OR(E350&gt;200,F350&gt;130),"EXCEEDS"," ")</f>
        <v xml:space="preserve"> </v>
      </c>
    </row>
    <row r="351" spans="1:7" ht="15.75">
      <c r="A351" s="117">
        <v>469.9</v>
      </c>
      <c r="B351" s="118" t="s">
        <v>33</v>
      </c>
      <c r="C351" s="119">
        <v>40428</v>
      </c>
      <c r="D351" s="119"/>
      <c r="E351" s="128">
        <v>4</v>
      </c>
      <c r="F351" s="129">
        <v>4</v>
      </c>
      <c r="G351" s="146" t="str">
        <f>IF(OR(E351&gt;400,F351&gt;240),"EXCEEDS"," ")</f>
        <v xml:space="preserve"> </v>
      </c>
    </row>
    <row r="352" spans="1:7" ht="15.75">
      <c r="A352" s="117">
        <v>469.9</v>
      </c>
      <c r="B352" s="118" t="s">
        <v>33</v>
      </c>
      <c r="C352" s="119">
        <v>40435</v>
      </c>
      <c r="D352" s="119"/>
      <c r="E352" s="128">
        <v>4</v>
      </c>
      <c r="F352" s="129">
        <v>4</v>
      </c>
      <c r="G352" s="146" t="str">
        <f>IF(OR(E352&gt;400,F352&gt;240),"EXCEEDS"," ")</f>
        <v xml:space="preserve"> </v>
      </c>
    </row>
    <row r="353" spans="1:7" ht="15.75">
      <c r="A353" s="117">
        <v>469.9</v>
      </c>
      <c r="B353" s="118" t="s">
        <v>33</v>
      </c>
      <c r="C353" s="119">
        <v>40442</v>
      </c>
      <c r="D353" s="119"/>
      <c r="E353" s="128">
        <v>16</v>
      </c>
      <c r="F353" s="129">
        <v>4</v>
      </c>
      <c r="G353" s="146" t="str">
        <f>IF(OR(E353&gt;400,F353&gt;240),"EXCEEDS"," ")</f>
        <v xml:space="preserve"> </v>
      </c>
    </row>
    <row r="354" spans="1:7" ht="15.75">
      <c r="A354" s="117">
        <v>469.9</v>
      </c>
      <c r="B354" s="118" t="s">
        <v>33</v>
      </c>
      <c r="C354" s="119">
        <v>40444</v>
      </c>
      <c r="D354" s="119"/>
      <c r="E354" s="128">
        <v>20</v>
      </c>
      <c r="F354" s="129">
        <v>16</v>
      </c>
      <c r="G354" s="146" t="str">
        <f>IF(OR(E354&gt;400,F354&gt;240),"EXCEEDS"," ")</f>
        <v xml:space="preserve"> </v>
      </c>
    </row>
    <row r="355" spans="1:7" ht="16.5" thickBot="1">
      <c r="A355" s="117">
        <v>469.9</v>
      </c>
      <c r="B355" s="118" t="s">
        <v>33</v>
      </c>
      <c r="C355" s="119">
        <v>40449</v>
      </c>
      <c r="D355" s="119"/>
      <c r="E355" s="128">
        <v>12</v>
      </c>
      <c r="F355" s="129">
        <v>20</v>
      </c>
      <c r="G355" s="146" t="str">
        <f>IF(OR(E355&gt;400,F355&gt;240),"EXCEEDS"," ")</f>
        <v xml:space="preserve"> </v>
      </c>
    </row>
    <row r="356" spans="1:7" ht="21" thickBot="1">
      <c r="A356" s="117"/>
      <c r="B356" s="118"/>
      <c r="C356" s="119"/>
      <c r="D356" s="125" t="s">
        <v>21</v>
      </c>
      <c r="E356" s="126">
        <f>GEOMEAN(E351:E355)</f>
        <v>9.0717326210642177</v>
      </c>
      <c r="F356" s="127">
        <f>GEOMEAN(F351:F355)</f>
        <v>7.282256812104321</v>
      </c>
      <c r="G356" s="48" t="str">
        <f>IF(OR(E356&gt;200,F356&gt;130),"EXCEEDS"," ")</f>
        <v xml:space="preserve"> </v>
      </c>
    </row>
    <row r="357" spans="1:7" ht="15.75">
      <c r="A357" s="117">
        <v>470</v>
      </c>
      <c r="B357" s="118" t="s">
        <v>31</v>
      </c>
      <c r="C357" s="119">
        <v>40428</v>
      </c>
      <c r="D357" s="119"/>
      <c r="E357" s="128">
        <v>4</v>
      </c>
      <c r="F357" s="129">
        <v>4</v>
      </c>
      <c r="G357" s="124" t="str">
        <f>IF(OR(E357&gt;400,F357&gt;240),"EXCEEDS"," ")</f>
        <v xml:space="preserve"> </v>
      </c>
    </row>
    <row r="358" spans="1:7" ht="15.75">
      <c r="A358" s="117">
        <v>470</v>
      </c>
      <c r="B358" s="118" t="s">
        <v>31</v>
      </c>
      <c r="C358" s="119">
        <v>40435</v>
      </c>
      <c r="D358" s="119"/>
      <c r="E358" s="128">
        <v>4</v>
      </c>
      <c r="F358" s="129">
        <v>20</v>
      </c>
      <c r="G358" s="124" t="str">
        <f>IF(OR(E358&gt;400,F358&gt;240),"EXCEEDS"," ")</f>
        <v xml:space="preserve"> </v>
      </c>
    </row>
    <row r="359" spans="1:7" ht="15.75">
      <c r="A359" s="117">
        <v>470</v>
      </c>
      <c r="B359" s="118" t="s">
        <v>31</v>
      </c>
      <c r="C359" s="119">
        <v>40444</v>
      </c>
      <c r="D359" s="119"/>
      <c r="E359" s="128">
        <v>4</v>
      </c>
      <c r="F359" s="129">
        <v>4</v>
      </c>
      <c r="G359" s="124" t="str">
        <f>IF(OR(E359&gt;400,F359&gt;240),"EXCEEDS"," ")</f>
        <v xml:space="preserve"> </v>
      </c>
    </row>
    <row r="360" spans="1:7" ht="15.75">
      <c r="A360" s="117">
        <v>470</v>
      </c>
      <c r="B360" s="118" t="s">
        <v>31</v>
      </c>
      <c r="C360" s="119">
        <v>40449</v>
      </c>
      <c r="D360" s="119"/>
      <c r="E360" s="128">
        <v>43</v>
      </c>
      <c r="F360" s="129">
        <v>32</v>
      </c>
      <c r="G360" s="124" t="str">
        <f>IF(OR(E360&gt;400,F360&gt;240),"EXCEEDS"," ")</f>
        <v xml:space="preserve"> </v>
      </c>
    </row>
    <row r="361" spans="1:7" ht="15.75">
      <c r="A361" s="117"/>
      <c r="B361" s="118"/>
      <c r="C361" s="119"/>
      <c r="D361" s="119"/>
      <c r="E361" s="128"/>
      <c r="F361" s="129"/>
      <c r="G361" s="130"/>
    </row>
    <row r="362" spans="1:7" ht="15.75">
      <c r="A362" s="117">
        <v>477.5</v>
      </c>
      <c r="B362" s="118" t="s">
        <v>31</v>
      </c>
      <c r="C362" s="119">
        <v>40428</v>
      </c>
      <c r="D362" s="119"/>
      <c r="E362" s="128">
        <v>54</v>
      </c>
      <c r="F362" s="129">
        <v>8</v>
      </c>
      <c r="G362" s="146" t="str">
        <f>IF(OR(E362&gt;400,F362&gt;240),"EXCEEDS"," ")</f>
        <v xml:space="preserve"> </v>
      </c>
    </row>
    <row r="363" spans="1:7" ht="15.75">
      <c r="A363" s="117">
        <v>477.5</v>
      </c>
      <c r="B363" s="118" t="s">
        <v>31</v>
      </c>
      <c r="C363" s="119">
        <v>40435</v>
      </c>
      <c r="D363" s="119"/>
      <c r="E363" s="128">
        <v>44</v>
      </c>
      <c r="F363" s="129">
        <v>16</v>
      </c>
      <c r="G363" s="146" t="str">
        <f>IF(OR(E363&gt;400,F363&gt;240),"EXCEEDS"," ")</f>
        <v xml:space="preserve"> </v>
      </c>
    </row>
    <row r="364" spans="1:7" ht="15.75">
      <c r="A364" s="117">
        <v>477.5</v>
      </c>
      <c r="B364" s="118" t="s">
        <v>31</v>
      </c>
      <c r="C364" s="119">
        <v>40442</v>
      </c>
      <c r="D364" s="119"/>
      <c r="E364" s="128">
        <v>8</v>
      </c>
      <c r="F364" s="129">
        <v>4</v>
      </c>
      <c r="G364" s="146" t="str">
        <f>IF(OR(E364&gt;400,F364&gt;240),"EXCEEDS"," ")</f>
        <v xml:space="preserve"> </v>
      </c>
    </row>
    <row r="365" spans="1:7" ht="15.75">
      <c r="A365" s="117">
        <v>477.5</v>
      </c>
      <c r="B365" s="118" t="s">
        <v>31</v>
      </c>
      <c r="C365" s="119">
        <v>40444</v>
      </c>
      <c r="D365" s="119"/>
      <c r="E365" s="128">
        <v>12</v>
      </c>
      <c r="F365" s="129">
        <v>12</v>
      </c>
      <c r="G365" s="146" t="str">
        <f>IF(OR(E365&gt;400,F365&gt;240),"EXCEEDS"," ")</f>
        <v xml:space="preserve"> </v>
      </c>
    </row>
    <row r="366" spans="1:7" ht="16.5" thickBot="1">
      <c r="A366" s="117">
        <v>477.5</v>
      </c>
      <c r="B366" s="118" t="s">
        <v>31</v>
      </c>
      <c r="C366" s="119">
        <v>40449</v>
      </c>
      <c r="D366" s="119"/>
      <c r="E366" s="128">
        <v>12</v>
      </c>
      <c r="F366" s="129">
        <v>16</v>
      </c>
      <c r="G366" s="146" t="str">
        <f>IF(OR(E366&gt;400,F366&gt;240),"EXCEEDS"," ")</f>
        <v xml:space="preserve"> </v>
      </c>
    </row>
    <row r="367" spans="1:7" ht="21" thickBot="1">
      <c r="A367" s="131"/>
      <c r="B367" s="132"/>
      <c r="C367" s="133"/>
      <c r="D367" s="125" t="s">
        <v>21</v>
      </c>
      <c r="E367" s="126">
        <f>GEOMEAN(E362:E366)</f>
        <v>19.384731194426138</v>
      </c>
      <c r="F367" s="127">
        <f>GEOMEAN(F362:F366)</f>
        <v>9.9658475169241392</v>
      </c>
      <c r="G367" s="48" t="str">
        <f>IF(OR(E367&gt;200,F367&gt;130),"EXCEEDS"," ")</f>
        <v xml:space="preserve"> </v>
      </c>
    </row>
    <row r="368" spans="1:7" ht="15.75">
      <c r="A368" s="117">
        <v>462.6</v>
      </c>
      <c r="B368" s="118" t="s">
        <v>31</v>
      </c>
      <c r="C368" s="119">
        <v>40456</v>
      </c>
      <c r="D368" s="119"/>
      <c r="E368" s="128">
        <v>24</v>
      </c>
      <c r="F368" s="129">
        <v>8</v>
      </c>
      <c r="G368" s="146" t="str">
        <f>IF(OR(E368&gt;400,F368&gt;240),"EXCEEDS"," ")</f>
        <v xml:space="preserve"> </v>
      </c>
    </row>
    <row r="369" spans="1:7" ht="15.75">
      <c r="A369" s="117">
        <v>462.6</v>
      </c>
      <c r="B369" s="118" t="s">
        <v>31</v>
      </c>
      <c r="C369" s="119">
        <v>40463</v>
      </c>
      <c r="D369" s="119"/>
      <c r="E369" s="128">
        <v>44</v>
      </c>
      <c r="F369" s="129">
        <v>32</v>
      </c>
      <c r="G369" s="146" t="str">
        <f>IF(OR(E369&gt;400,F369&gt;240),"EXCEEDS"," ")</f>
        <v xml:space="preserve"> </v>
      </c>
    </row>
    <row r="370" spans="1:7" ht="15.75">
      <c r="A370" s="117">
        <v>462.6</v>
      </c>
      <c r="B370" s="118" t="s">
        <v>31</v>
      </c>
      <c r="C370" s="119">
        <v>40470</v>
      </c>
      <c r="D370" s="119"/>
      <c r="E370" s="128">
        <v>63</v>
      </c>
      <c r="F370" s="129">
        <v>51</v>
      </c>
      <c r="G370" s="146" t="str">
        <f>IF(OR(E370&gt;400,F370&gt;240),"EXCEEDS"," ")</f>
        <v xml:space="preserve"> </v>
      </c>
    </row>
    <row r="371" spans="1:7" ht="15.75">
      <c r="A371" s="117">
        <v>462.6</v>
      </c>
      <c r="B371" s="118" t="s">
        <v>31</v>
      </c>
      <c r="C371" s="119">
        <v>40472</v>
      </c>
      <c r="D371" s="119"/>
      <c r="E371" s="128">
        <v>4</v>
      </c>
      <c r="F371" s="129">
        <v>4</v>
      </c>
      <c r="G371" s="146" t="str">
        <f>IF(OR(E371&gt;400,F371&gt;240),"EXCEEDS"," ")</f>
        <v xml:space="preserve"> </v>
      </c>
    </row>
    <row r="372" spans="1:7" ht="16.5" thickBot="1">
      <c r="A372" s="117">
        <v>462.6</v>
      </c>
      <c r="B372" s="118" t="s">
        <v>31</v>
      </c>
      <c r="C372" s="119">
        <v>40477</v>
      </c>
      <c r="D372" s="119"/>
      <c r="E372" s="128">
        <v>40</v>
      </c>
      <c r="F372" s="129">
        <v>40</v>
      </c>
      <c r="G372" s="146" t="str">
        <f>IF(OR(E372&gt;400,F372&gt;240),"EXCEEDS"," ")</f>
        <v xml:space="preserve"> </v>
      </c>
    </row>
    <row r="373" spans="1:7" ht="21" thickBot="1">
      <c r="A373" s="117"/>
      <c r="B373" s="118"/>
      <c r="C373" s="119"/>
      <c r="D373" s="125" t="s">
        <v>21</v>
      </c>
      <c r="E373" s="126">
        <f>GEOMEAN(E368:E372)</f>
        <v>25.434598712718266</v>
      </c>
      <c r="F373" s="127">
        <f>GEOMEAN(F368:F372)</f>
        <v>18.364792462272902</v>
      </c>
      <c r="G373" s="48" t="str">
        <f>IF(OR(E373&gt;200,F373&gt;130),"EXCEEDS"," ")</f>
        <v xml:space="preserve"> </v>
      </c>
    </row>
    <row r="374" spans="1:7" ht="15.75">
      <c r="A374" s="117">
        <v>463.9</v>
      </c>
      <c r="B374" s="118" t="s">
        <v>32</v>
      </c>
      <c r="C374" s="119">
        <v>40456</v>
      </c>
      <c r="D374" s="119"/>
      <c r="E374" s="128">
        <v>4</v>
      </c>
      <c r="F374" s="129">
        <v>4</v>
      </c>
      <c r="G374" s="124" t="str">
        <f>IF(OR(E374&gt;400,F374&gt;240),"EXCEEDS"," ")</f>
        <v xml:space="preserve"> </v>
      </c>
    </row>
    <row r="375" spans="1:7" ht="15.75">
      <c r="A375" s="117">
        <v>463.9</v>
      </c>
      <c r="B375" s="118" t="s">
        <v>32</v>
      </c>
      <c r="C375" s="119">
        <v>40463</v>
      </c>
      <c r="D375" s="119"/>
      <c r="E375" s="128">
        <v>4</v>
      </c>
      <c r="F375" s="129">
        <v>4</v>
      </c>
      <c r="G375" s="124" t="str">
        <f>IF(OR(E375&gt;400,F375&gt;240),"EXCEEDS"," ")</f>
        <v xml:space="preserve"> </v>
      </c>
    </row>
    <row r="376" spans="1:7" ht="15.75">
      <c r="A376" s="117">
        <v>463.9</v>
      </c>
      <c r="B376" s="118" t="s">
        <v>32</v>
      </c>
      <c r="C376" s="119">
        <v>40470</v>
      </c>
      <c r="D376" s="119"/>
      <c r="E376" s="128">
        <v>4</v>
      </c>
      <c r="F376" s="129">
        <v>4</v>
      </c>
      <c r="G376" s="124" t="str">
        <f>IF(OR(E376&gt;400,F376&gt;240),"EXCEEDS"," ")</f>
        <v xml:space="preserve"> </v>
      </c>
    </row>
    <row r="377" spans="1:7" ht="15.75">
      <c r="A377" s="117">
        <v>463.9</v>
      </c>
      <c r="B377" s="118" t="s">
        <v>32</v>
      </c>
      <c r="C377" s="119">
        <v>40472</v>
      </c>
      <c r="D377" s="119"/>
      <c r="E377" s="128">
        <v>16</v>
      </c>
      <c r="F377" s="129">
        <v>4</v>
      </c>
      <c r="G377" s="124" t="str">
        <f>IF(OR(E377&gt;400,F377&gt;240),"EXCEEDS"," ")</f>
        <v xml:space="preserve"> </v>
      </c>
    </row>
    <row r="378" spans="1:7" ht="16.5" thickBot="1">
      <c r="A378" s="117">
        <v>463.9</v>
      </c>
      <c r="B378" s="118" t="s">
        <v>32</v>
      </c>
      <c r="C378" s="119">
        <v>40477</v>
      </c>
      <c r="D378" s="119"/>
      <c r="E378" s="128">
        <v>4</v>
      </c>
      <c r="F378" s="129">
        <v>4</v>
      </c>
      <c r="G378" s="124" t="str">
        <f>IF(OR(E378&gt;400,F378&gt;240),"EXCEEDS"," ")</f>
        <v xml:space="preserve"> </v>
      </c>
    </row>
    <row r="379" spans="1:7" ht="21" thickBot="1">
      <c r="A379" s="117"/>
      <c r="B379" s="118"/>
      <c r="C379" s="119"/>
      <c r="D379" s="125" t="s">
        <v>21</v>
      </c>
      <c r="E379" s="126">
        <f>GEOMEAN(E374:E378)</f>
        <v>5.2780316430915768</v>
      </c>
      <c r="F379" s="127">
        <f>GEOMEAN(F374:F378)</f>
        <v>4</v>
      </c>
      <c r="G379" s="48" t="str">
        <f>IF(OR(E379&gt;200,F379&gt;130),"EXCEEDS"," ")</f>
        <v xml:space="preserve"> </v>
      </c>
    </row>
    <row r="380" spans="1:7" ht="15.75">
      <c r="A380" s="117">
        <v>469.9</v>
      </c>
      <c r="B380" s="118" t="s">
        <v>33</v>
      </c>
      <c r="C380" s="119">
        <v>40456</v>
      </c>
      <c r="D380" s="119"/>
      <c r="E380" s="128">
        <v>8</v>
      </c>
      <c r="F380" s="129">
        <v>16</v>
      </c>
      <c r="G380" s="146" t="str">
        <f>IF(OR(E380&gt;400,F380&gt;240),"EXCEEDS"," ")</f>
        <v xml:space="preserve"> </v>
      </c>
    </row>
    <row r="381" spans="1:7" ht="15.75">
      <c r="A381" s="117">
        <v>469.9</v>
      </c>
      <c r="B381" s="118" t="s">
        <v>33</v>
      </c>
      <c r="C381" s="119">
        <v>40463</v>
      </c>
      <c r="D381" s="119"/>
      <c r="E381" s="128">
        <v>4</v>
      </c>
      <c r="F381" s="129">
        <v>4</v>
      </c>
      <c r="G381" s="146" t="str">
        <f>IF(OR(E381&gt;400,F381&gt;240),"EXCEEDS"," ")</f>
        <v xml:space="preserve"> </v>
      </c>
    </row>
    <row r="382" spans="1:7" ht="15.75">
      <c r="A382" s="117">
        <v>469.9</v>
      </c>
      <c r="B382" s="118" t="s">
        <v>33</v>
      </c>
      <c r="C382" s="119">
        <v>40470</v>
      </c>
      <c r="D382" s="119"/>
      <c r="E382" s="128">
        <v>4</v>
      </c>
      <c r="F382" s="129">
        <v>12</v>
      </c>
      <c r="G382" s="146" t="str">
        <f>IF(OR(E382&gt;400,F382&gt;240),"EXCEEDS"," ")</f>
        <v xml:space="preserve"> </v>
      </c>
    </row>
    <row r="383" spans="1:7" ht="15.75">
      <c r="A383" s="117">
        <v>469.9</v>
      </c>
      <c r="B383" s="118" t="s">
        <v>33</v>
      </c>
      <c r="C383" s="119">
        <v>40472</v>
      </c>
      <c r="D383" s="119"/>
      <c r="E383" s="128">
        <v>32</v>
      </c>
      <c r="F383" s="129">
        <v>4</v>
      </c>
      <c r="G383" s="146" t="str">
        <f>IF(OR(E383&gt;400,F383&gt;240),"EXCEEDS"," ")</f>
        <v xml:space="preserve"> </v>
      </c>
    </row>
    <row r="384" spans="1:7" ht="16.5" thickBot="1">
      <c r="A384" s="117">
        <v>469.9</v>
      </c>
      <c r="B384" s="118" t="s">
        <v>33</v>
      </c>
      <c r="C384" s="119">
        <v>40477</v>
      </c>
      <c r="D384" s="119"/>
      <c r="E384" s="128">
        <v>4</v>
      </c>
      <c r="F384" s="129">
        <v>4</v>
      </c>
      <c r="G384" s="146" t="str">
        <f>IF(OR(E384&gt;400,F384&gt;240),"EXCEEDS"," ")</f>
        <v xml:space="preserve"> </v>
      </c>
    </row>
    <row r="385" spans="1:7" ht="21" thickBot="1">
      <c r="A385" s="117"/>
      <c r="B385" s="118"/>
      <c r="C385" s="119"/>
      <c r="D385" s="125" t="s">
        <v>21</v>
      </c>
      <c r="E385" s="126">
        <f>GEOMEAN(E380:E384)</f>
        <v>6.964404506368993</v>
      </c>
      <c r="F385" s="127">
        <f>GEOMEAN(F380:F384)</f>
        <v>6.575007318068903</v>
      </c>
      <c r="G385" s="48" t="str">
        <f>IF(OR(E385&gt;200,F385&gt;130),"EXCEEDS"," ")</f>
        <v xml:space="preserve"> </v>
      </c>
    </row>
    <row r="386" spans="1:7" ht="15.75">
      <c r="A386" s="117">
        <v>470</v>
      </c>
      <c r="B386" s="118" t="s">
        <v>31</v>
      </c>
      <c r="C386" s="119">
        <v>40456</v>
      </c>
      <c r="D386" s="119"/>
      <c r="E386" s="128">
        <v>20</v>
      </c>
      <c r="F386" s="129">
        <v>4</v>
      </c>
      <c r="G386" s="124" t="str">
        <f>IF(OR(E386&gt;400,F386&gt;240),"EXCEEDS"," ")</f>
        <v xml:space="preserve"> </v>
      </c>
    </row>
    <row r="387" spans="1:7" ht="15.75">
      <c r="A387" s="117">
        <v>470</v>
      </c>
      <c r="B387" s="118" t="s">
        <v>31</v>
      </c>
      <c r="C387" s="119">
        <v>40463</v>
      </c>
      <c r="D387" s="119"/>
      <c r="E387" s="128">
        <v>4</v>
      </c>
      <c r="F387" s="129">
        <v>4</v>
      </c>
      <c r="G387" s="124" t="str">
        <f>IF(OR(E387&gt;400,F387&gt;240),"EXCEEDS"," ")</f>
        <v xml:space="preserve"> </v>
      </c>
    </row>
    <row r="388" spans="1:7" ht="15.75">
      <c r="A388" s="117">
        <v>470</v>
      </c>
      <c r="B388" s="118" t="s">
        <v>31</v>
      </c>
      <c r="C388" s="119">
        <v>40470</v>
      </c>
      <c r="D388" s="119"/>
      <c r="E388" s="128">
        <v>20</v>
      </c>
      <c r="F388" s="129">
        <v>20</v>
      </c>
      <c r="G388" s="124" t="str">
        <f>IF(OR(E388&gt;400,F388&gt;240),"EXCEEDS"," ")</f>
        <v xml:space="preserve"> </v>
      </c>
    </row>
    <row r="389" spans="1:7" ht="15.75">
      <c r="A389" s="117">
        <v>470</v>
      </c>
      <c r="B389" s="118" t="s">
        <v>31</v>
      </c>
      <c r="C389" s="119">
        <v>40472</v>
      </c>
      <c r="D389" s="119"/>
      <c r="E389" s="128">
        <v>24</v>
      </c>
      <c r="F389" s="129">
        <v>8</v>
      </c>
      <c r="G389" s="124" t="str">
        <f>IF(OR(E389&gt;400,F389&gt;240),"EXCEEDS"," ")</f>
        <v xml:space="preserve"> </v>
      </c>
    </row>
    <row r="390" spans="1:7" ht="16.5" thickBot="1">
      <c r="A390" s="117">
        <v>470</v>
      </c>
      <c r="B390" s="118" t="s">
        <v>31</v>
      </c>
      <c r="C390" s="119">
        <v>40477</v>
      </c>
      <c r="D390" s="119"/>
      <c r="E390" s="128">
        <v>12</v>
      </c>
      <c r="F390" s="129">
        <v>4</v>
      </c>
      <c r="G390" s="124" t="str">
        <f>IF(OR(E390&gt;400,F390&gt;240),"EXCEEDS"," ")</f>
        <v xml:space="preserve"> </v>
      </c>
    </row>
    <row r="391" spans="1:7" ht="21" thickBot="1">
      <c r="A391" s="117"/>
      <c r="B391" s="118"/>
      <c r="C391" s="119"/>
      <c r="D391" s="125" t="s">
        <v>21</v>
      </c>
      <c r="E391" s="126">
        <f>GEOMEAN(E386:E390)</f>
        <v>13.573832761086354</v>
      </c>
      <c r="F391" s="127">
        <f>GEOMEAN(F386:F390)</f>
        <v>6.3395727698444544</v>
      </c>
      <c r="G391" s="48" t="str">
        <f>IF(OR(E391&gt;200,F391&gt;130),"EXCEEDS"," ")</f>
        <v xml:space="preserve"> </v>
      </c>
    </row>
    <row r="392" spans="1:7" ht="15.75">
      <c r="A392" s="117">
        <v>477.5</v>
      </c>
      <c r="B392" s="118" t="s">
        <v>31</v>
      </c>
      <c r="C392" s="119">
        <v>40456</v>
      </c>
      <c r="D392" s="119"/>
      <c r="E392" s="128">
        <v>8</v>
      </c>
      <c r="F392" s="129">
        <v>4</v>
      </c>
      <c r="G392" s="146" t="str">
        <f>IF(OR(E392&gt;400,F392&gt;240),"EXCEEDS"," ")</f>
        <v xml:space="preserve"> </v>
      </c>
    </row>
    <row r="393" spans="1:7" ht="15.75">
      <c r="A393" s="117">
        <v>477.5</v>
      </c>
      <c r="B393" s="118" t="s">
        <v>31</v>
      </c>
      <c r="C393" s="119">
        <v>40463</v>
      </c>
      <c r="D393" s="119"/>
      <c r="E393" s="128">
        <v>20</v>
      </c>
      <c r="F393" s="129">
        <v>4</v>
      </c>
      <c r="G393" s="146" t="str">
        <f>IF(OR(E393&gt;400,F393&gt;240),"EXCEEDS"," ")</f>
        <v xml:space="preserve"> </v>
      </c>
    </row>
    <row r="394" spans="1:7" ht="15.75">
      <c r="A394" s="117">
        <v>477.5</v>
      </c>
      <c r="B394" s="118" t="s">
        <v>31</v>
      </c>
      <c r="C394" s="119">
        <v>40470</v>
      </c>
      <c r="D394" s="119"/>
      <c r="E394" s="128">
        <v>4</v>
      </c>
      <c r="F394" s="129">
        <v>4</v>
      </c>
      <c r="G394" s="146" t="str">
        <f>IF(OR(E394&gt;400,F394&gt;240),"EXCEEDS"," ")</f>
        <v xml:space="preserve"> </v>
      </c>
    </row>
    <row r="395" spans="1:7" ht="15.75">
      <c r="A395" s="117">
        <v>477.5</v>
      </c>
      <c r="B395" s="118" t="s">
        <v>31</v>
      </c>
      <c r="C395" s="119">
        <v>40472</v>
      </c>
      <c r="D395" s="119"/>
      <c r="E395" s="128">
        <v>20</v>
      </c>
      <c r="F395" s="129">
        <v>8</v>
      </c>
      <c r="G395" s="146" t="str">
        <f>IF(OR(E395&gt;400,F395&gt;240),"EXCEEDS"," ")</f>
        <v xml:space="preserve"> </v>
      </c>
    </row>
    <row r="396" spans="1:7" ht="16.5" thickBot="1">
      <c r="A396" s="117">
        <v>477.5</v>
      </c>
      <c r="B396" s="118" t="s">
        <v>31</v>
      </c>
      <c r="C396" s="119">
        <v>40477</v>
      </c>
      <c r="D396" s="119"/>
      <c r="E396" s="128">
        <v>20</v>
      </c>
      <c r="F396" s="129">
        <v>4</v>
      </c>
      <c r="G396" s="146" t="str">
        <f>IF(OR(E396&gt;400,F396&gt;240),"EXCEEDS"," ")</f>
        <v xml:space="preserve"> </v>
      </c>
    </row>
    <row r="397" spans="1:7" ht="21" thickBot="1">
      <c r="A397" s="134"/>
      <c r="B397" s="135"/>
      <c r="C397" s="139"/>
      <c r="D397" s="125" t="s">
        <v>21</v>
      </c>
      <c r="E397" s="126">
        <f>GEOMEAN(E392:E396)</f>
        <v>12.068352673090326</v>
      </c>
      <c r="F397" s="127">
        <f>GEOMEAN(F392:F396)</f>
        <v>4.5947934199881404</v>
      </c>
      <c r="G397" s="48" t="str">
        <f>IF(OR(E397&gt;200,F397&gt;130),"EXCEEDS"," ")</f>
        <v xml:space="preserve"> </v>
      </c>
    </row>
    <row r="398" spans="1:7" ht="15.75">
      <c r="A398" s="117">
        <v>594</v>
      </c>
      <c r="B398" s="118" t="s">
        <v>34</v>
      </c>
      <c r="C398" s="119">
        <v>40302</v>
      </c>
      <c r="D398" s="119"/>
      <c r="E398" s="128">
        <v>980</v>
      </c>
      <c r="F398" s="129">
        <v>920</v>
      </c>
      <c r="G398" s="146" t="str">
        <f t="shared" ref="G398:G406" si="18">IF(OR(E398&gt;400,F398&gt;240),"EXCEEDS"," ")</f>
        <v>EXCEEDS</v>
      </c>
    </row>
    <row r="399" spans="1:7" ht="15.75">
      <c r="A399" s="117">
        <v>594</v>
      </c>
      <c r="B399" s="118" t="s">
        <v>34</v>
      </c>
      <c r="C399" s="119">
        <v>40310</v>
      </c>
      <c r="D399" s="119"/>
      <c r="E399" s="128">
        <v>200</v>
      </c>
      <c r="F399" s="129">
        <v>88</v>
      </c>
      <c r="G399" s="146" t="str">
        <f t="shared" si="18"/>
        <v xml:space="preserve"> </v>
      </c>
    </row>
    <row r="400" spans="1:7" ht="15.75">
      <c r="A400" s="117">
        <v>594</v>
      </c>
      <c r="B400" s="118" t="s">
        <v>34</v>
      </c>
      <c r="C400" s="119">
        <v>40317</v>
      </c>
      <c r="D400" s="119"/>
      <c r="E400" s="128">
        <v>112</v>
      </c>
      <c r="F400" s="129">
        <v>60</v>
      </c>
      <c r="G400" s="146" t="str">
        <f t="shared" si="18"/>
        <v xml:space="preserve"> </v>
      </c>
    </row>
    <row r="401" spans="1:7" ht="15.75">
      <c r="A401" s="117">
        <v>594</v>
      </c>
      <c r="B401" s="118" t="s">
        <v>34</v>
      </c>
      <c r="C401" s="119">
        <v>40323</v>
      </c>
      <c r="D401" s="119"/>
      <c r="E401" s="128">
        <v>310</v>
      </c>
      <c r="F401" s="129">
        <v>230</v>
      </c>
      <c r="G401" s="146" t="str">
        <f>IF(OR(E401&gt;400,F401&gt;240),"EXCEEDS"," ")</f>
        <v xml:space="preserve"> </v>
      </c>
    </row>
    <row r="402" spans="1:7" ht="16.5" thickBot="1">
      <c r="A402" s="117">
        <v>594</v>
      </c>
      <c r="B402" s="118" t="s">
        <v>34</v>
      </c>
      <c r="C402" s="119">
        <v>40325</v>
      </c>
      <c r="D402" s="119"/>
      <c r="E402" s="128">
        <v>140</v>
      </c>
      <c r="F402" s="129">
        <v>170</v>
      </c>
      <c r="G402" s="146" t="str">
        <f>IF(OR(E402&gt;400,F402&gt;240),"EXCEEDS"," ")</f>
        <v xml:space="preserve"> </v>
      </c>
    </row>
    <row r="403" spans="1:7" ht="21" thickBot="1">
      <c r="A403" s="117"/>
      <c r="B403" s="118"/>
      <c r="C403" s="150"/>
      <c r="D403" s="125" t="s">
        <v>21</v>
      </c>
      <c r="E403" s="126">
        <f>GEOMEAN(E398:E402)</f>
        <v>248.76699763850274</v>
      </c>
      <c r="F403" s="127">
        <f>GEOMEAN(F398:F402)</f>
        <v>180.18544283713766</v>
      </c>
      <c r="G403" s="48" t="str">
        <f>IF(OR(E403&gt;200,F403&gt;130),"EXCEEDS"," ")</f>
        <v>EXCEEDS</v>
      </c>
    </row>
    <row r="404" spans="1:7" ht="15.75">
      <c r="A404" s="117">
        <v>619.29999999999995</v>
      </c>
      <c r="B404" s="118" t="s">
        <v>34</v>
      </c>
      <c r="C404" s="119">
        <v>40302</v>
      </c>
      <c r="D404" s="119"/>
      <c r="E404" s="128">
        <v>490</v>
      </c>
      <c r="F404" s="129">
        <v>650</v>
      </c>
      <c r="G404" s="146" t="str">
        <f t="shared" si="18"/>
        <v>EXCEEDS</v>
      </c>
    </row>
    <row r="405" spans="1:7" ht="15.75">
      <c r="A405" s="117">
        <v>619.29999999999995</v>
      </c>
      <c r="B405" s="118" t="s">
        <v>34</v>
      </c>
      <c r="C405" s="119">
        <v>40310</v>
      </c>
      <c r="D405" s="119"/>
      <c r="E405" s="128">
        <v>21</v>
      </c>
      <c r="F405" s="129">
        <v>84</v>
      </c>
      <c r="G405" s="146" t="str">
        <f t="shared" si="18"/>
        <v xml:space="preserve"> </v>
      </c>
    </row>
    <row r="406" spans="1:7" ht="15.75">
      <c r="A406" s="117">
        <v>619.29999999999995</v>
      </c>
      <c r="B406" s="118" t="s">
        <v>34</v>
      </c>
      <c r="C406" s="119">
        <v>40317</v>
      </c>
      <c r="D406" s="119"/>
      <c r="E406" s="128">
        <v>104</v>
      </c>
      <c r="F406" s="129">
        <v>104</v>
      </c>
      <c r="G406" s="146" t="str">
        <f t="shared" si="18"/>
        <v xml:space="preserve"> </v>
      </c>
    </row>
    <row r="407" spans="1:7" ht="15.75">
      <c r="A407" s="117">
        <v>619.29999999999995</v>
      </c>
      <c r="B407" s="118" t="s">
        <v>34</v>
      </c>
      <c r="C407" s="119">
        <v>40323</v>
      </c>
      <c r="D407" s="119"/>
      <c r="E407" s="128">
        <v>480</v>
      </c>
      <c r="F407" s="129">
        <v>470</v>
      </c>
      <c r="G407" s="146" t="str">
        <f>IF(OR(E407&gt;400,F407&gt;240),"EXCEEDS"," ")</f>
        <v>EXCEEDS</v>
      </c>
    </row>
    <row r="408" spans="1:7" ht="16.5" thickBot="1">
      <c r="A408" s="117">
        <v>619.29999999999995</v>
      </c>
      <c r="B408" s="118" t="s">
        <v>34</v>
      </c>
      <c r="C408" s="119">
        <v>40325</v>
      </c>
      <c r="D408" s="119"/>
      <c r="E408" s="128">
        <v>240</v>
      </c>
      <c r="F408" s="129">
        <v>280</v>
      </c>
      <c r="G408" s="146" t="str">
        <f>IF(OR(E408&gt;400,F408&gt;240),"EXCEEDS"," ")</f>
        <v>EXCEEDS</v>
      </c>
    </row>
    <row r="409" spans="1:7" ht="21" thickBot="1">
      <c r="A409" s="131"/>
      <c r="B409" s="132"/>
      <c r="C409" s="133"/>
      <c r="D409" s="125" t="s">
        <v>21</v>
      </c>
      <c r="E409" s="126">
        <f>GEOMEAN(E404:E408)</f>
        <v>165.26475290787678</v>
      </c>
      <c r="F409" s="127">
        <f>GEOMEAN(F404:F408)</f>
        <v>236.97164005255857</v>
      </c>
      <c r="G409" s="48" t="str">
        <f>IF(OR(E409&gt;200,F409&gt;130),"EXCEEDS"," ")</f>
        <v>EXCEEDS</v>
      </c>
    </row>
    <row r="410" spans="1:7" ht="15.75">
      <c r="A410" s="117">
        <v>594</v>
      </c>
      <c r="B410" s="118" t="s">
        <v>34</v>
      </c>
      <c r="C410" s="119">
        <v>40330</v>
      </c>
      <c r="D410" s="119"/>
      <c r="E410" s="128">
        <v>88</v>
      </c>
      <c r="F410" s="129">
        <v>51</v>
      </c>
      <c r="G410" s="146" t="str">
        <f t="shared" ref="G410:G418" si="19">IF(OR(E410&gt;400,F410&gt;240),"EXCEEDS"," ")</f>
        <v xml:space="preserve"> </v>
      </c>
    </row>
    <row r="411" spans="1:7" ht="15.75">
      <c r="A411" s="117">
        <v>594</v>
      </c>
      <c r="B411" s="118" t="s">
        <v>34</v>
      </c>
      <c r="C411" s="119">
        <v>40337</v>
      </c>
      <c r="D411" s="119"/>
      <c r="E411" s="128">
        <v>60</v>
      </c>
      <c r="F411" s="129">
        <v>66</v>
      </c>
      <c r="G411" s="146" t="str">
        <f t="shared" si="19"/>
        <v xml:space="preserve"> </v>
      </c>
    </row>
    <row r="412" spans="1:7" ht="15.75">
      <c r="A412" s="117">
        <v>594</v>
      </c>
      <c r="B412" s="118" t="s">
        <v>34</v>
      </c>
      <c r="C412" s="119">
        <v>40345</v>
      </c>
      <c r="D412" s="119"/>
      <c r="E412" s="128">
        <v>673</v>
      </c>
      <c r="F412" s="129">
        <v>764</v>
      </c>
      <c r="G412" s="146" t="str">
        <f t="shared" si="19"/>
        <v>EXCEEDS</v>
      </c>
    </row>
    <row r="413" spans="1:7" ht="15.75">
      <c r="A413" s="117">
        <v>594</v>
      </c>
      <c r="B413" s="118" t="s">
        <v>34</v>
      </c>
      <c r="C413" s="119">
        <v>40351</v>
      </c>
      <c r="D413" s="119"/>
      <c r="E413" s="128">
        <v>184</v>
      </c>
      <c r="F413" s="129">
        <v>172</v>
      </c>
      <c r="G413" s="146" t="str">
        <f>IF(OR(E413&gt;400,F413&gt;240),"EXCEEDS"," ")</f>
        <v xml:space="preserve"> </v>
      </c>
    </row>
    <row r="414" spans="1:7" ht="16.5" thickBot="1">
      <c r="A414" s="117">
        <v>594</v>
      </c>
      <c r="B414" s="118" t="s">
        <v>34</v>
      </c>
      <c r="C414" s="119">
        <v>40358</v>
      </c>
      <c r="D414" s="119"/>
      <c r="E414" s="128">
        <v>204</v>
      </c>
      <c r="F414" s="129">
        <v>131</v>
      </c>
      <c r="G414" s="146" t="str">
        <f>IF(OR(E414&gt;400,F414&gt;240),"EXCEEDS"," ")</f>
        <v xml:space="preserve"> </v>
      </c>
    </row>
    <row r="415" spans="1:7" ht="21" thickBot="1">
      <c r="A415" s="131"/>
      <c r="B415" s="132"/>
      <c r="C415" s="133"/>
      <c r="D415" s="125" t="s">
        <v>21</v>
      </c>
      <c r="E415" s="126">
        <f>GEOMEAN(E410:E414)</f>
        <v>167.88789945930947</v>
      </c>
      <c r="F415" s="127">
        <f>GEOMEAN(F410:F414)</f>
        <v>142.10240970723129</v>
      </c>
      <c r="G415" s="48" t="str">
        <f>IF(OR(E415&gt;200,F415&gt;130),"EXCEEDS"," ")</f>
        <v>EXCEEDS</v>
      </c>
    </row>
    <row r="416" spans="1:7" ht="15.75">
      <c r="A416" s="117">
        <v>619.29999999999995</v>
      </c>
      <c r="B416" s="118" t="s">
        <v>34</v>
      </c>
      <c r="C416" s="119">
        <v>40330</v>
      </c>
      <c r="D416" s="119"/>
      <c r="E416" s="128">
        <v>230</v>
      </c>
      <c r="F416" s="129">
        <v>270</v>
      </c>
      <c r="G416" s="146" t="str">
        <f t="shared" si="19"/>
        <v>EXCEEDS</v>
      </c>
    </row>
    <row r="417" spans="1:7" ht="15.75">
      <c r="A417" s="117">
        <v>619.29999999999995</v>
      </c>
      <c r="B417" s="118" t="s">
        <v>34</v>
      </c>
      <c r="C417" s="119">
        <v>40337</v>
      </c>
      <c r="D417" s="119"/>
      <c r="E417" s="128">
        <v>960</v>
      </c>
      <c r="F417" s="129">
        <v>920</v>
      </c>
      <c r="G417" s="146" t="str">
        <f t="shared" si="19"/>
        <v>EXCEEDS</v>
      </c>
    </row>
    <row r="418" spans="1:7" ht="15.75">
      <c r="A418" s="117">
        <v>619.29999999999995</v>
      </c>
      <c r="B418" s="118" t="s">
        <v>34</v>
      </c>
      <c r="C418" s="119">
        <v>40345</v>
      </c>
      <c r="D418" s="119"/>
      <c r="E418" s="128">
        <v>873</v>
      </c>
      <c r="F418" s="129">
        <v>764</v>
      </c>
      <c r="G418" s="146" t="str">
        <f t="shared" si="19"/>
        <v>EXCEEDS</v>
      </c>
    </row>
    <row r="419" spans="1:7" ht="15.75">
      <c r="A419" s="117">
        <v>619.29999999999995</v>
      </c>
      <c r="B419" s="118" t="s">
        <v>34</v>
      </c>
      <c r="C419" s="119">
        <v>40351</v>
      </c>
      <c r="D419" s="119"/>
      <c r="E419" s="128">
        <v>209</v>
      </c>
      <c r="F419" s="129">
        <v>124</v>
      </c>
      <c r="G419" s="146" t="str">
        <f>IF(OR(E419&gt;400,F419&gt;240),"EXCEEDS"," ")</f>
        <v xml:space="preserve"> </v>
      </c>
    </row>
    <row r="420" spans="1:7" ht="16.5" thickBot="1">
      <c r="A420" s="117">
        <v>619.29999999999995</v>
      </c>
      <c r="B420" s="118" t="s">
        <v>34</v>
      </c>
      <c r="C420" s="119">
        <v>40358</v>
      </c>
      <c r="D420" s="119"/>
      <c r="E420" s="128">
        <v>1870</v>
      </c>
      <c r="F420" s="129">
        <v>226</v>
      </c>
      <c r="G420" s="146" t="str">
        <f>IF(OR(E420&gt;400,F420&gt;240),"EXCEEDS"," ")</f>
        <v>EXCEEDS</v>
      </c>
    </row>
    <row r="421" spans="1:7" ht="21" thickBot="1">
      <c r="A421" s="131"/>
      <c r="B421" s="132"/>
      <c r="C421" s="133"/>
      <c r="D421" s="125" t="s">
        <v>21</v>
      </c>
      <c r="E421" s="126">
        <f>GEOMEAN(E416:E420)</f>
        <v>596.21135233060954</v>
      </c>
      <c r="F421" s="127">
        <f>GEOMEAN(F416:F420)</f>
        <v>350.87709190018404</v>
      </c>
      <c r="G421" s="48" t="str">
        <f>IF(OR(E421&gt;200,F421&gt;130),"EXCEEDS"," ")</f>
        <v>EXCEEDS</v>
      </c>
    </row>
    <row r="422" spans="1:7" ht="15.75">
      <c r="A422" s="117">
        <v>594</v>
      </c>
      <c r="B422" s="118" t="s">
        <v>34</v>
      </c>
      <c r="C422" s="119">
        <v>40365</v>
      </c>
      <c r="D422" s="119"/>
      <c r="E422" s="128">
        <v>1380</v>
      </c>
      <c r="F422" s="129">
        <v>240</v>
      </c>
      <c r="G422" s="146" t="str">
        <f t="shared" ref="G422:G431" si="20">IF(OR(E422&gt;400,F422&gt;240),"EXCEEDS"," ")</f>
        <v>EXCEEDS</v>
      </c>
    </row>
    <row r="423" spans="1:7" ht="15.75">
      <c r="A423" s="117">
        <v>594</v>
      </c>
      <c r="B423" s="118" t="s">
        <v>34</v>
      </c>
      <c r="C423" s="119">
        <v>40372</v>
      </c>
      <c r="D423" s="119"/>
      <c r="E423" s="128">
        <v>108</v>
      </c>
      <c r="F423" s="129">
        <v>20</v>
      </c>
      <c r="G423" s="146" t="str">
        <f t="shared" si="20"/>
        <v xml:space="preserve"> </v>
      </c>
    </row>
    <row r="424" spans="1:7" ht="15.75">
      <c r="A424" s="117">
        <v>594</v>
      </c>
      <c r="B424" s="118" t="s">
        <v>34</v>
      </c>
      <c r="C424" s="119">
        <v>40379</v>
      </c>
      <c r="D424" s="119"/>
      <c r="E424" s="128">
        <v>9</v>
      </c>
      <c r="F424" s="129">
        <v>4</v>
      </c>
      <c r="G424" s="146" t="str">
        <f t="shared" si="20"/>
        <v xml:space="preserve"> </v>
      </c>
    </row>
    <row r="425" spans="1:7" ht="15.75">
      <c r="A425" s="117">
        <v>594</v>
      </c>
      <c r="B425" s="118" t="s">
        <v>34</v>
      </c>
      <c r="C425" s="119">
        <v>40381</v>
      </c>
      <c r="D425" s="119"/>
      <c r="E425" s="128">
        <v>164</v>
      </c>
      <c r="F425" s="129">
        <v>108</v>
      </c>
      <c r="G425" s="146" t="str">
        <f t="shared" si="20"/>
        <v xml:space="preserve"> </v>
      </c>
    </row>
    <row r="426" spans="1:7" ht="16.5" thickBot="1">
      <c r="A426" s="117">
        <v>594</v>
      </c>
      <c r="B426" s="118" t="s">
        <v>34</v>
      </c>
      <c r="C426" s="119">
        <v>40387</v>
      </c>
      <c r="D426" s="119"/>
      <c r="E426" s="128">
        <v>240</v>
      </c>
      <c r="F426" s="129">
        <v>160</v>
      </c>
      <c r="G426" s="146" t="str">
        <f>IF(OR(E426&gt;400,F426&gt;240),"EXCEEDS"," ")</f>
        <v xml:space="preserve"> </v>
      </c>
    </row>
    <row r="427" spans="1:7" ht="21" thickBot="1">
      <c r="A427" s="117"/>
      <c r="B427" s="118"/>
      <c r="C427" s="119"/>
      <c r="D427" s="125" t="s">
        <v>21</v>
      </c>
      <c r="E427" s="126">
        <f>GEOMEAN(E422:E426)</f>
        <v>139.48261735952175</v>
      </c>
      <c r="F427" s="127">
        <f>GEOMEAN(F422:F426)</f>
        <v>50.602152761129993</v>
      </c>
      <c r="G427" s="48" t="str">
        <f>IF(OR(E427&gt;200,F427&gt;130),"EXCEEDS"," ")</f>
        <v xml:space="preserve"> </v>
      </c>
    </row>
    <row r="428" spans="1:7" ht="15.75">
      <c r="A428" s="117">
        <v>619.29999999999995</v>
      </c>
      <c r="B428" s="118" t="s">
        <v>34</v>
      </c>
      <c r="C428" s="119">
        <v>40365</v>
      </c>
      <c r="D428" s="119"/>
      <c r="E428" s="128">
        <v>20000</v>
      </c>
      <c r="F428" s="129">
        <v>4300</v>
      </c>
      <c r="G428" s="146" t="str">
        <f t="shared" si="20"/>
        <v>EXCEEDS</v>
      </c>
    </row>
    <row r="429" spans="1:7" ht="15.75">
      <c r="A429" s="117">
        <v>619.29999999999995</v>
      </c>
      <c r="B429" s="118" t="s">
        <v>34</v>
      </c>
      <c r="C429" s="119">
        <v>40372</v>
      </c>
      <c r="D429" s="119"/>
      <c r="E429" s="128">
        <v>2900</v>
      </c>
      <c r="F429" s="129">
        <v>1300</v>
      </c>
      <c r="G429" s="146" t="str">
        <f t="shared" si="20"/>
        <v>EXCEEDS</v>
      </c>
    </row>
    <row r="430" spans="1:7" ht="15.75">
      <c r="A430" s="117">
        <v>619.29999999999995</v>
      </c>
      <c r="B430" s="118" t="s">
        <v>34</v>
      </c>
      <c r="C430" s="119">
        <v>40379</v>
      </c>
      <c r="D430" s="119"/>
      <c r="E430" s="128">
        <v>120</v>
      </c>
      <c r="F430" s="129">
        <v>48</v>
      </c>
      <c r="G430" s="146" t="str">
        <f t="shared" si="20"/>
        <v xml:space="preserve"> </v>
      </c>
    </row>
    <row r="431" spans="1:7" ht="15.75">
      <c r="A431" s="117">
        <v>619.29999999999995</v>
      </c>
      <c r="B431" s="118" t="s">
        <v>34</v>
      </c>
      <c r="C431" s="119">
        <v>40381</v>
      </c>
      <c r="D431" s="119"/>
      <c r="E431" s="128">
        <v>214</v>
      </c>
      <c r="F431" s="129">
        <v>136</v>
      </c>
      <c r="G431" s="146" t="str">
        <f t="shared" si="20"/>
        <v xml:space="preserve"> </v>
      </c>
    </row>
    <row r="432" spans="1:7" ht="16.5" thickBot="1">
      <c r="A432" s="117">
        <v>619.29999999999995</v>
      </c>
      <c r="B432" s="118" t="s">
        <v>34</v>
      </c>
      <c r="C432" s="119">
        <v>40387</v>
      </c>
      <c r="D432" s="119"/>
      <c r="E432" s="128">
        <v>140</v>
      </c>
      <c r="F432" s="129">
        <v>66</v>
      </c>
      <c r="G432" s="146" t="str">
        <f>IF(OR(E432&gt;400,F432&gt;240),"EXCEEDS"," ")</f>
        <v xml:space="preserve"> </v>
      </c>
    </row>
    <row r="433" spans="1:7" ht="21" thickBot="1">
      <c r="A433" s="131"/>
      <c r="B433" s="132"/>
      <c r="C433" s="133"/>
      <c r="D433" s="125" t="s">
        <v>21</v>
      </c>
      <c r="E433" s="126">
        <f>GEOMEAN(E428:E432)</f>
        <v>730.85329573858144</v>
      </c>
      <c r="F433" s="127">
        <f>GEOMEAN(F428:F432)</f>
        <v>299.46576287889013</v>
      </c>
      <c r="G433" s="48" t="str">
        <f>IF(OR(E433&gt;200,F433&gt;130),"EXCEEDS"," ")</f>
        <v>EXCEEDS</v>
      </c>
    </row>
    <row r="434" spans="1:7" ht="15.75">
      <c r="A434" s="117">
        <v>594</v>
      </c>
      <c r="B434" s="118" t="s">
        <v>34</v>
      </c>
      <c r="C434" s="119">
        <v>40393</v>
      </c>
      <c r="D434" s="119"/>
      <c r="E434" s="128">
        <v>84</v>
      </c>
      <c r="F434" s="129">
        <v>20</v>
      </c>
      <c r="G434" s="146" t="str">
        <f t="shared" ref="G434:G442" si="21">IF(OR(E434&gt;400,F434&gt;240),"EXCEEDS"," ")</f>
        <v xml:space="preserve"> </v>
      </c>
    </row>
    <row r="435" spans="1:7" ht="15.75">
      <c r="A435" s="117">
        <v>594</v>
      </c>
      <c r="B435" s="118" t="s">
        <v>34</v>
      </c>
      <c r="C435" s="119">
        <v>40400</v>
      </c>
      <c r="D435" s="119"/>
      <c r="E435" s="128">
        <v>20</v>
      </c>
      <c r="F435" s="129">
        <v>12</v>
      </c>
      <c r="G435" s="146" t="str">
        <f t="shared" si="21"/>
        <v xml:space="preserve"> </v>
      </c>
    </row>
    <row r="436" spans="1:7" ht="15.75">
      <c r="A436" s="117">
        <v>594</v>
      </c>
      <c r="B436" s="118" t="s">
        <v>34</v>
      </c>
      <c r="C436" s="119">
        <v>40407</v>
      </c>
      <c r="D436" s="119"/>
      <c r="E436" s="128">
        <v>168</v>
      </c>
      <c r="F436" s="129">
        <v>56</v>
      </c>
      <c r="G436" s="146" t="str">
        <f t="shared" si="21"/>
        <v xml:space="preserve"> </v>
      </c>
    </row>
    <row r="437" spans="1:7" ht="15.75">
      <c r="A437" s="117">
        <v>594</v>
      </c>
      <c r="B437" s="118" t="s">
        <v>34</v>
      </c>
      <c r="C437" s="119">
        <v>40414</v>
      </c>
      <c r="D437" s="119"/>
      <c r="E437" s="128">
        <v>80</v>
      </c>
      <c r="F437" s="129">
        <v>30</v>
      </c>
      <c r="G437" s="146" t="str">
        <f>IF(OR(E437&gt;400,F437&gt;240),"EXCEEDS"," ")</f>
        <v xml:space="preserve"> </v>
      </c>
    </row>
    <row r="438" spans="1:7" ht="16.5" thickBot="1">
      <c r="A438" s="117">
        <v>594</v>
      </c>
      <c r="B438" s="118" t="s">
        <v>34</v>
      </c>
      <c r="C438" s="119">
        <v>40421</v>
      </c>
      <c r="D438" s="119"/>
      <c r="E438" s="128">
        <v>4</v>
      </c>
      <c r="F438" s="129">
        <v>4</v>
      </c>
      <c r="G438" s="146" t="str">
        <f>IF(OR(E438&gt;400,F438&gt;240),"EXCEEDS"," ")</f>
        <v xml:space="preserve"> </v>
      </c>
    </row>
    <row r="439" spans="1:7" ht="21" thickBot="1">
      <c r="A439" s="117"/>
      <c r="B439" s="118"/>
      <c r="C439" s="119"/>
      <c r="D439" s="125" t="s">
        <v>21</v>
      </c>
      <c r="E439" s="126">
        <f>GEOMEAN(E434:E438)</f>
        <v>39.008002193030059</v>
      </c>
      <c r="F439" s="127">
        <f>GEOMEAN(F434:F438)</f>
        <v>17.438780165081564</v>
      </c>
      <c r="G439" s="48" t="str">
        <f>IF(OR(E439&gt;200,F439&gt;130),"EXCEEDS"," ")</f>
        <v xml:space="preserve"> </v>
      </c>
    </row>
    <row r="440" spans="1:7" ht="15.75">
      <c r="A440" s="117">
        <v>619.29999999999995</v>
      </c>
      <c r="B440" s="118" t="s">
        <v>34</v>
      </c>
      <c r="C440" s="119">
        <v>40393</v>
      </c>
      <c r="D440" s="119"/>
      <c r="E440" s="128">
        <v>100</v>
      </c>
      <c r="F440" s="129">
        <v>69</v>
      </c>
      <c r="G440" s="146" t="str">
        <f t="shared" si="21"/>
        <v xml:space="preserve"> </v>
      </c>
    </row>
    <row r="441" spans="1:7" ht="15.75">
      <c r="A441" s="117">
        <v>619.29999999999995</v>
      </c>
      <c r="B441" s="118" t="s">
        <v>34</v>
      </c>
      <c r="C441" s="119">
        <v>40400</v>
      </c>
      <c r="D441" s="119"/>
      <c r="E441" s="128">
        <v>52</v>
      </c>
      <c r="F441" s="129">
        <v>20</v>
      </c>
      <c r="G441" s="146" t="str">
        <f t="shared" si="21"/>
        <v xml:space="preserve"> </v>
      </c>
    </row>
    <row r="442" spans="1:7" ht="15.75">
      <c r="A442" s="117">
        <v>619.29999999999995</v>
      </c>
      <c r="B442" s="118" t="s">
        <v>34</v>
      </c>
      <c r="C442" s="119">
        <v>40407</v>
      </c>
      <c r="D442" s="119"/>
      <c r="E442" s="128">
        <v>92</v>
      </c>
      <c r="F442" s="129">
        <v>77</v>
      </c>
      <c r="G442" s="146" t="str">
        <f t="shared" si="21"/>
        <v xml:space="preserve"> </v>
      </c>
    </row>
    <row r="443" spans="1:7" ht="15.75">
      <c r="A443" s="117">
        <v>619.29999999999995</v>
      </c>
      <c r="B443" s="118" t="s">
        <v>34</v>
      </c>
      <c r="C443" s="119">
        <v>40414</v>
      </c>
      <c r="D443" s="119"/>
      <c r="E443" s="128">
        <v>660</v>
      </c>
      <c r="F443" s="129">
        <v>250</v>
      </c>
      <c r="G443" s="146" t="str">
        <f>IF(OR(E443&gt;400,F443&gt;240),"EXCEEDS"," ")</f>
        <v>EXCEEDS</v>
      </c>
    </row>
    <row r="444" spans="1:7" ht="16.5" thickBot="1">
      <c r="A444" s="117">
        <v>619.29999999999995</v>
      </c>
      <c r="B444" s="118" t="s">
        <v>34</v>
      </c>
      <c r="C444" s="119">
        <v>40421</v>
      </c>
      <c r="D444" s="119"/>
      <c r="E444" s="128">
        <v>1000</v>
      </c>
      <c r="F444" s="129">
        <v>1100</v>
      </c>
      <c r="G444" s="146" t="str">
        <f>IF(OR(E444&gt;400,F444&gt;240),"EXCEEDS"," ")</f>
        <v>EXCEEDS</v>
      </c>
    </row>
    <row r="445" spans="1:7" ht="21" thickBot="1">
      <c r="A445" s="131"/>
      <c r="B445" s="132"/>
      <c r="C445" s="133"/>
      <c r="D445" s="125" t="s">
        <v>21</v>
      </c>
      <c r="E445" s="126">
        <f>GEOMEAN(E440:E444)</f>
        <v>199.46514696226726</v>
      </c>
      <c r="F445" s="127">
        <f>GEOMEAN(F440:F444)</f>
        <v>123.91974215027281</v>
      </c>
      <c r="G445" s="48" t="str">
        <f>IF(OR(E445&gt;200,F445&gt;130),"EXCEEDS"," ")</f>
        <v xml:space="preserve"> </v>
      </c>
    </row>
    <row r="446" spans="1:7" ht="15.75">
      <c r="A446" s="117">
        <v>594</v>
      </c>
      <c r="B446" s="118" t="s">
        <v>34</v>
      </c>
      <c r="C446" s="119">
        <v>40430</v>
      </c>
      <c r="D446" s="119"/>
      <c r="E446" s="128">
        <v>8</v>
      </c>
      <c r="F446" s="129">
        <v>8</v>
      </c>
      <c r="G446" s="146" t="str">
        <f t="shared" ref="G446:G454" si="22">IF(OR(E446&gt;400,F446&gt;240),"EXCEEDS"," ")</f>
        <v xml:space="preserve"> </v>
      </c>
    </row>
    <row r="447" spans="1:7" ht="15.75">
      <c r="A447" s="117">
        <v>594</v>
      </c>
      <c r="B447" s="118" t="s">
        <v>34</v>
      </c>
      <c r="C447" s="119">
        <v>40435</v>
      </c>
      <c r="D447" s="119"/>
      <c r="E447" s="128">
        <v>4</v>
      </c>
      <c r="F447" s="129">
        <v>4</v>
      </c>
      <c r="G447" s="146" t="str">
        <f t="shared" si="22"/>
        <v xml:space="preserve"> </v>
      </c>
    </row>
    <row r="448" spans="1:7" ht="15.75">
      <c r="A448" s="117">
        <v>594</v>
      </c>
      <c r="B448" s="118" t="s">
        <v>34</v>
      </c>
      <c r="C448" s="119">
        <v>40442</v>
      </c>
      <c r="D448" s="119"/>
      <c r="E448" s="128">
        <v>4</v>
      </c>
      <c r="F448" s="129">
        <v>4</v>
      </c>
      <c r="G448" s="146" t="str">
        <f t="shared" si="22"/>
        <v xml:space="preserve"> </v>
      </c>
    </row>
    <row r="449" spans="1:7" ht="15.75">
      <c r="A449" s="117">
        <v>594</v>
      </c>
      <c r="B449" s="118" t="s">
        <v>34</v>
      </c>
      <c r="C449" s="119">
        <v>40444</v>
      </c>
      <c r="D449" s="119"/>
      <c r="E449" s="128">
        <v>340</v>
      </c>
      <c r="F449" s="129">
        <v>360</v>
      </c>
      <c r="G449" s="146" t="str">
        <f t="shared" si="22"/>
        <v>EXCEEDS</v>
      </c>
    </row>
    <row r="450" spans="1:7" ht="15.75">
      <c r="A450" s="117"/>
      <c r="B450" s="118"/>
      <c r="C450" s="119"/>
      <c r="D450" s="119"/>
      <c r="E450" s="128"/>
      <c r="F450" s="129"/>
      <c r="G450" s="146"/>
    </row>
    <row r="451" spans="1:7" ht="15.75">
      <c r="A451" s="117">
        <v>619.29999999999995</v>
      </c>
      <c r="B451" s="118" t="s">
        <v>34</v>
      </c>
      <c r="C451" s="119">
        <v>40430</v>
      </c>
      <c r="D451" s="119"/>
      <c r="E451" s="128">
        <v>1200</v>
      </c>
      <c r="F451" s="129">
        <v>990</v>
      </c>
      <c r="G451" s="146" t="str">
        <f t="shared" si="22"/>
        <v>EXCEEDS</v>
      </c>
    </row>
    <row r="452" spans="1:7" ht="15.75">
      <c r="A452" s="117">
        <v>619.29999999999995</v>
      </c>
      <c r="B452" s="118" t="s">
        <v>34</v>
      </c>
      <c r="C452" s="119">
        <v>40435</v>
      </c>
      <c r="D452" s="119"/>
      <c r="E452" s="128">
        <v>28</v>
      </c>
      <c r="F452" s="129">
        <v>24</v>
      </c>
      <c r="G452" s="146" t="str">
        <f t="shared" si="22"/>
        <v xml:space="preserve"> </v>
      </c>
    </row>
    <row r="453" spans="1:7" ht="15.75">
      <c r="A453" s="117">
        <v>619.29999999999995</v>
      </c>
      <c r="B453" s="118" t="s">
        <v>34</v>
      </c>
      <c r="C453" s="119">
        <v>40442</v>
      </c>
      <c r="D453" s="119"/>
      <c r="E453" s="128">
        <v>8</v>
      </c>
      <c r="F453" s="129">
        <v>16</v>
      </c>
      <c r="G453" s="146" t="str">
        <f t="shared" si="22"/>
        <v xml:space="preserve"> </v>
      </c>
    </row>
    <row r="454" spans="1:7" ht="15.75">
      <c r="A454" s="117">
        <v>619.29999999999995</v>
      </c>
      <c r="B454" s="118" t="s">
        <v>34</v>
      </c>
      <c r="C454" s="119">
        <v>40444</v>
      </c>
      <c r="D454" s="119"/>
      <c r="E454" s="128">
        <v>300</v>
      </c>
      <c r="F454" s="129">
        <v>88</v>
      </c>
      <c r="G454" s="146" t="str">
        <f t="shared" si="22"/>
        <v xml:space="preserve"> </v>
      </c>
    </row>
    <row r="455" spans="1:7" ht="20.25">
      <c r="A455" s="131"/>
      <c r="B455" s="132"/>
      <c r="C455" s="159"/>
      <c r="D455" s="172"/>
      <c r="E455" s="173"/>
      <c r="F455" s="174"/>
      <c r="G455" s="62"/>
    </row>
    <row r="456" spans="1:7" ht="15.75">
      <c r="A456" s="117">
        <v>594</v>
      </c>
      <c r="B456" s="118" t="s">
        <v>34</v>
      </c>
      <c r="C456" s="119">
        <v>40463</v>
      </c>
      <c r="D456" s="119"/>
      <c r="E456" s="128">
        <v>4</v>
      </c>
      <c r="F456" s="129">
        <v>4</v>
      </c>
      <c r="G456" s="146" t="str">
        <f t="shared" ref="G456:G464" si="23">IF(OR(E456&gt;400,F456&gt;240),"EXCEEDS"," ")</f>
        <v xml:space="preserve"> </v>
      </c>
    </row>
    <row r="457" spans="1:7" ht="15.75">
      <c r="A457" s="117">
        <v>594</v>
      </c>
      <c r="B457" s="118" t="s">
        <v>34</v>
      </c>
      <c r="C457" s="119">
        <v>40465</v>
      </c>
      <c r="D457" s="119"/>
      <c r="E457" s="128">
        <v>4</v>
      </c>
      <c r="F457" s="129">
        <v>4</v>
      </c>
      <c r="G457" s="146" t="str">
        <f t="shared" si="23"/>
        <v xml:space="preserve"> </v>
      </c>
    </row>
    <row r="458" spans="1:7" ht="15.75">
      <c r="A458" s="117">
        <v>594</v>
      </c>
      <c r="B458" s="118" t="s">
        <v>34</v>
      </c>
      <c r="C458" s="119">
        <v>40469</v>
      </c>
      <c r="D458" s="119"/>
      <c r="E458" s="128">
        <v>4</v>
      </c>
      <c r="F458" s="129">
        <v>4</v>
      </c>
      <c r="G458" s="146" t="str">
        <f t="shared" si="23"/>
        <v xml:space="preserve"> </v>
      </c>
    </row>
    <row r="459" spans="1:7" ht="15.75">
      <c r="A459" s="117">
        <v>594</v>
      </c>
      <c r="B459" s="118" t="s">
        <v>34</v>
      </c>
      <c r="C459" s="119">
        <v>40471</v>
      </c>
      <c r="D459" s="119"/>
      <c r="E459" s="128">
        <v>4</v>
      </c>
      <c r="F459" s="129">
        <v>4</v>
      </c>
      <c r="G459" s="146" t="str">
        <f>IF(OR(E459&gt;400,F459&gt;240),"EXCEEDS"," ")</f>
        <v xml:space="preserve"> </v>
      </c>
    </row>
    <row r="460" spans="1:7" ht="16.5" thickBot="1">
      <c r="A460" s="117">
        <v>594</v>
      </c>
      <c r="B460" s="118" t="s">
        <v>34</v>
      </c>
      <c r="C460" s="119">
        <v>40479</v>
      </c>
      <c r="D460" s="119"/>
      <c r="E460" s="128">
        <v>16</v>
      </c>
      <c r="F460" s="129">
        <v>4</v>
      </c>
      <c r="G460" s="146" t="str">
        <f>IF(OR(E460&gt;400,F460&gt;240),"EXCEEDS"," ")</f>
        <v xml:space="preserve"> </v>
      </c>
    </row>
    <row r="461" spans="1:7" ht="21" thickBot="1">
      <c r="A461" s="117"/>
      <c r="B461" s="118"/>
      <c r="C461" s="119"/>
      <c r="D461" s="125" t="s">
        <v>21</v>
      </c>
      <c r="E461" s="126">
        <f>GEOMEAN(E456:E460)</f>
        <v>5.2780316430915768</v>
      </c>
      <c r="F461" s="127">
        <f>GEOMEAN(F456:F460)</f>
        <v>4</v>
      </c>
      <c r="G461" s="48" t="str">
        <f>IF(OR(E461&gt;200,F461&gt;130),"EXCEEDS"," ")</f>
        <v xml:space="preserve"> </v>
      </c>
    </row>
    <row r="462" spans="1:7" ht="15.75">
      <c r="A462" s="117">
        <v>619.29999999999995</v>
      </c>
      <c r="B462" s="118" t="s">
        <v>34</v>
      </c>
      <c r="C462" s="119">
        <v>40463</v>
      </c>
      <c r="D462" s="119"/>
      <c r="E462" s="128">
        <v>230</v>
      </c>
      <c r="F462" s="129">
        <v>170</v>
      </c>
      <c r="G462" s="146" t="str">
        <f t="shared" si="23"/>
        <v xml:space="preserve"> </v>
      </c>
    </row>
    <row r="463" spans="1:7" ht="15.75">
      <c r="A463" s="117">
        <v>619.29999999999995</v>
      </c>
      <c r="B463" s="118" t="s">
        <v>34</v>
      </c>
      <c r="C463" s="119">
        <v>40465</v>
      </c>
      <c r="D463" s="119"/>
      <c r="E463" s="128">
        <v>4</v>
      </c>
      <c r="F463" s="129">
        <v>28</v>
      </c>
      <c r="G463" s="146" t="str">
        <f t="shared" si="23"/>
        <v xml:space="preserve"> </v>
      </c>
    </row>
    <row r="464" spans="1:7" ht="15.75">
      <c r="A464" s="117">
        <v>619.29999999999995</v>
      </c>
      <c r="B464" s="118" t="s">
        <v>34</v>
      </c>
      <c r="C464" s="119">
        <v>40469</v>
      </c>
      <c r="D464" s="119"/>
      <c r="E464" s="128">
        <v>97</v>
      </c>
      <c r="F464" s="129">
        <v>74</v>
      </c>
      <c r="G464" s="146" t="str">
        <f t="shared" si="23"/>
        <v xml:space="preserve"> </v>
      </c>
    </row>
    <row r="465" spans="1:7" ht="15.75">
      <c r="A465" s="117">
        <v>619.29999999999995</v>
      </c>
      <c r="B465" s="118" t="s">
        <v>34</v>
      </c>
      <c r="C465" s="119">
        <v>40471</v>
      </c>
      <c r="D465" s="119"/>
      <c r="E465" s="128">
        <v>20</v>
      </c>
      <c r="F465" s="129">
        <v>37</v>
      </c>
      <c r="G465" s="146" t="str">
        <f>IF(OR(E465&gt;400,F465&gt;240),"EXCEEDS"," ")</f>
        <v xml:space="preserve"> </v>
      </c>
    </row>
    <row r="466" spans="1:7" ht="16.5" thickBot="1">
      <c r="A466" s="117">
        <v>619.29999999999995</v>
      </c>
      <c r="B466" s="118" t="s">
        <v>34</v>
      </c>
      <c r="C466" s="119">
        <v>40479</v>
      </c>
      <c r="D466" s="119"/>
      <c r="E466" s="128">
        <v>150</v>
      </c>
      <c r="F466" s="129">
        <v>68</v>
      </c>
      <c r="G466" s="146" t="str">
        <f>IF(OR(E466&gt;400,F466&gt;240),"EXCEEDS"," ")</f>
        <v xml:space="preserve"> </v>
      </c>
    </row>
    <row r="467" spans="1:7" ht="21" thickBot="1">
      <c r="A467" s="134"/>
      <c r="B467" s="135"/>
      <c r="C467" s="139"/>
      <c r="D467" s="125" t="s">
        <v>21</v>
      </c>
      <c r="E467" s="126">
        <f>GEOMEAN(E462:E466)</f>
        <v>48.477047729562578</v>
      </c>
      <c r="F467" s="127">
        <f>GEOMEAN(F462:F466)</f>
        <v>61.589951464083768</v>
      </c>
      <c r="G467" s="48" t="str">
        <f>IF(OR(E467&gt;200,F467&gt;130),"EXCEEDS"," ")</f>
        <v xml:space="preserve"> </v>
      </c>
    </row>
    <row r="468" spans="1:7" ht="15.75">
      <c r="A468" s="117">
        <v>791.5</v>
      </c>
      <c r="B468" s="118" t="s">
        <v>35</v>
      </c>
      <c r="C468" s="119">
        <v>40302</v>
      </c>
      <c r="D468" s="119"/>
      <c r="E468" s="128">
        <v>460</v>
      </c>
      <c r="F468" s="129">
        <v>200</v>
      </c>
      <c r="G468" s="146" t="str">
        <f t="shared" ref="G468:G476" si="24">IF(OR(E468&gt;400,F468&gt;240),"EXCEEDS"," ")</f>
        <v>EXCEEDS</v>
      </c>
    </row>
    <row r="469" spans="1:7" ht="15.75">
      <c r="A469" s="117">
        <v>791.5</v>
      </c>
      <c r="B469" s="118" t="s">
        <v>35</v>
      </c>
      <c r="C469" s="119">
        <v>40309</v>
      </c>
      <c r="D469" s="119"/>
      <c r="E469" s="128">
        <v>104</v>
      </c>
      <c r="F469" s="129">
        <v>63</v>
      </c>
      <c r="G469" s="146" t="str">
        <f t="shared" si="24"/>
        <v xml:space="preserve"> </v>
      </c>
    </row>
    <row r="470" spans="1:7" ht="15.75">
      <c r="A470" s="117">
        <v>791.5</v>
      </c>
      <c r="B470" s="118" t="s">
        <v>35</v>
      </c>
      <c r="C470" s="119">
        <v>40316</v>
      </c>
      <c r="D470" s="119"/>
      <c r="E470" s="128">
        <v>124</v>
      </c>
      <c r="F470" s="129">
        <v>96</v>
      </c>
      <c r="G470" s="146" t="str">
        <f t="shared" si="24"/>
        <v xml:space="preserve"> </v>
      </c>
    </row>
    <row r="471" spans="1:7" ht="15.75">
      <c r="A471" s="117">
        <v>791.5</v>
      </c>
      <c r="B471" s="118" t="s">
        <v>35</v>
      </c>
      <c r="C471" s="119">
        <v>40318</v>
      </c>
      <c r="D471" s="119"/>
      <c r="E471" s="128">
        <v>100</v>
      </c>
      <c r="F471" s="129">
        <v>104</v>
      </c>
      <c r="G471" s="146" t="str">
        <f>IF(OR(E471&gt;400,F471&gt;240),"EXCEEDS"," ")</f>
        <v xml:space="preserve"> </v>
      </c>
    </row>
    <row r="472" spans="1:7" ht="16.5" thickBot="1">
      <c r="A472" s="117">
        <v>791.5</v>
      </c>
      <c r="B472" s="118" t="s">
        <v>35</v>
      </c>
      <c r="C472" s="119">
        <v>40323</v>
      </c>
      <c r="D472" s="119"/>
      <c r="E472" s="128">
        <v>71</v>
      </c>
      <c r="F472" s="129">
        <v>132</v>
      </c>
      <c r="G472" s="146" t="str">
        <f>IF(OR(E472&gt;400,F472&gt;240),"EXCEEDS"," ")</f>
        <v xml:space="preserve"> </v>
      </c>
    </row>
    <row r="473" spans="1:7" ht="21" thickBot="1">
      <c r="A473" s="117"/>
      <c r="B473" s="118"/>
      <c r="C473" s="119"/>
      <c r="D473" s="125" t="s">
        <v>21</v>
      </c>
      <c r="E473" s="126">
        <f>GEOMEAN(E468:E472)</f>
        <v>133.31967336803362</v>
      </c>
      <c r="F473" s="127">
        <f>GEOMEAN(F468:F472)</f>
        <v>110.67507112075457</v>
      </c>
      <c r="G473" s="48" t="str">
        <f>IF(OR(E473&gt;200,F473&gt;130),"EXCEEDS"," ")</f>
        <v xml:space="preserve"> </v>
      </c>
    </row>
    <row r="474" spans="1:7" ht="15.75">
      <c r="A474" s="117">
        <v>793.7</v>
      </c>
      <c r="B474" s="118" t="s">
        <v>35</v>
      </c>
      <c r="C474" s="119">
        <v>40302</v>
      </c>
      <c r="D474" s="119"/>
      <c r="E474" s="128">
        <v>700</v>
      </c>
      <c r="F474" s="129">
        <v>220</v>
      </c>
      <c r="G474" s="124" t="str">
        <f t="shared" si="24"/>
        <v>EXCEEDS</v>
      </c>
    </row>
    <row r="475" spans="1:7" ht="15.75">
      <c r="A475" s="117">
        <v>793.7</v>
      </c>
      <c r="B475" s="118" t="s">
        <v>35</v>
      </c>
      <c r="C475" s="119">
        <v>40309</v>
      </c>
      <c r="D475" s="119"/>
      <c r="E475" s="128">
        <v>104</v>
      </c>
      <c r="F475" s="129">
        <v>57</v>
      </c>
      <c r="G475" s="124" t="str">
        <f t="shared" si="24"/>
        <v xml:space="preserve"> </v>
      </c>
    </row>
    <row r="476" spans="1:7" ht="15.75">
      <c r="A476" s="117">
        <v>793.7</v>
      </c>
      <c r="B476" s="118" t="s">
        <v>35</v>
      </c>
      <c r="C476" s="119">
        <v>40316</v>
      </c>
      <c r="D476" s="119"/>
      <c r="E476" s="128">
        <v>128</v>
      </c>
      <c r="F476" s="129">
        <v>80</v>
      </c>
      <c r="G476" s="124" t="str">
        <f t="shared" si="24"/>
        <v xml:space="preserve"> </v>
      </c>
    </row>
    <row r="477" spans="1:7" ht="15.75">
      <c r="A477" s="117">
        <v>793.7</v>
      </c>
      <c r="B477" s="118" t="s">
        <v>35</v>
      </c>
      <c r="C477" s="119">
        <v>40318</v>
      </c>
      <c r="D477" s="119"/>
      <c r="E477" s="128">
        <v>96</v>
      </c>
      <c r="F477" s="129">
        <v>100</v>
      </c>
      <c r="G477" s="124" t="str">
        <f>IF(OR(E477&gt;400,F477&gt;240),"EXCEEDS"," ")</f>
        <v xml:space="preserve"> </v>
      </c>
    </row>
    <row r="478" spans="1:7" ht="16.5" thickBot="1">
      <c r="A478" s="117">
        <v>793.7</v>
      </c>
      <c r="B478" s="118" t="s">
        <v>35</v>
      </c>
      <c r="C478" s="119">
        <v>40323</v>
      </c>
      <c r="D478" s="119"/>
      <c r="E478" s="128">
        <v>71</v>
      </c>
      <c r="F478" s="129">
        <v>92</v>
      </c>
      <c r="G478" s="124" t="str">
        <f>IF(OR(E478&gt;400,F478&gt;240),"EXCEEDS"," ")</f>
        <v xml:space="preserve"> </v>
      </c>
    </row>
    <row r="479" spans="1:7" ht="21" thickBot="1">
      <c r="A479" s="131"/>
      <c r="B479" s="132"/>
      <c r="C479" s="133"/>
      <c r="D479" s="125" t="s">
        <v>21</v>
      </c>
      <c r="E479" s="126">
        <f>GEOMEAN(E474:E478)</f>
        <v>144.73520685284112</v>
      </c>
      <c r="F479" s="127">
        <f>GEOMEAN(F474:F478)</f>
        <v>98.40905698761209</v>
      </c>
      <c r="G479" s="48" t="str">
        <f>IF(OR(E479&gt;200,F479&gt;130),"EXCEEDS"," ")</f>
        <v xml:space="preserve"> </v>
      </c>
    </row>
    <row r="480" spans="1:7" ht="15.75">
      <c r="A480" s="117">
        <v>791.5</v>
      </c>
      <c r="B480" s="118" t="s">
        <v>35</v>
      </c>
      <c r="C480" s="119">
        <v>40330</v>
      </c>
      <c r="D480" s="119"/>
      <c r="E480" s="128">
        <v>43</v>
      </c>
      <c r="F480" s="129">
        <v>34</v>
      </c>
      <c r="G480" s="146" t="str">
        <f t="shared" ref="G480:G488" si="25">IF(OR(E480&gt;400,F480&gt;240),"EXCEEDS"," ")</f>
        <v xml:space="preserve"> </v>
      </c>
    </row>
    <row r="481" spans="1:7" ht="15.75">
      <c r="A481" s="117">
        <v>791.5</v>
      </c>
      <c r="B481" s="118" t="s">
        <v>35</v>
      </c>
      <c r="C481" s="119">
        <v>40337</v>
      </c>
      <c r="D481" s="119"/>
      <c r="E481" s="128">
        <v>34</v>
      </c>
      <c r="F481" s="129">
        <v>48</v>
      </c>
      <c r="G481" s="146" t="str">
        <f t="shared" si="25"/>
        <v xml:space="preserve"> </v>
      </c>
    </row>
    <row r="482" spans="1:7" ht="15.75">
      <c r="A482" s="117">
        <v>791.5</v>
      </c>
      <c r="B482" s="118" t="s">
        <v>35</v>
      </c>
      <c r="C482" s="119">
        <v>40344</v>
      </c>
      <c r="D482" s="119"/>
      <c r="E482" s="128">
        <v>116</v>
      </c>
      <c r="F482" s="129">
        <v>88</v>
      </c>
      <c r="G482" s="146" t="str">
        <f t="shared" si="25"/>
        <v xml:space="preserve"> </v>
      </c>
    </row>
    <row r="483" spans="1:7" ht="15.75">
      <c r="A483" s="117">
        <v>791.5</v>
      </c>
      <c r="B483" s="118" t="s">
        <v>35</v>
      </c>
      <c r="C483" s="119">
        <v>40351</v>
      </c>
      <c r="D483" s="119"/>
      <c r="E483" s="128">
        <v>44</v>
      </c>
      <c r="F483" s="129">
        <v>56</v>
      </c>
      <c r="G483" s="146" t="str">
        <f>IF(OR(E483&gt;400,F483&gt;240),"EXCEEDS"," ")</f>
        <v xml:space="preserve"> </v>
      </c>
    </row>
    <row r="484" spans="1:7" ht="16.5" thickBot="1">
      <c r="A484" s="117">
        <v>791.5</v>
      </c>
      <c r="B484" s="118" t="s">
        <v>35</v>
      </c>
      <c r="C484" s="119">
        <v>40358</v>
      </c>
      <c r="D484" s="119"/>
      <c r="E484" s="128">
        <v>80</v>
      </c>
      <c r="F484" s="129">
        <v>51</v>
      </c>
      <c r="G484" s="146" t="str">
        <f>IF(OR(E484&gt;400,F484&gt;240),"EXCEEDS"," ")</f>
        <v xml:space="preserve"> </v>
      </c>
    </row>
    <row r="485" spans="1:7" ht="21" thickBot="1">
      <c r="A485" s="117"/>
      <c r="B485" s="118"/>
      <c r="C485" s="150"/>
      <c r="D485" s="125" t="s">
        <v>21</v>
      </c>
      <c r="E485" s="126">
        <f>GEOMEAN(E480:E484)</f>
        <v>56.910133589928982</v>
      </c>
      <c r="F485" s="127">
        <f>GEOMEAN(F480:F484)</f>
        <v>52.79492848572955</v>
      </c>
      <c r="G485" s="48" t="str">
        <f>IF(OR(E485&gt;200,F485&gt;130),"EXCEEDS"," ")</f>
        <v xml:space="preserve"> </v>
      </c>
    </row>
    <row r="486" spans="1:7" ht="15.75">
      <c r="A486" s="117">
        <v>793.7</v>
      </c>
      <c r="B486" s="118" t="s">
        <v>35</v>
      </c>
      <c r="C486" s="119">
        <v>40330</v>
      </c>
      <c r="D486" s="119"/>
      <c r="E486" s="128">
        <v>97</v>
      </c>
      <c r="F486" s="129">
        <v>86</v>
      </c>
      <c r="G486" s="124" t="str">
        <f t="shared" si="25"/>
        <v xml:space="preserve"> </v>
      </c>
    </row>
    <row r="487" spans="1:7" ht="15.75">
      <c r="A487" s="117">
        <v>793.7</v>
      </c>
      <c r="B487" s="118" t="s">
        <v>35</v>
      </c>
      <c r="C487" s="119">
        <v>40337</v>
      </c>
      <c r="D487" s="119"/>
      <c r="E487" s="128">
        <v>46</v>
      </c>
      <c r="F487" s="129">
        <v>36</v>
      </c>
      <c r="G487" s="124" t="str">
        <f t="shared" si="25"/>
        <v xml:space="preserve"> </v>
      </c>
    </row>
    <row r="488" spans="1:7" ht="15.75">
      <c r="A488" s="117">
        <v>793.7</v>
      </c>
      <c r="B488" s="118" t="s">
        <v>35</v>
      </c>
      <c r="C488" s="119">
        <v>40344</v>
      </c>
      <c r="D488" s="119"/>
      <c r="E488" s="128">
        <v>140</v>
      </c>
      <c r="F488" s="129">
        <v>71</v>
      </c>
      <c r="G488" s="124" t="str">
        <f t="shared" si="25"/>
        <v xml:space="preserve"> </v>
      </c>
    </row>
    <row r="489" spans="1:7" ht="15.75">
      <c r="A489" s="117">
        <v>793.7</v>
      </c>
      <c r="B489" s="118" t="s">
        <v>35</v>
      </c>
      <c r="C489" s="119">
        <v>40351</v>
      </c>
      <c r="D489" s="119"/>
      <c r="E489" s="128">
        <v>169</v>
      </c>
      <c r="F489" s="129">
        <v>180</v>
      </c>
      <c r="G489" s="124" t="str">
        <f>IF(OR(E489&gt;400,F489&gt;240),"EXCEEDS"," ")</f>
        <v xml:space="preserve"> </v>
      </c>
    </row>
    <row r="490" spans="1:7" ht="16.5" thickBot="1">
      <c r="A490" s="117">
        <v>793.7</v>
      </c>
      <c r="B490" s="118" t="s">
        <v>35</v>
      </c>
      <c r="C490" s="119">
        <v>40358</v>
      </c>
      <c r="D490" s="119"/>
      <c r="E490" s="128">
        <v>1000</v>
      </c>
      <c r="F490" s="129">
        <v>1100</v>
      </c>
      <c r="G490" s="124" t="str">
        <f>IF(OR(E490&gt;400,F490&gt;240),"EXCEEDS"," ")</f>
        <v>EXCEEDS</v>
      </c>
    </row>
    <row r="491" spans="1:7" ht="21" thickBot="1">
      <c r="A491" s="51"/>
      <c r="B491" s="54"/>
      <c r="C491" s="177"/>
      <c r="D491" s="125" t="s">
        <v>21</v>
      </c>
      <c r="E491" s="126">
        <f>GEOMEAN(E486:E490)</f>
        <v>160.21709804384253</v>
      </c>
      <c r="F491" s="127">
        <f>GEOMEAN(F486:F490)</f>
        <v>134.1976461188174</v>
      </c>
      <c r="G491" s="48" t="str">
        <f>IF(OR(E491&gt;200,F491&gt;130),"EXCEEDS"," ")</f>
        <v>EXCEEDS</v>
      </c>
    </row>
    <row r="492" spans="1:7" ht="15.75">
      <c r="A492" s="117">
        <v>791.5</v>
      </c>
      <c r="B492" s="118" t="s">
        <v>35</v>
      </c>
      <c r="C492" s="119">
        <v>40365</v>
      </c>
      <c r="D492" s="119"/>
      <c r="E492" s="128">
        <v>100</v>
      </c>
      <c r="F492" s="129">
        <v>4</v>
      </c>
      <c r="G492" s="146" t="str">
        <f t="shared" ref="G492:G501" si="26">IF(OR(E492&gt;400,F492&gt;240),"EXCEEDS"," ")</f>
        <v xml:space="preserve"> </v>
      </c>
    </row>
    <row r="493" spans="1:7" ht="15.75">
      <c r="A493" s="117">
        <v>791.5</v>
      </c>
      <c r="B493" s="118" t="s">
        <v>35</v>
      </c>
      <c r="C493" s="119">
        <v>40372</v>
      </c>
      <c r="D493" s="119"/>
      <c r="E493" s="128">
        <v>52</v>
      </c>
      <c r="F493" s="129">
        <v>48</v>
      </c>
      <c r="G493" s="146" t="str">
        <f t="shared" si="26"/>
        <v xml:space="preserve"> </v>
      </c>
    </row>
    <row r="494" spans="1:7" ht="15.75">
      <c r="A494" s="117">
        <v>791.5</v>
      </c>
      <c r="B494" s="118" t="s">
        <v>35</v>
      </c>
      <c r="C494" s="119">
        <v>40379</v>
      </c>
      <c r="D494" s="119"/>
      <c r="E494" s="128">
        <v>120</v>
      </c>
      <c r="F494" s="129">
        <v>130</v>
      </c>
      <c r="G494" s="146" t="str">
        <f t="shared" si="26"/>
        <v xml:space="preserve"> </v>
      </c>
    </row>
    <row r="495" spans="1:7" ht="15.75">
      <c r="A495" s="117">
        <v>791.5</v>
      </c>
      <c r="B495" s="118" t="s">
        <v>35</v>
      </c>
      <c r="C495" s="119">
        <v>40381</v>
      </c>
      <c r="D495" s="119"/>
      <c r="E495" s="128">
        <v>89</v>
      </c>
      <c r="F495" s="129">
        <v>66</v>
      </c>
      <c r="G495" s="146" t="str">
        <f t="shared" si="26"/>
        <v xml:space="preserve"> </v>
      </c>
    </row>
    <row r="496" spans="1:7" ht="16.5" thickBot="1">
      <c r="A496" s="117">
        <v>791.5</v>
      </c>
      <c r="B496" s="118" t="s">
        <v>35</v>
      </c>
      <c r="C496" s="119">
        <v>40386</v>
      </c>
      <c r="D496" s="119"/>
      <c r="E496" s="128">
        <v>24</v>
      </c>
      <c r="F496" s="129">
        <v>40</v>
      </c>
      <c r="G496" s="146" t="str">
        <f>IF(OR(E496&gt;400,F496&gt;240),"EXCEEDS"," ")</f>
        <v xml:space="preserve"> </v>
      </c>
    </row>
    <row r="497" spans="1:7" ht="21" thickBot="1">
      <c r="A497" s="117"/>
      <c r="B497" s="118"/>
      <c r="C497" s="119"/>
      <c r="D497" s="125" t="s">
        <v>21</v>
      </c>
      <c r="E497" s="126">
        <f>GEOMEAN(E492:E496)</f>
        <v>66.827800524785573</v>
      </c>
      <c r="F497" s="127">
        <f>GEOMEAN(F492:F496)</f>
        <v>36.624331101300967</v>
      </c>
      <c r="G497" s="48" t="str">
        <f>IF(OR(E497&gt;200,F497&gt;130),"EXCEEDS"," ")</f>
        <v xml:space="preserve"> </v>
      </c>
    </row>
    <row r="498" spans="1:7" ht="15.75">
      <c r="A498" s="117">
        <v>793.7</v>
      </c>
      <c r="B498" s="118" t="s">
        <v>35</v>
      </c>
      <c r="C498" s="119">
        <v>40365</v>
      </c>
      <c r="D498" s="119"/>
      <c r="E498" s="128">
        <v>11</v>
      </c>
      <c r="F498" s="129">
        <v>6</v>
      </c>
      <c r="G498" s="124" t="str">
        <f t="shared" si="26"/>
        <v xml:space="preserve"> </v>
      </c>
    </row>
    <row r="499" spans="1:7" ht="15.75">
      <c r="A499" s="117">
        <v>793.7</v>
      </c>
      <c r="B499" s="118" t="s">
        <v>35</v>
      </c>
      <c r="C499" s="119">
        <v>40372</v>
      </c>
      <c r="D499" s="119"/>
      <c r="E499" s="128">
        <v>4200</v>
      </c>
      <c r="F499" s="129">
        <v>4700</v>
      </c>
      <c r="G499" s="124" t="str">
        <f t="shared" si="26"/>
        <v>EXCEEDS</v>
      </c>
    </row>
    <row r="500" spans="1:7" ht="15.75">
      <c r="A500" s="117">
        <v>793.7</v>
      </c>
      <c r="B500" s="118" t="s">
        <v>35</v>
      </c>
      <c r="C500" s="119">
        <v>40379</v>
      </c>
      <c r="D500" s="119"/>
      <c r="E500" s="128">
        <v>3400</v>
      </c>
      <c r="F500" s="129">
        <v>4200</v>
      </c>
      <c r="G500" s="124" t="str">
        <f t="shared" si="26"/>
        <v>EXCEEDS</v>
      </c>
    </row>
    <row r="501" spans="1:7" ht="15.75">
      <c r="A501" s="117">
        <v>793.7</v>
      </c>
      <c r="B501" s="118" t="s">
        <v>35</v>
      </c>
      <c r="C501" s="119">
        <v>40381</v>
      </c>
      <c r="D501" s="119"/>
      <c r="E501" s="128">
        <v>220</v>
      </c>
      <c r="F501" s="129">
        <v>220</v>
      </c>
      <c r="G501" s="124" t="str">
        <f t="shared" si="26"/>
        <v xml:space="preserve"> </v>
      </c>
    </row>
    <row r="502" spans="1:7" ht="16.5" thickBot="1">
      <c r="A502" s="117">
        <v>793.7</v>
      </c>
      <c r="B502" s="118" t="s">
        <v>35</v>
      </c>
      <c r="C502" s="119">
        <v>40386</v>
      </c>
      <c r="D502" s="119"/>
      <c r="E502" s="128">
        <v>108</v>
      </c>
      <c r="F502" s="129">
        <v>144</v>
      </c>
      <c r="G502" s="124" t="str">
        <f>IF(OR(E502&gt;400,F502&gt;240),"EXCEEDS"," ")</f>
        <v xml:space="preserve"> </v>
      </c>
    </row>
    <row r="503" spans="1:7" ht="21" thickBot="1">
      <c r="A503" s="75"/>
      <c r="B503" s="54"/>
      <c r="C503" s="81"/>
      <c r="D503" s="125" t="s">
        <v>21</v>
      </c>
      <c r="E503" s="126">
        <f>GEOMEAN(E498:E502)</f>
        <v>326.88385104853398</v>
      </c>
      <c r="F503" s="127">
        <f>GEOMEAN(F498:F502)</f>
        <v>327.23271401042399</v>
      </c>
      <c r="G503" s="48" t="str">
        <f>IF(OR(E503&gt;200,F503&gt;130),"EXCEEDS"," ")</f>
        <v>EXCEEDS</v>
      </c>
    </row>
    <row r="504" spans="1:7" ht="15.75">
      <c r="A504" s="147">
        <v>791.5</v>
      </c>
      <c r="B504" s="118" t="s">
        <v>35</v>
      </c>
      <c r="C504" s="119">
        <v>40393</v>
      </c>
      <c r="D504" s="119"/>
      <c r="E504" s="128">
        <v>4</v>
      </c>
      <c r="F504" s="129">
        <v>4</v>
      </c>
      <c r="G504" s="146" t="str">
        <f t="shared" ref="G504:G512" si="27">IF(OR(E504&gt;400,F504&gt;240),"EXCEEDS"," ")</f>
        <v xml:space="preserve"> </v>
      </c>
    </row>
    <row r="505" spans="1:7" ht="15.75">
      <c r="A505" s="117">
        <v>791.5</v>
      </c>
      <c r="B505" s="118" t="s">
        <v>35</v>
      </c>
      <c r="C505" s="119">
        <v>40400</v>
      </c>
      <c r="D505" s="119"/>
      <c r="E505" s="128">
        <v>16</v>
      </c>
      <c r="F505" s="129">
        <v>8</v>
      </c>
      <c r="G505" s="146" t="str">
        <f t="shared" si="27"/>
        <v xml:space="preserve"> </v>
      </c>
    </row>
    <row r="506" spans="1:7" ht="15.75">
      <c r="A506" s="117">
        <v>791.5</v>
      </c>
      <c r="B506" s="118" t="s">
        <v>35</v>
      </c>
      <c r="C506" s="119">
        <v>40407</v>
      </c>
      <c r="D506" s="119"/>
      <c r="E506" s="128">
        <v>63</v>
      </c>
      <c r="F506" s="129">
        <v>63</v>
      </c>
      <c r="G506" s="146" t="str">
        <f t="shared" si="27"/>
        <v xml:space="preserve"> </v>
      </c>
    </row>
    <row r="507" spans="1:7" ht="15.75">
      <c r="A507" s="117">
        <v>791.5</v>
      </c>
      <c r="B507" s="118" t="s">
        <v>35</v>
      </c>
      <c r="C507" s="119">
        <v>40414</v>
      </c>
      <c r="D507" s="119"/>
      <c r="E507" s="128">
        <v>32</v>
      </c>
      <c r="F507" s="129">
        <v>37</v>
      </c>
      <c r="G507" s="146" t="str">
        <f>IF(OR(E507&gt;400,F507&gt;240),"EXCEEDS"," ")</f>
        <v xml:space="preserve"> </v>
      </c>
    </row>
    <row r="508" spans="1:7" ht="16.5" thickBot="1">
      <c r="A508" s="117">
        <v>791.5</v>
      </c>
      <c r="B508" s="118" t="s">
        <v>35</v>
      </c>
      <c r="C508" s="119">
        <v>40421</v>
      </c>
      <c r="D508" s="119"/>
      <c r="E508" s="128">
        <v>11</v>
      </c>
      <c r="F508" s="129">
        <v>4</v>
      </c>
      <c r="G508" s="146" t="str">
        <f>IF(OR(E508&gt;400,F508&gt;240),"EXCEEDS"," ")</f>
        <v xml:space="preserve"> </v>
      </c>
    </row>
    <row r="509" spans="1:7" ht="21" thickBot="1">
      <c r="A509" s="117"/>
      <c r="B509" s="118"/>
      <c r="C509" s="119"/>
      <c r="D509" s="125" t="s">
        <v>21</v>
      </c>
      <c r="E509" s="126">
        <f>GEOMEAN(E504:E508)</f>
        <v>16.998579760561142</v>
      </c>
      <c r="F509" s="127">
        <f>GEOMEAN(F504:F508)</f>
        <v>12.443726254369935</v>
      </c>
      <c r="G509" s="48" t="str">
        <f>IF(OR(E509&gt;200,F509&gt;130),"EXCEEDS"," ")</f>
        <v xml:space="preserve"> </v>
      </c>
    </row>
    <row r="510" spans="1:7" ht="15.75">
      <c r="A510" s="117">
        <v>793.7</v>
      </c>
      <c r="B510" s="118" t="s">
        <v>35</v>
      </c>
      <c r="C510" s="119">
        <v>40393</v>
      </c>
      <c r="D510" s="119"/>
      <c r="E510" s="128">
        <v>48</v>
      </c>
      <c r="F510" s="129">
        <v>36</v>
      </c>
      <c r="G510" s="124" t="str">
        <f t="shared" si="27"/>
        <v xml:space="preserve"> </v>
      </c>
    </row>
    <row r="511" spans="1:7" ht="15.75">
      <c r="A511" s="117">
        <v>793.7</v>
      </c>
      <c r="B511" s="118" t="s">
        <v>35</v>
      </c>
      <c r="C511" s="119">
        <v>40400</v>
      </c>
      <c r="D511" s="119"/>
      <c r="E511" s="128">
        <v>140</v>
      </c>
      <c r="F511" s="129">
        <v>108</v>
      </c>
      <c r="G511" s="124" t="str">
        <f t="shared" si="27"/>
        <v xml:space="preserve"> </v>
      </c>
    </row>
    <row r="512" spans="1:7" ht="15.75">
      <c r="A512" s="117">
        <v>793.7</v>
      </c>
      <c r="B512" s="118" t="s">
        <v>35</v>
      </c>
      <c r="C512" s="119">
        <v>40407</v>
      </c>
      <c r="D512" s="119"/>
      <c r="E512" s="128">
        <v>148</v>
      </c>
      <c r="F512" s="129">
        <v>74</v>
      </c>
      <c r="G512" s="124" t="str">
        <f t="shared" si="27"/>
        <v xml:space="preserve"> </v>
      </c>
    </row>
    <row r="513" spans="1:7" ht="15.75">
      <c r="A513" s="117">
        <v>793.7</v>
      </c>
      <c r="B513" s="118" t="s">
        <v>35</v>
      </c>
      <c r="C513" s="119">
        <v>40414</v>
      </c>
      <c r="D513" s="119"/>
      <c r="E513" s="128">
        <v>250</v>
      </c>
      <c r="F513" s="129">
        <v>142</v>
      </c>
      <c r="G513" s="124" t="str">
        <f>IF(OR(E513&gt;400,F513&gt;240),"EXCEEDS"," ")</f>
        <v xml:space="preserve"> </v>
      </c>
    </row>
    <row r="514" spans="1:7" ht="16.5" thickBot="1">
      <c r="A514" s="117">
        <v>793.7</v>
      </c>
      <c r="B514" s="118" t="s">
        <v>35</v>
      </c>
      <c r="C514" s="119">
        <v>40421</v>
      </c>
      <c r="D514" s="119"/>
      <c r="E514" s="128">
        <v>6</v>
      </c>
      <c r="F514" s="129">
        <v>20</v>
      </c>
      <c r="G514" s="124" t="str">
        <f>IF(OR(E514&gt;400,F514&gt;240),"EXCEEDS"," ")</f>
        <v xml:space="preserve"> </v>
      </c>
    </row>
    <row r="515" spans="1:7" ht="21" thickBot="1">
      <c r="A515" s="75"/>
      <c r="B515" s="54"/>
      <c r="C515" s="81"/>
      <c r="D515" s="125" t="s">
        <v>21</v>
      </c>
      <c r="E515" s="126">
        <f>GEOMEAN(E510:E514)</f>
        <v>68.350933373766182</v>
      </c>
      <c r="F515" s="127">
        <f>GEOMEAN(F510:F514)</f>
        <v>60.597577558127483</v>
      </c>
      <c r="G515" s="48" t="str">
        <f>IF(OR(E515&gt;200,F515&gt;130),"EXCEEDS"," ")</f>
        <v xml:space="preserve"> </v>
      </c>
    </row>
    <row r="516" spans="1:7" ht="15.75">
      <c r="A516" s="178">
        <v>791.5</v>
      </c>
      <c r="B516" s="118" t="s">
        <v>35</v>
      </c>
      <c r="C516" s="119">
        <v>40428</v>
      </c>
      <c r="D516" s="119"/>
      <c r="E516" s="128">
        <v>51</v>
      </c>
      <c r="F516" s="129">
        <v>57</v>
      </c>
      <c r="G516" s="146" t="str">
        <f t="shared" ref="G516:G525" si="28">IF(OR(E516&gt;400,F516&gt;240),"EXCEEDS"," ")</f>
        <v xml:space="preserve"> </v>
      </c>
    </row>
    <row r="517" spans="1:7" ht="15.75">
      <c r="A517" s="179">
        <v>791.5</v>
      </c>
      <c r="B517" s="118" t="s">
        <v>35</v>
      </c>
      <c r="C517" s="119">
        <v>40435</v>
      </c>
      <c r="D517" s="119"/>
      <c r="E517" s="128">
        <v>20</v>
      </c>
      <c r="F517" s="129">
        <v>20</v>
      </c>
      <c r="G517" s="146" t="str">
        <f t="shared" si="28"/>
        <v xml:space="preserve"> </v>
      </c>
    </row>
    <row r="518" spans="1:7" ht="15.75">
      <c r="A518" s="179">
        <v>791.5</v>
      </c>
      <c r="B518" s="118" t="s">
        <v>35</v>
      </c>
      <c r="C518" s="119">
        <v>40442</v>
      </c>
      <c r="D518" s="119"/>
      <c r="E518" s="128">
        <v>4</v>
      </c>
      <c r="F518" s="129">
        <v>4</v>
      </c>
      <c r="G518" s="146" t="str">
        <f t="shared" si="28"/>
        <v xml:space="preserve"> </v>
      </c>
    </row>
    <row r="519" spans="1:7" ht="15.75">
      <c r="A519" s="179">
        <v>791.5</v>
      </c>
      <c r="B519" s="118" t="s">
        <v>35</v>
      </c>
      <c r="C519" s="119">
        <v>40444</v>
      </c>
      <c r="D519" s="119"/>
      <c r="E519" s="128">
        <v>124</v>
      </c>
      <c r="F519" s="129">
        <v>128</v>
      </c>
      <c r="G519" s="146" t="str">
        <f t="shared" si="28"/>
        <v xml:space="preserve"> </v>
      </c>
    </row>
    <row r="520" spans="1:7" ht="16.5" thickBot="1">
      <c r="A520" s="179">
        <v>791.5</v>
      </c>
      <c r="B520" s="118" t="s">
        <v>35</v>
      </c>
      <c r="C520" s="119">
        <v>40449</v>
      </c>
      <c r="D520" s="119"/>
      <c r="E520" s="128">
        <v>16</v>
      </c>
      <c r="F520" s="129">
        <v>20</v>
      </c>
      <c r="G520" s="146" t="str">
        <f>IF(OR(E520&gt;400,F520&gt;240),"EXCEEDS"," ")</f>
        <v xml:space="preserve"> </v>
      </c>
    </row>
    <row r="521" spans="1:7" ht="21" thickBot="1">
      <c r="A521" s="179"/>
      <c r="B521" s="118"/>
      <c r="C521" s="119"/>
      <c r="D521" s="125" t="s">
        <v>21</v>
      </c>
      <c r="E521" s="126">
        <f>GEOMEAN(E516:E520)</f>
        <v>24.079106422420438</v>
      </c>
      <c r="F521" s="127">
        <f>GEOMEAN(F516:F520)</f>
        <v>25.908421958631148</v>
      </c>
      <c r="G521" s="48" t="str">
        <f>IF(OR(E521&gt;200,F521&gt;130),"EXCEEDS"," ")</f>
        <v xml:space="preserve"> </v>
      </c>
    </row>
    <row r="522" spans="1:7" ht="15.75">
      <c r="A522" s="179">
        <v>793.7</v>
      </c>
      <c r="B522" s="118" t="s">
        <v>35</v>
      </c>
      <c r="C522" s="119">
        <v>40428</v>
      </c>
      <c r="D522" s="119"/>
      <c r="E522" s="128">
        <v>300</v>
      </c>
      <c r="F522" s="129">
        <v>400</v>
      </c>
      <c r="G522" s="124" t="str">
        <f t="shared" si="28"/>
        <v>EXCEEDS</v>
      </c>
    </row>
    <row r="523" spans="1:7" ht="15.75">
      <c r="A523" s="179">
        <v>793.7</v>
      </c>
      <c r="B523" s="118" t="s">
        <v>35</v>
      </c>
      <c r="C523" s="119">
        <v>40435</v>
      </c>
      <c r="D523" s="119"/>
      <c r="E523" s="128">
        <v>60</v>
      </c>
      <c r="F523" s="129">
        <v>120</v>
      </c>
      <c r="G523" s="124" t="str">
        <f t="shared" si="28"/>
        <v xml:space="preserve"> </v>
      </c>
    </row>
    <row r="524" spans="1:7" ht="15.75">
      <c r="A524" s="179">
        <v>793.7</v>
      </c>
      <c r="B524" s="118" t="s">
        <v>35</v>
      </c>
      <c r="C524" s="119">
        <v>40442</v>
      </c>
      <c r="D524" s="119"/>
      <c r="E524" s="128">
        <v>36</v>
      </c>
      <c r="F524" s="129">
        <v>19</v>
      </c>
      <c r="G524" s="124" t="str">
        <f t="shared" si="28"/>
        <v xml:space="preserve"> </v>
      </c>
    </row>
    <row r="525" spans="1:7" ht="15.75">
      <c r="A525" s="179">
        <v>793.7</v>
      </c>
      <c r="B525" s="118" t="s">
        <v>35</v>
      </c>
      <c r="C525" s="119">
        <v>40444</v>
      </c>
      <c r="D525" s="119"/>
      <c r="E525" s="128">
        <v>12</v>
      </c>
      <c r="F525" s="129">
        <v>36</v>
      </c>
      <c r="G525" s="124" t="str">
        <f t="shared" si="28"/>
        <v xml:space="preserve"> </v>
      </c>
    </row>
    <row r="526" spans="1:7" ht="16.5" thickBot="1">
      <c r="A526" s="179">
        <v>793.7</v>
      </c>
      <c r="B526" s="118" t="s">
        <v>35</v>
      </c>
      <c r="C526" s="119">
        <v>40449</v>
      </c>
      <c r="D526" s="119"/>
      <c r="E526" s="128">
        <v>24</v>
      </c>
      <c r="F526" s="129">
        <v>16</v>
      </c>
      <c r="G526" s="124" t="str">
        <f>IF(OR(E526&gt;400,F526&gt;240),"EXCEEDS"," ")</f>
        <v xml:space="preserve"> </v>
      </c>
    </row>
    <row r="527" spans="1:7" ht="21" thickBot="1">
      <c r="A527" s="180"/>
      <c r="B527" s="132"/>
      <c r="C527" s="133"/>
      <c r="D527" s="125" t="s">
        <v>21</v>
      </c>
      <c r="E527" s="126">
        <f>GEOMEAN(E522:E526)</f>
        <v>45.101760945180757</v>
      </c>
      <c r="F527" s="127">
        <f>GEOMEAN(F522:F526)</f>
        <v>55.473231326082747</v>
      </c>
      <c r="G527" s="48" t="str">
        <f>IF(OR(E527&gt;200,F527&gt;130),"EXCEEDS"," ")</f>
        <v xml:space="preserve"> </v>
      </c>
    </row>
    <row r="528" spans="1:7" ht="15.75">
      <c r="A528" s="179">
        <v>791.5</v>
      </c>
      <c r="B528" s="118" t="s">
        <v>35</v>
      </c>
      <c r="C528" s="119">
        <v>40456</v>
      </c>
      <c r="D528" s="119"/>
      <c r="E528" s="128">
        <v>20</v>
      </c>
      <c r="F528" s="129">
        <v>4</v>
      </c>
      <c r="G528" s="146" t="str">
        <f t="shared" ref="G528:G536" si="29">IF(OR(E528&gt;400,F528&gt;240),"EXCEEDS"," ")</f>
        <v xml:space="preserve"> </v>
      </c>
    </row>
    <row r="529" spans="1:7" ht="15.75">
      <c r="A529" s="179">
        <v>791.5</v>
      </c>
      <c r="B529" s="118" t="s">
        <v>35</v>
      </c>
      <c r="C529" s="119">
        <v>40463</v>
      </c>
      <c r="D529" s="119"/>
      <c r="E529" s="128">
        <v>4</v>
      </c>
      <c r="F529" s="129">
        <v>19</v>
      </c>
      <c r="G529" s="146" t="str">
        <f t="shared" si="29"/>
        <v xml:space="preserve"> </v>
      </c>
    </row>
    <row r="530" spans="1:7" ht="15.75">
      <c r="A530" s="179">
        <v>791.5</v>
      </c>
      <c r="B530" s="118" t="s">
        <v>35</v>
      </c>
      <c r="C530" s="119">
        <v>40470</v>
      </c>
      <c r="D530" s="119"/>
      <c r="E530" s="128">
        <v>4</v>
      </c>
      <c r="F530" s="129">
        <v>4</v>
      </c>
      <c r="G530" s="146" t="str">
        <f t="shared" si="29"/>
        <v xml:space="preserve"> </v>
      </c>
    </row>
    <row r="531" spans="1:7" ht="15.75">
      <c r="A531" s="179">
        <v>791.5</v>
      </c>
      <c r="B531" s="118" t="s">
        <v>35</v>
      </c>
      <c r="C531" s="119">
        <v>40472</v>
      </c>
      <c r="D531" s="119"/>
      <c r="E531" s="128">
        <v>12</v>
      </c>
      <c r="F531" s="129">
        <v>10</v>
      </c>
      <c r="G531" s="146" t="str">
        <f>IF(OR(E531&gt;400,F531&gt;240),"EXCEEDS"," ")</f>
        <v xml:space="preserve"> </v>
      </c>
    </row>
    <row r="532" spans="1:7" ht="16.5" thickBot="1">
      <c r="A532" s="179">
        <v>791.5</v>
      </c>
      <c r="B532" s="118" t="s">
        <v>35</v>
      </c>
      <c r="C532" s="119">
        <v>40477</v>
      </c>
      <c r="D532" s="119"/>
      <c r="E532" s="128">
        <v>9</v>
      </c>
      <c r="F532" s="129">
        <v>20</v>
      </c>
      <c r="G532" s="146" t="str">
        <f>IF(OR(E532&gt;400,F532&gt;240),"EXCEEDS"," ")</f>
        <v xml:space="preserve"> </v>
      </c>
    </row>
    <row r="533" spans="1:7" ht="21" thickBot="1">
      <c r="A533" s="179"/>
      <c r="B533" s="118"/>
      <c r="C533" s="119"/>
      <c r="D533" s="125" t="s">
        <v>21</v>
      </c>
      <c r="E533" s="126">
        <f>GEOMEAN(E528:E532)</f>
        <v>8.0856464341597238</v>
      </c>
      <c r="F533" s="127">
        <f>GEOMEAN(F528:F532)</f>
        <v>9.0527539346342607</v>
      </c>
      <c r="G533" s="48" t="str">
        <f>IF(OR(E533&gt;200,F533&gt;130),"EXCEEDS"," ")</f>
        <v xml:space="preserve"> </v>
      </c>
    </row>
    <row r="534" spans="1:7" ht="15.75">
      <c r="A534" s="179">
        <v>793.7</v>
      </c>
      <c r="B534" s="118" t="s">
        <v>35</v>
      </c>
      <c r="C534" s="119">
        <v>40456</v>
      </c>
      <c r="D534" s="119"/>
      <c r="E534" s="128">
        <v>20</v>
      </c>
      <c r="F534" s="129">
        <v>8</v>
      </c>
      <c r="G534" s="124" t="str">
        <f t="shared" si="29"/>
        <v xml:space="preserve"> </v>
      </c>
    </row>
    <row r="535" spans="1:7" ht="15.75">
      <c r="A535" s="179">
        <v>793.7</v>
      </c>
      <c r="B535" s="118" t="s">
        <v>35</v>
      </c>
      <c r="C535" s="119">
        <v>40463</v>
      </c>
      <c r="D535" s="119"/>
      <c r="E535" s="128">
        <v>44</v>
      </c>
      <c r="F535" s="129">
        <v>44</v>
      </c>
      <c r="G535" s="124" t="str">
        <f t="shared" si="29"/>
        <v xml:space="preserve"> </v>
      </c>
    </row>
    <row r="536" spans="1:7" ht="15.75">
      <c r="A536" s="179">
        <v>793.7</v>
      </c>
      <c r="B536" s="118" t="s">
        <v>35</v>
      </c>
      <c r="C536" s="119">
        <v>40470</v>
      </c>
      <c r="D536" s="119"/>
      <c r="E536" s="128">
        <v>249</v>
      </c>
      <c r="F536" s="129">
        <v>291</v>
      </c>
      <c r="G536" s="124" t="str">
        <f t="shared" si="29"/>
        <v>EXCEEDS</v>
      </c>
    </row>
    <row r="537" spans="1:7" ht="15.75">
      <c r="A537" s="179">
        <v>793.7</v>
      </c>
      <c r="B537" s="118" t="s">
        <v>35</v>
      </c>
      <c r="C537" s="119">
        <v>40472</v>
      </c>
      <c r="D537" s="119"/>
      <c r="E537" s="128">
        <v>12</v>
      </c>
      <c r="F537" s="129">
        <v>20</v>
      </c>
      <c r="G537" s="124" t="str">
        <f>IF(OR(E537&gt;400,F537&gt;240),"EXCEEDS"," ")</f>
        <v xml:space="preserve"> </v>
      </c>
    </row>
    <row r="538" spans="1:7" ht="16.5" thickBot="1">
      <c r="A538" s="179">
        <v>793.7</v>
      </c>
      <c r="B538" s="118" t="s">
        <v>35</v>
      </c>
      <c r="C538" s="119">
        <v>40477</v>
      </c>
      <c r="D538" s="119"/>
      <c r="E538" s="128">
        <v>9</v>
      </c>
      <c r="F538" s="129">
        <v>20</v>
      </c>
      <c r="G538" s="124" t="str">
        <f>IF(OR(E538&gt;400,F538&gt;240),"EXCEEDS"," ")</f>
        <v xml:space="preserve"> </v>
      </c>
    </row>
    <row r="539" spans="1:7" ht="21" thickBot="1">
      <c r="A539" s="181"/>
      <c r="B539" s="83"/>
      <c r="C539" s="83"/>
      <c r="D539" s="125" t="s">
        <v>21</v>
      </c>
      <c r="E539" s="126">
        <f>GEOMEAN(E534:E538)</f>
        <v>29.841534736826102</v>
      </c>
      <c r="F539" s="127">
        <f>GEOMEAN(F534:F538)</f>
        <v>33.304209418969322</v>
      </c>
      <c r="G539" s="48" t="str">
        <f>IF(OR(E539&gt;200,F539&gt;130),"EXCEEDS"," ")</f>
        <v xml:space="preserve"> </v>
      </c>
    </row>
    <row r="540" spans="1:7" ht="16.5" thickTop="1">
      <c r="A540" s="118"/>
      <c r="B540" s="118"/>
      <c r="C540" s="119"/>
      <c r="D540" s="119"/>
      <c r="E540" s="128"/>
      <c r="F540" s="182"/>
      <c r="G540" s="183"/>
    </row>
    <row r="541" spans="1:7" ht="15.75">
      <c r="A541" s="118"/>
      <c r="B541" s="118"/>
      <c r="C541" s="119"/>
      <c r="D541" s="119"/>
      <c r="E541" s="128"/>
      <c r="F541" s="182"/>
      <c r="G541" s="183"/>
    </row>
    <row r="542" spans="1:7" ht="15.75">
      <c r="A542" s="118"/>
      <c r="B542" s="118"/>
      <c r="C542" s="119"/>
      <c r="D542" s="119"/>
      <c r="E542" s="128"/>
      <c r="F542" s="182"/>
      <c r="G542" s="183"/>
    </row>
    <row r="543" spans="1:7" ht="15.75">
      <c r="A543" s="118"/>
      <c r="B543" s="118"/>
      <c r="C543" s="119"/>
      <c r="D543" s="119"/>
      <c r="E543" s="128"/>
      <c r="F543" s="182"/>
      <c r="G543" s="183"/>
    </row>
    <row r="544" spans="1:7">
      <c r="A544" s="184" t="s">
        <v>36</v>
      </c>
      <c r="B544" s="185" t="s">
        <v>37</v>
      </c>
      <c r="C544" s="186"/>
      <c r="D544" s="186"/>
      <c r="E544" s="187"/>
      <c r="F544" s="185" t="s">
        <v>8</v>
      </c>
      <c r="G544" s="184"/>
    </row>
    <row r="545" spans="1:7">
      <c r="A545" s="188"/>
      <c r="B545" s="185" t="s">
        <v>38</v>
      </c>
      <c r="C545" s="186"/>
      <c r="D545" s="186"/>
      <c r="E545" s="187"/>
      <c r="F545" s="185"/>
      <c r="G545" s="184"/>
    </row>
    <row r="546" spans="1:7">
      <c r="A546" s="184" t="s">
        <v>39</v>
      </c>
      <c r="B546" s="185" t="s">
        <v>40</v>
      </c>
      <c r="C546" s="186"/>
      <c r="D546" s="186"/>
      <c r="E546" s="189"/>
      <c r="F546" s="189"/>
      <c r="G546" s="190"/>
    </row>
    <row r="547" spans="1:7" ht="15.75">
      <c r="A547" s="184"/>
      <c r="B547" s="185" t="s">
        <v>41</v>
      </c>
      <c r="C547" s="186"/>
      <c r="D547" s="171"/>
      <c r="E547" s="4"/>
      <c r="F547" s="4"/>
      <c r="G547" s="171"/>
    </row>
  </sheetData>
  <mergeCells count="2"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6"/>
  <sheetViews>
    <sheetView workbookViewId="0">
      <selection activeCell="C12" sqref="C12"/>
    </sheetView>
  </sheetViews>
  <sheetFormatPr defaultRowHeight="15"/>
  <cols>
    <col min="1" max="1" width="13.85546875" bestFit="1" customWidth="1"/>
    <col min="2" max="2" width="21.5703125" customWidth="1"/>
    <col min="3" max="3" width="12.7109375" bestFit="1" customWidth="1"/>
    <col min="4" max="4" width="25.140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01" t="s">
        <v>47</v>
      </c>
      <c r="B1" s="301"/>
      <c r="C1" s="301"/>
      <c r="D1" s="301"/>
      <c r="E1" s="301"/>
      <c r="F1" s="301"/>
      <c r="G1" s="301"/>
    </row>
    <row r="2" spans="1:7" ht="23.25">
      <c r="A2" s="302" t="s">
        <v>58</v>
      </c>
      <c r="B2" s="303"/>
      <c r="C2" s="303"/>
      <c r="D2" s="303"/>
      <c r="E2" s="303"/>
      <c r="F2" s="303"/>
      <c r="G2" s="303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196" t="s">
        <v>4</v>
      </c>
      <c r="G4" s="197"/>
    </row>
    <row r="5" spans="1:7" ht="16.5" thickTop="1">
      <c r="A5" s="198" t="s">
        <v>10</v>
      </c>
      <c r="B5" s="199" t="s">
        <v>20</v>
      </c>
      <c r="C5" s="200">
        <v>40673</v>
      </c>
      <c r="D5" s="200"/>
      <c r="E5" s="201">
        <v>236</v>
      </c>
      <c r="F5" s="202">
        <v>136</v>
      </c>
      <c r="G5" s="203" t="str">
        <f>IF(OR(E5&gt;400,F5&gt;240),"EXCEEDS"," ")</f>
        <v xml:space="preserve"> </v>
      </c>
    </row>
    <row r="6" spans="1:7" ht="15.75">
      <c r="A6" s="204" t="s">
        <v>10</v>
      </c>
      <c r="B6" s="118" t="s">
        <v>20</v>
      </c>
      <c r="C6" s="119">
        <v>40687</v>
      </c>
      <c r="D6" s="119"/>
      <c r="E6" s="128">
        <v>1200</v>
      </c>
      <c r="F6" s="205">
        <v>700</v>
      </c>
      <c r="G6" s="206" t="str">
        <f>IF(OR(E6&gt;400,F6&gt;240),"EXCEEDS"," ")</f>
        <v>EXCEEDS</v>
      </c>
    </row>
    <row r="7" spans="1:7" ht="15.75">
      <c r="A7" s="204"/>
      <c r="B7" s="118"/>
      <c r="C7" s="119"/>
      <c r="D7" s="119"/>
      <c r="E7" s="128"/>
      <c r="F7" s="205"/>
      <c r="G7" s="206"/>
    </row>
    <row r="8" spans="1:7" ht="15.75">
      <c r="A8" s="204">
        <v>4.3</v>
      </c>
      <c r="B8" s="118" t="s">
        <v>20</v>
      </c>
      <c r="C8" s="119">
        <v>40673</v>
      </c>
      <c r="D8" s="119"/>
      <c r="E8" s="128">
        <v>171</v>
      </c>
      <c r="F8" s="205">
        <v>100</v>
      </c>
      <c r="G8" s="206" t="str">
        <f>IF(OR(E8&gt;400,F8&gt;240),"EXCEEDS"," ")</f>
        <v xml:space="preserve"> </v>
      </c>
    </row>
    <row r="9" spans="1:7" ht="15.75">
      <c r="A9" s="204">
        <v>4.3</v>
      </c>
      <c r="B9" s="118" t="s">
        <v>20</v>
      </c>
      <c r="C9" s="119">
        <v>40687</v>
      </c>
      <c r="D9" s="119"/>
      <c r="E9" s="128">
        <v>1000</v>
      </c>
      <c r="F9" s="205">
        <v>900</v>
      </c>
      <c r="G9" s="206" t="str">
        <f>IF(OR(E9&gt;400,F9&gt;240),"EXCEEDS"," ")</f>
        <v>EXCEEDS</v>
      </c>
    </row>
    <row r="10" spans="1:7" ht="15.75">
      <c r="A10" s="207"/>
      <c r="B10" s="54"/>
      <c r="C10" s="54"/>
      <c r="D10" s="54"/>
      <c r="E10" s="54"/>
      <c r="F10" s="208"/>
      <c r="G10" s="209"/>
    </row>
    <row r="11" spans="1:7" ht="15.75">
      <c r="A11" s="204" t="s">
        <v>10</v>
      </c>
      <c r="B11" s="118" t="s">
        <v>20</v>
      </c>
      <c r="C11" s="119">
        <v>40701</v>
      </c>
      <c r="D11" s="119"/>
      <c r="E11" s="128">
        <v>247</v>
      </c>
      <c r="F11" s="205">
        <v>100</v>
      </c>
      <c r="G11" s="206" t="str">
        <f>IF(OR(E11&gt;400,F11&gt;240),"EXCEEDS"," ")</f>
        <v xml:space="preserve"> </v>
      </c>
    </row>
    <row r="12" spans="1:7" ht="15.75">
      <c r="A12" s="204" t="s">
        <v>10</v>
      </c>
      <c r="B12" s="118" t="s">
        <v>20</v>
      </c>
      <c r="C12" s="119">
        <v>40708</v>
      </c>
      <c r="D12" s="119"/>
      <c r="E12" s="128">
        <v>430</v>
      </c>
      <c r="F12" s="205">
        <v>80</v>
      </c>
      <c r="G12" s="206" t="str">
        <f>IF(OR(E12&gt;400,F12&gt;240),"EXCEEDS"," ")</f>
        <v>EXCEEDS</v>
      </c>
    </row>
    <row r="13" spans="1:7" ht="15.75">
      <c r="A13" s="204" t="s">
        <v>10</v>
      </c>
      <c r="B13" s="118" t="s">
        <v>20</v>
      </c>
      <c r="C13" s="119">
        <v>40715</v>
      </c>
      <c r="D13" s="119"/>
      <c r="E13" s="128">
        <v>2300</v>
      </c>
      <c r="F13" s="205">
        <v>700</v>
      </c>
      <c r="G13" s="206" t="str">
        <f>IF(OR(E13&gt;400,F13&gt;240),"EXCEEDS"," ")</f>
        <v>EXCEEDS</v>
      </c>
    </row>
    <row r="14" spans="1:7" ht="15.75">
      <c r="A14" s="204" t="s">
        <v>10</v>
      </c>
      <c r="B14" s="118" t="s">
        <v>20</v>
      </c>
      <c r="C14" s="119">
        <v>40717</v>
      </c>
      <c r="D14" s="119"/>
      <c r="E14" s="128">
        <v>800</v>
      </c>
      <c r="F14" s="205">
        <v>400</v>
      </c>
      <c r="G14" s="206" t="str">
        <f>IF(OR(E14&gt;400,F14&gt;240),"EXCEEDS"," ")</f>
        <v>EXCEEDS</v>
      </c>
    </row>
    <row r="15" spans="1:7" ht="16.5" thickBot="1">
      <c r="A15" s="204" t="s">
        <v>10</v>
      </c>
      <c r="B15" s="118" t="s">
        <v>20</v>
      </c>
      <c r="C15" s="119">
        <v>40722</v>
      </c>
      <c r="D15" s="119"/>
      <c r="E15" s="128">
        <v>230</v>
      </c>
      <c r="F15" s="205">
        <v>88</v>
      </c>
      <c r="G15" s="206" t="str">
        <f>IF(OR(E15&gt;400,F15&gt;240),"EXCEEDS"," ")</f>
        <v xml:space="preserve"> </v>
      </c>
    </row>
    <row r="16" spans="1:7" ht="21" thickBot="1">
      <c r="A16" s="204"/>
      <c r="B16" s="118"/>
      <c r="C16" s="119"/>
      <c r="D16" s="125" t="s">
        <v>21</v>
      </c>
      <c r="E16" s="126">
        <f>GEOMEAN(E11:E15)</f>
        <v>537.70269546951806</v>
      </c>
      <c r="F16" s="210">
        <f>GEOMEAN(F11:F15)</f>
        <v>181.5290513550126</v>
      </c>
      <c r="G16" s="211" t="str">
        <f>IF(OR(E16&gt;200,F16&gt;130),"EXCEEDS"," ")</f>
        <v>EXCEEDS</v>
      </c>
    </row>
    <row r="17" spans="1:7" ht="15.75">
      <c r="A17" s="204">
        <v>4.3</v>
      </c>
      <c r="B17" s="118" t="s">
        <v>20</v>
      </c>
      <c r="C17" s="119">
        <v>40701</v>
      </c>
      <c r="D17" s="119"/>
      <c r="E17" s="128">
        <v>200</v>
      </c>
      <c r="F17" s="205">
        <v>170</v>
      </c>
      <c r="G17" s="206" t="str">
        <f>IF(OR(E17&gt;400,F17&gt;240),"EXCEEDS"," ")</f>
        <v xml:space="preserve"> </v>
      </c>
    </row>
    <row r="18" spans="1:7" ht="15.75">
      <c r="A18" s="204">
        <v>4.3</v>
      </c>
      <c r="B18" s="118" t="s">
        <v>20</v>
      </c>
      <c r="C18" s="119">
        <v>40708</v>
      </c>
      <c r="D18" s="119"/>
      <c r="E18" s="128">
        <v>540</v>
      </c>
      <c r="F18" s="205">
        <v>170</v>
      </c>
      <c r="G18" s="206" t="str">
        <f>IF(OR(E18&gt;400,F18&gt;240),"EXCEEDS"," ")</f>
        <v>EXCEEDS</v>
      </c>
    </row>
    <row r="19" spans="1:7" ht="15.75">
      <c r="A19" s="204">
        <v>4.3</v>
      </c>
      <c r="B19" s="118" t="s">
        <v>20</v>
      </c>
      <c r="C19" s="119">
        <v>40715</v>
      </c>
      <c r="D19" s="119"/>
      <c r="E19" s="128">
        <v>2100</v>
      </c>
      <c r="F19" s="205">
        <v>800</v>
      </c>
      <c r="G19" s="206" t="str">
        <f>IF(OR(E19&gt;400,F19&gt;240),"EXCEEDS"," ")</f>
        <v>EXCEEDS</v>
      </c>
    </row>
    <row r="20" spans="1:7" ht="15.75">
      <c r="A20" s="204">
        <v>4.3</v>
      </c>
      <c r="B20" s="118" t="s">
        <v>20</v>
      </c>
      <c r="C20" s="119">
        <v>40717</v>
      </c>
      <c r="D20" s="119"/>
      <c r="E20" s="128">
        <v>1400</v>
      </c>
      <c r="F20" s="205">
        <v>800</v>
      </c>
      <c r="G20" s="206" t="str">
        <f>IF(OR(E20&gt;400,F20&gt;240),"EXCEEDS"," ")</f>
        <v>EXCEEDS</v>
      </c>
    </row>
    <row r="21" spans="1:7" ht="16.5" thickBot="1">
      <c r="A21" s="204">
        <v>4.3</v>
      </c>
      <c r="B21" s="118" t="s">
        <v>20</v>
      </c>
      <c r="C21" s="119">
        <v>40722</v>
      </c>
      <c r="D21" s="119"/>
      <c r="E21" s="128">
        <v>360</v>
      </c>
      <c r="F21" s="205">
        <v>120</v>
      </c>
      <c r="G21" s="206" t="str">
        <f>IF(OR(E21&gt;400,F21&gt;240),"EXCEEDS"," ")</f>
        <v xml:space="preserve"> </v>
      </c>
    </row>
    <row r="22" spans="1:7" ht="21" thickBot="1">
      <c r="A22" s="207"/>
      <c r="B22" s="54"/>
      <c r="C22" s="81"/>
      <c r="D22" s="125" t="s">
        <v>21</v>
      </c>
      <c r="E22" s="126">
        <f>GEOMEAN(E17:E21)</f>
        <v>648.05925519533366</v>
      </c>
      <c r="F22" s="210">
        <f>GEOMEAN(F17:F21)</f>
        <v>294.61293629232154</v>
      </c>
      <c r="G22" s="211" t="str">
        <f>IF(OR(E22&gt;200,F22&gt;130),"EXCEEDS"," ")</f>
        <v>EXCEEDS</v>
      </c>
    </row>
    <row r="23" spans="1:7" ht="15.75">
      <c r="A23" s="204" t="s">
        <v>10</v>
      </c>
      <c r="B23" s="118" t="s">
        <v>20</v>
      </c>
      <c r="C23" s="119">
        <v>40729</v>
      </c>
      <c r="D23" s="119"/>
      <c r="E23" s="128">
        <v>7100</v>
      </c>
      <c r="F23" s="205">
        <v>3100</v>
      </c>
      <c r="G23" s="206" t="str">
        <f t="shared" ref="G23:G31" si="0">IF(OR(E23&gt;400,F23&gt;240),"EXCEEDS"," ")</f>
        <v>EXCEEDS</v>
      </c>
    </row>
    <row r="24" spans="1:7" ht="15.75">
      <c r="A24" s="204" t="s">
        <v>10</v>
      </c>
      <c r="B24" s="118" t="s">
        <v>20</v>
      </c>
      <c r="C24" s="119">
        <v>40736</v>
      </c>
      <c r="D24" s="119"/>
      <c r="E24" s="128">
        <v>8700</v>
      </c>
      <c r="F24" s="205">
        <v>2500</v>
      </c>
      <c r="G24" s="206" t="str">
        <f t="shared" si="0"/>
        <v>EXCEEDS</v>
      </c>
    </row>
    <row r="25" spans="1:7" ht="15.75">
      <c r="A25" s="204" t="s">
        <v>10</v>
      </c>
      <c r="B25" s="118" t="s">
        <v>20</v>
      </c>
      <c r="C25" s="119">
        <v>40743</v>
      </c>
      <c r="D25" s="119"/>
      <c r="E25" s="128">
        <v>9600</v>
      </c>
      <c r="F25" s="205">
        <v>2100</v>
      </c>
      <c r="G25" s="206" t="str">
        <f t="shared" si="0"/>
        <v>EXCEEDS</v>
      </c>
    </row>
    <row r="26" spans="1:7" ht="15.75">
      <c r="A26" s="204" t="s">
        <v>10</v>
      </c>
      <c r="B26" s="118" t="s">
        <v>20</v>
      </c>
      <c r="C26" s="119">
        <v>40745</v>
      </c>
      <c r="D26" s="119"/>
      <c r="E26" s="128">
        <v>800</v>
      </c>
      <c r="F26" s="205">
        <v>320</v>
      </c>
      <c r="G26" s="206" t="str">
        <f>IF(OR(E26&gt;400,F26&gt;240),"EXCEEDS"," ")</f>
        <v>EXCEEDS</v>
      </c>
    </row>
    <row r="27" spans="1:7" ht="16.5" thickBot="1">
      <c r="A27" s="204" t="s">
        <v>10</v>
      </c>
      <c r="B27" s="118" t="s">
        <v>20</v>
      </c>
      <c r="C27" s="119">
        <v>40750</v>
      </c>
      <c r="D27" s="119"/>
      <c r="E27" s="128">
        <v>5500</v>
      </c>
      <c r="F27" s="205">
        <v>2400</v>
      </c>
      <c r="G27" s="206" t="str">
        <f>IF(OR(E27&gt;400,F27&gt;240),"EXCEEDS"," ")</f>
        <v>EXCEEDS</v>
      </c>
    </row>
    <row r="28" spans="1:7" ht="21" thickBot="1">
      <c r="A28" s="204"/>
      <c r="B28" s="118"/>
      <c r="C28" s="119"/>
      <c r="D28" s="125" t="s">
        <v>21</v>
      </c>
      <c r="E28" s="126">
        <f>GEOMEAN(E23:E27)</f>
        <v>4822.8116594231569</v>
      </c>
      <c r="F28" s="210">
        <f>GEOMEAN(F23:F27)</f>
        <v>1657.2057956212216</v>
      </c>
      <c r="G28" s="211" t="str">
        <f>IF(OR(E28&gt;200,F28&gt;130),"EXCEEDS"," ")</f>
        <v>EXCEEDS</v>
      </c>
    </row>
    <row r="29" spans="1:7" ht="15.75">
      <c r="A29" s="204">
        <v>4.3</v>
      </c>
      <c r="B29" s="118" t="s">
        <v>20</v>
      </c>
      <c r="C29" s="119">
        <v>40729</v>
      </c>
      <c r="D29" s="119"/>
      <c r="E29" s="128">
        <v>12000</v>
      </c>
      <c r="F29" s="205">
        <v>4200</v>
      </c>
      <c r="G29" s="206" t="str">
        <f t="shared" si="0"/>
        <v>EXCEEDS</v>
      </c>
    </row>
    <row r="30" spans="1:7" ht="15.75">
      <c r="A30" s="204">
        <v>4.3</v>
      </c>
      <c r="B30" s="118" t="s">
        <v>20</v>
      </c>
      <c r="C30" s="119">
        <v>40736</v>
      </c>
      <c r="D30" s="119"/>
      <c r="E30" s="128">
        <v>8400</v>
      </c>
      <c r="F30" s="205">
        <v>4300</v>
      </c>
      <c r="G30" s="206" t="str">
        <f t="shared" si="0"/>
        <v>EXCEEDS</v>
      </c>
    </row>
    <row r="31" spans="1:7" ht="15.75">
      <c r="A31" s="204">
        <v>4.3</v>
      </c>
      <c r="B31" s="118" t="s">
        <v>20</v>
      </c>
      <c r="C31" s="119">
        <v>40743</v>
      </c>
      <c r="D31" s="119"/>
      <c r="E31" s="128">
        <v>4900</v>
      </c>
      <c r="F31" s="205">
        <v>1900</v>
      </c>
      <c r="G31" s="206" t="str">
        <f t="shared" si="0"/>
        <v>EXCEEDS</v>
      </c>
    </row>
    <row r="32" spans="1:7" ht="15.75">
      <c r="A32" s="204">
        <v>4.3</v>
      </c>
      <c r="B32" s="118" t="s">
        <v>20</v>
      </c>
      <c r="C32" s="119">
        <v>40745</v>
      </c>
      <c r="D32" s="119"/>
      <c r="E32" s="128">
        <v>1600</v>
      </c>
      <c r="F32" s="205">
        <v>500</v>
      </c>
      <c r="G32" s="206" t="str">
        <f>IF(OR(E32&gt;400,F32&gt;240),"EXCEEDS"," ")</f>
        <v>EXCEEDS</v>
      </c>
    </row>
    <row r="33" spans="1:7" ht="16.5" thickBot="1">
      <c r="A33" s="204">
        <v>4.3</v>
      </c>
      <c r="B33" s="118" t="s">
        <v>20</v>
      </c>
      <c r="C33" s="119">
        <v>40750</v>
      </c>
      <c r="D33" s="119"/>
      <c r="E33" s="128">
        <v>2600</v>
      </c>
      <c r="F33" s="205">
        <v>2100</v>
      </c>
      <c r="G33" s="206" t="str">
        <f>IF(OR(E33&gt;400,F33&gt;240),"EXCEEDS"," ")</f>
        <v>EXCEEDS</v>
      </c>
    </row>
    <row r="34" spans="1:7" ht="21" thickBot="1">
      <c r="A34" s="212"/>
      <c r="B34" s="132"/>
      <c r="C34" s="133"/>
      <c r="D34" s="125" t="s">
        <v>21</v>
      </c>
      <c r="E34" s="126">
        <f>GEOMEAN(E29:E33)</f>
        <v>4597.7990748451575</v>
      </c>
      <c r="F34" s="210">
        <f>GEOMEAN(F29:F33)</f>
        <v>2048.0102656029376</v>
      </c>
      <c r="G34" s="211" t="str">
        <f>IF(OR(E34&gt;200,F34&gt;130),"EXCEEDS"," ")</f>
        <v>EXCEEDS</v>
      </c>
    </row>
    <row r="35" spans="1:7" ht="15.75">
      <c r="A35" s="204" t="s">
        <v>10</v>
      </c>
      <c r="B35" s="118" t="s">
        <v>20</v>
      </c>
      <c r="C35" s="119">
        <v>40757</v>
      </c>
      <c r="D35" s="119"/>
      <c r="E35" s="128">
        <v>540</v>
      </c>
      <c r="F35" s="205">
        <v>80</v>
      </c>
      <c r="G35" s="206" t="str">
        <f>IF(OR(E35&gt;400,F35&gt;240),"EXCEEDS"," ")</f>
        <v>EXCEEDS</v>
      </c>
    </row>
    <row r="36" spans="1:7" ht="15.75">
      <c r="A36" s="204" t="s">
        <v>10</v>
      </c>
      <c r="B36" s="118" t="s">
        <v>20</v>
      </c>
      <c r="C36" s="119">
        <v>40764</v>
      </c>
      <c r="D36" s="119"/>
      <c r="E36" s="128">
        <v>9300</v>
      </c>
      <c r="F36" s="205">
        <v>2800</v>
      </c>
      <c r="G36" s="206" t="str">
        <f>IF(OR(E36&gt;400,F36&gt;240),"EXCEEDS"," ")</f>
        <v>EXCEEDS</v>
      </c>
    </row>
    <row r="37" spans="1:7" ht="15.75">
      <c r="A37" s="204" t="s">
        <v>10</v>
      </c>
      <c r="B37" s="118" t="s">
        <v>20</v>
      </c>
      <c r="C37" s="119">
        <v>40771</v>
      </c>
      <c r="D37" s="119"/>
      <c r="E37" s="128">
        <v>1500</v>
      </c>
      <c r="F37" s="205">
        <v>1000</v>
      </c>
      <c r="G37" s="206" t="str">
        <f>IF(OR(E37&gt;400,F37&gt;240),"EXCEEDS"," ")</f>
        <v>EXCEEDS</v>
      </c>
    </row>
    <row r="38" spans="1:7" ht="15.75">
      <c r="A38" s="204" t="s">
        <v>10</v>
      </c>
      <c r="B38" s="118" t="s">
        <v>20</v>
      </c>
      <c r="C38" s="119">
        <v>40778</v>
      </c>
      <c r="D38" s="119"/>
      <c r="E38" s="128">
        <v>3400</v>
      </c>
      <c r="F38" s="205">
        <v>700</v>
      </c>
      <c r="G38" s="206" t="str">
        <f>IF(OR(E38&gt;400,F38&gt;240),"EXCEEDS"," ")</f>
        <v>EXCEEDS</v>
      </c>
    </row>
    <row r="39" spans="1:7" ht="16.5" thickBot="1">
      <c r="A39" s="204" t="s">
        <v>10</v>
      </c>
      <c r="B39" s="118" t="s">
        <v>20</v>
      </c>
      <c r="C39" s="119">
        <v>40785</v>
      </c>
      <c r="D39" s="119"/>
      <c r="E39" s="128">
        <v>330</v>
      </c>
      <c r="F39" s="205">
        <v>60</v>
      </c>
      <c r="G39" s="206" t="str">
        <f>IF(OR(E39&gt;400,F39&gt;240),"EXCEEDS"," ")</f>
        <v xml:space="preserve"> </v>
      </c>
    </row>
    <row r="40" spans="1:7" ht="21" thickBot="1">
      <c r="A40" s="204"/>
      <c r="B40" s="118"/>
      <c r="C40" s="119"/>
      <c r="D40" s="125" t="s">
        <v>21</v>
      </c>
      <c r="E40" s="126">
        <f>GEOMEAN(E35:E39)</f>
        <v>1532.4706473286997</v>
      </c>
      <c r="F40" s="210">
        <f>GEOMEAN(F35:F39)</f>
        <v>393.27782714945596</v>
      </c>
      <c r="G40" s="211" t="str">
        <f>IF(OR(E40&gt;200,F40&gt;130),"EXCEEDS"," ")</f>
        <v>EXCEEDS</v>
      </c>
    </row>
    <row r="41" spans="1:7" ht="15.75">
      <c r="A41" s="204">
        <v>4.3</v>
      </c>
      <c r="B41" s="118" t="s">
        <v>20</v>
      </c>
      <c r="C41" s="119">
        <v>40757</v>
      </c>
      <c r="D41" s="119"/>
      <c r="E41" s="128">
        <v>210</v>
      </c>
      <c r="F41" s="205">
        <v>40</v>
      </c>
      <c r="G41" s="206" t="str">
        <f>IF(OR(E41&gt;400,F41&gt;240),"EXCEEDS"," ")</f>
        <v xml:space="preserve"> </v>
      </c>
    </row>
    <row r="42" spans="1:7" ht="15.75">
      <c r="A42" s="204">
        <v>4.3</v>
      </c>
      <c r="B42" s="118" t="s">
        <v>20</v>
      </c>
      <c r="C42" s="119">
        <v>40764</v>
      </c>
      <c r="D42" s="119"/>
      <c r="E42" s="128">
        <v>7000</v>
      </c>
      <c r="F42" s="205">
        <v>2100</v>
      </c>
      <c r="G42" s="206" t="str">
        <f>IF(OR(E42&gt;400,F42&gt;240),"EXCEEDS"," ")</f>
        <v>EXCEEDS</v>
      </c>
    </row>
    <row r="43" spans="1:7" ht="15.75">
      <c r="A43" s="204">
        <v>4.3</v>
      </c>
      <c r="B43" s="118" t="s">
        <v>20</v>
      </c>
      <c r="C43" s="119">
        <v>40771</v>
      </c>
      <c r="D43" s="119"/>
      <c r="E43" s="128">
        <v>2000</v>
      </c>
      <c r="F43" s="205">
        <v>1100</v>
      </c>
      <c r="G43" s="206" t="str">
        <f>IF(OR(E43&gt;400,F43&gt;240),"EXCEEDS"," ")</f>
        <v>EXCEEDS</v>
      </c>
    </row>
    <row r="44" spans="1:7" ht="15.75">
      <c r="A44" s="204">
        <v>4.3</v>
      </c>
      <c r="B44" s="118" t="s">
        <v>20</v>
      </c>
      <c r="C44" s="119">
        <v>40778</v>
      </c>
      <c r="D44" s="119"/>
      <c r="E44" s="128">
        <v>1500</v>
      </c>
      <c r="F44" s="205">
        <v>1000</v>
      </c>
      <c r="G44" s="206" t="str">
        <f>IF(OR(E44&gt;400,F44&gt;240),"EXCEEDS"," ")</f>
        <v>EXCEEDS</v>
      </c>
    </row>
    <row r="45" spans="1:7" ht="16.5" thickBot="1">
      <c r="A45" s="204">
        <v>4.3</v>
      </c>
      <c r="B45" s="118" t="s">
        <v>20</v>
      </c>
      <c r="C45" s="119">
        <v>40785</v>
      </c>
      <c r="D45" s="119"/>
      <c r="E45" s="128">
        <v>370</v>
      </c>
      <c r="F45" s="205">
        <v>110</v>
      </c>
      <c r="G45" s="206" t="str">
        <f>IF(OR(E45&gt;400,F45&gt;240),"EXCEEDS"," ")</f>
        <v xml:space="preserve"> </v>
      </c>
    </row>
    <row r="46" spans="1:7" ht="21" thickBot="1">
      <c r="A46" s="212"/>
      <c r="B46" s="132"/>
      <c r="C46" s="133"/>
      <c r="D46" s="125" t="s">
        <v>21</v>
      </c>
      <c r="E46" s="126">
        <f>GEOMEAN(E41:E45)</f>
        <v>1102.8794960587006</v>
      </c>
      <c r="F46" s="210">
        <f>GEOMEAN(F41:F45)</f>
        <v>399.40447941417295</v>
      </c>
      <c r="G46" s="211" t="str">
        <f>IF(OR(E46&gt;200,F46&gt;130),"EXCEEDS"," ")</f>
        <v>EXCEEDS</v>
      </c>
    </row>
    <row r="47" spans="1:7" ht="15.75">
      <c r="A47" s="204" t="s">
        <v>10</v>
      </c>
      <c r="B47" s="118" t="s">
        <v>20</v>
      </c>
      <c r="C47" s="119">
        <v>40792</v>
      </c>
      <c r="D47" s="119"/>
      <c r="E47" s="128">
        <v>20000</v>
      </c>
      <c r="F47" s="205">
        <v>20000</v>
      </c>
      <c r="G47" s="206" t="str">
        <f t="shared" ref="G47:G55" si="1">IF(OR(E47&gt;400,F47&gt;240),"EXCEEDS"," ")</f>
        <v>EXCEEDS</v>
      </c>
    </row>
    <row r="48" spans="1:7" ht="15.75">
      <c r="A48" s="204" t="s">
        <v>10</v>
      </c>
      <c r="B48" s="118" t="s">
        <v>20</v>
      </c>
      <c r="C48" s="119">
        <v>40799</v>
      </c>
      <c r="D48" s="119"/>
      <c r="E48" s="128">
        <v>1900</v>
      </c>
      <c r="F48" s="205">
        <v>400</v>
      </c>
      <c r="G48" s="206" t="str">
        <f t="shared" si="1"/>
        <v>EXCEEDS</v>
      </c>
    </row>
    <row r="49" spans="1:7" ht="15.75">
      <c r="A49" s="204" t="s">
        <v>10</v>
      </c>
      <c r="B49" s="118" t="s">
        <v>20</v>
      </c>
      <c r="C49" s="119">
        <v>40806</v>
      </c>
      <c r="D49" s="119"/>
      <c r="E49" s="128">
        <v>3400</v>
      </c>
      <c r="F49" s="205">
        <v>2500</v>
      </c>
      <c r="G49" s="206" t="str">
        <f t="shared" si="1"/>
        <v>EXCEEDS</v>
      </c>
    </row>
    <row r="50" spans="1:7" ht="15.75">
      <c r="A50" s="204" t="s">
        <v>10</v>
      </c>
      <c r="B50" s="118" t="s">
        <v>20</v>
      </c>
      <c r="C50" s="119">
        <v>40808</v>
      </c>
      <c r="D50" s="119"/>
      <c r="E50" s="128">
        <v>855</v>
      </c>
      <c r="F50" s="205">
        <v>155</v>
      </c>
      <c r="G50" s="206" t="str">
        <f>IF(OR(E50&gt;400,F50&gt;240),"EXCEEDS"," ")</f>
        <v>EXCEEDS</v>
      </c>
    </row>
    <row r="51" spans="1:7" ht="16.5" thickBot="1">
      <c r="A51" s="204" t="s">
        <v>10</v>
      </c>
      <c r="B51" s="118" t="s">
        <v>20</v>
      </c>
      <c r="C51" s="119">
        <v>40813</v>
      </c>
      <c r="D51" s="119"/>
      <c r="E51" s="128">
        <v>5600</v>
      </c>
      <c r="F51" s="205">
        <v>1400</v>
      </c>
      <c r="G51" s="206" t="str">
        <f>IF(OR(E51&gt;400,F51&gt;240),"EXCEEDS"," ")</f>
        <v>EXCEEDS</v>
      </c>
    </row>
    <row r="52" spans="1:7" ht="21" thickBot="1">
      <c r="A52" s="204"/>
      <c r="B52" s="118"/>
      <c r="C52" s="150"/>
      <c r="D52" s="125" t="s">
        <v>21</v>
      </c>
      <c r="E52" s="126">
        <f>GEOMEAN(E47:E51)</f>
        <v>3616.4572116393333</v>
      </c>
      <c r="F52" s="210">
        <f>GEOMEAN(F47:F51)</f>
        <v>1341.2135918064698</v>
      </c>
      <c r="G52" s="211" t="str">
        <f>IF(OR(E52&gt;200,F52&gt;130),"EXCEEDS"," ")</f>
        <v>EXCEEDS</v>
      </c>
    </row>
    <row r="53" spans="1:7" ht="15.75">
      <c r="A53" s="204">
        <v>4.3</v>
      </c>
      <c r="B53" s="118" t="s">
        <v>20</v>
      </c>
      <c r="C53" s="119">
        <v>40792</v>
      </c>
      <c r="D53" s="119"/>
      <c r="E53" s="128">
        <v>20000</v>
      </c>
      <c r="F53" s="205">
        <v>20000</v>
      </c>
      <c r="G53" s="206" t="str">
        <f t="shared" si="1"/>
        <v>EXCEEDS</v>
      </c>
    </row>
    <row r="54" spans="1:7" ht="15.75">
      <c r="A54" s="204">
        <v>4.3</v>
      </c>
      <c r="B54" s="118" t="s">
        <v>20</v>
      </c>
      <c r="C54" s="119">
        <v>40799</v>
      </c>
      <c r="D54" s="119"/>
      <c r="E54" s="128">
        <v>1800</v>
      </c>
      <c r="F54" s="205">
        <v>300</v>
      </c>
      <c r="G54" s="206" t="str">
        <f t="shared" si="1"/>
        <v>EXCEEDS</v>
      </c>
    </row>
    <row r="55" spans="1:7" ht="15.75">
      <c r="A55" s="204">
        <v>4.3</v>
      </c>
      <c r="B55" s="118" t="s">
        <v>20</v>
      </c>
      <c r="C55" s="119">
        <v>40806</v>
      </c>
      <c r="D55" s="119"/>
      <c r="E55" s="128">
        <v>5900</v>
      </c>
      <c r="F55" s="205">
        <v>3500</v>
      </c>
      <c r="G55" s="206" t="str">
        <f t="shared" si="1"/>
        <v>EXCEEDS</v>
      </c>
    </row>
    <row r="56" spans="1:7" ht="15.75">
      <c r="A56" s="204">
        <v>4.3</v>
      </c>
      <c r="B56" s="118" t="s">
        <v>20</v>
      </c>
      <c r="C56" s="119">
        <v>40808</v>
      </c>
      <c r="D56" s="119"/>
      <c r="E56" s="128">
        <v>873</v>
      </c>
      <c r="F56" s="205">
        <v>118</v>
      </c>
      <c r="G56" s="206" t="str">
        <f>IF(OR(E56&gt;400,F56&gt;240),"EXCEEDS"," ")</f>
        <v>EXCEEDS</v>
      </c>
    </row>
    <row r="57" spans="1:7" ht="16.5" thickBot="1">
      <c r="A57" s="204">
        <v>4.3</v>
      </c>
      <c r="B57" s="118" t="s">
        <v>20</v>
      </c>
      <c r="C57" s="119">
        <v>40813</v>
      </c>
      <c r="D57" s="119"/>
      <c r="E57" s="128">
        <v>2500</v>
      </c>
      <c r="F57" s="205">
        <v>1200</v>
      </c>
      <c r="G57" s="206" t="str">
        <f>IF(OR(E57&gt;400,F57&gt;240),"EXCEEDS"," ")</f>
        <v>EXCEEDS</v>
      </c>
    </row>
    <row r="58" spans="1:7" ht="21" thickBot="1">
      <c r="A58" s="212"/>
      <c r="B58" s="132"/>
      <c r="C58" s="133"/>
      <c r="D58" s="125" t="s">
        <v>21</v>
      </c>
      <c r="E58" s="126">
        <f>GEOMEAN(E53:E57)</f>
        <v>3413.6717093206644</v>
      </c>
      <c r="F58" s="210">
        <f>GEOMEAN(F53:F57)</f>
        <v>1243.5306946080982</v>
      </c>
      <c r="G58" s="211" t="str">
        <f>IF(OR(E58&gt;200,F58&gt;130),"EXCEEDS"," ")</f>
        <v>EXCEEDS</v>
      </c>
    </row>
    <row r="59" spans="1:7" ht="15.75">
      <c r="A59" s="204" t="s">
        <v>10</v>
      </c>
      <c r="B59" s="118" t="s">
        <v>20</v>
      </c>
      <c r="C59" s="119">
        <v>40820</v>
      </c>
      <c r="D59" s="119"/>
      <c r="E59" s="128">
        <v>3300</v>
      </c>
      <c r="F59" s="205">
        <v>1600</v>
      </c>
      <c r="G59" s="206" t="str">
        <f>IF(OR(E59&gt;400,F59&gt;240),"EXCEEDS"," ")</f>
        <v>EXCEEDS</v>
      </c>
    </row>
    <row r="60" spans="1:7" ht="15.75">
      <c r="A60" s="204" t="s">
        <v>10</v>
      </c>
      <c r="B60" s="118" t="s">
        <v>20</v>
      </c>
      <c r="C60" s="119">
        <v>40827</v>
      </c>
      <c r="D60" s="119"/>
      <c r="E60" s="128">
        <v>272</v>
      </c>
      <c r="F60" s="205">
        <v>160</v>
      </c>
      <c r="G60" s="206" t="str">
        <f>IF(OR(E60&gt;400,F60&gt;240),"EXCEEDS"," ")</f>
        <v xml:space="preserve"> </v>
      </c>
    </row>
    <row r="61" spans="1:7" ht="15.75">
      <c r="A61" s="204" t="s">
        <v>10</v>
      </c>
      <c r="B61" s="118" t="s">
        <v>20</v>
      </c>
      <c r="C61" s="119">
        <v>40834</v>
      </c>
      <c r="D61" s="119"/>
      <c r="E61" s="128">
        <v>480</v>
      </c>
      <c r="F61" s="205">
        <v>230</v>
      </c>
      <c r="G61" s="206" t="str">
        <f>IF(OR(E61&gt;400,F61&gt;240),"EXCEEDS"," ")</f>
        <v>EXCEEDS</v>
      </c>
    </row>
    <row r="62" spans="1:7" ht="15.75">
      <c r="A62" s="204" t="s">
        <v>10</v>
      </c>
      <c r="B62" s="118" t="s">
        <v>20</v>
      </c>
      <c r="C62" s="119">
        <v>40836</v>
      </c>
      <c r="D62" s="119"/>
      <c r="E62" s="128">
        <v>3600</v>
      </c>
      <c r="F62" s="205">
        <v>2000</v>
      </c>
      <c r="G62" s="206" t="str">
        <f>IF(OR(E62&gt;400,F62&gt;240),"EXCEEDS"," ")</f>
        <v>EXCEEDS</v>
      </c>
    </row>
    <row r="63" spans="1:7" ht="16.5" thickBot="1">
      <c r="A63" s="204" t="s">
        <v>10</v>
      </c>
      <c r="B63" s="118" t="s">
        <v>20</v>
      </c>
      <c r="C63" s="119">
        <v>40841</v>
      </c>
      <c r="D63" s="119"/>
      <c r="E63" s="128">
        <v>250</v>
      </c>
      <c r="F63" s="205">
        <v>80</v>
      </c>
      <c r="G63" s="206" t="str">
        <f>IF(OR(E63&gt;400,F63&gt;240),"EXCEEDS"," ")</f>
        <v xml:space="preserve"> </v>
      </c>
    </row>
    <row r="64" spans="1:7" ht="21" thickBot="1">
      <c r="A64" s="204"/>
      <c r="B64" s="118"/>
      <c r="C64" s="119"/>
      <c r="D64" s="125" t="s">
        <v>21</v>
      </c>
      <c r="E64" s="126">
        <f>GEOMEAN(E59:E63)</f>
        <v>827.39581168241114</v>
      </c>
      <c r="F64" s="210">
        <f>GEOMEAN(F59:F63)</f>
        <v>393.38478333257189</v>
      </c>
      <c r="G64" s="211" t="str">
        <f>IF(OR(E64&gt;200,F64&gt;130),"EXCEEDS"," ")</f>
        <v>EXCEEDS</v>
      </c>
    </row>
    <row r="65" spans="1:7" ht="15.75">
      <c r="A65" s="204">
        <v>4.3</v>
      </c>
      <c r="B65" s="118" t="s">
        <v>20</v>
      </c>
      <c r="C65" s="119">
        <v>40820</v>
      </c>
      <c r="D65" s="119"/>
      <c r="E65" s="128">
        <v>2000</v>
      </c>
      <c r="F65" s="205">
        <v>1600</v>
      </c>
      <c r="G65" s="206" t="str">
        <f>IF(OR(E65&gt;400,F65&gt;240),"EXCEEDS"," ")</f>
        <v>EXCEEDS</v>
      </c>
    </row>
    <row r="66" spans="1:7" ht="15.75">
      <c r="A66" s="204">
        <v>4.3</v>
      </c>
      <c r="B66" s="118" t="s">
        <v>20</v>
      </c>
      <c r="C66" s="119">
        <v>40827</v>
      </c>
      <c r="D66" s="119"/>
      <c r="E66" s="128">
        <v>350</v>
      </c>
      <c r="F66" s="205">
        <v>120</v>
      </c>
      <c r="G66" s="206" t="str">
        <f>IF(OR(E66&gt;400,F66&gt;240),"EXCEEDS"," ")</f>
        <v xml:space="preserve"> </v>
      </c>
    </row>
    <row r="67" spans="1:7" ht="15.75">
      <c r="A67" s="204">
        <v>4.3</v>
      </c>
      <c r="B67" s="118" t="s">
        <v>20</v>
      </c>
      <c r="C67" s="119">
        <v>40834</v>
      </c>
      <c r="D67" s="119"/>
      <c r="E67" s="128">
        <v>600</v>
      </c>
      <c r="F67" s="205">
        <v>300</v>
      </c>
      <c r="G67" s="206" t="str">
        <f>IF(OR(E67&gt;400,F67&gt;240),"EXCEEDS"," ")</f>
        <v>EXCEEDS</v>
      </c>
    </row>
    <row r="68" spans="1:7" ht="15.75">
      <c r="A68" s="204">
        <v>4.3</v>
      </c>
      <c r="B68" s="118" t="s">
        <v>20</v>
      </c>
      <c r="C68" s="119">
        <v>40836</v>
      </c>
      <c r="D68" s="119"/>
      <c r="E68" s="128">
        <v>6300</v>
      </c>
      <c r="F68" s="205">
        <v>3300</v>
      </c>
      <c r="G68" s="206" t="str">
        <f>IF(OR(E68&gt;400,F68&gt;240),"EXCEEDS"," ")</f>
        <v>EXCEEDS</v>
      </c>
    </row>
    <row r="69" spans="1:7" ht="16.5" thickBot="1">
      <c r="A69" s="204">
        <v>4.3</v>
      </c>
      <c r="B69" s="118" t="s">
        <v>20</v>
      </c>
      <c r="C69" s="119">
        <v>40841</v>
      </c>
      <c r="D69" s="119"/>
      <c r="E69" s="128">
        <v>430</v>
      </c>
      <c r="F69" s="205">
        <v>140</v>
      </c>
      <c r="G69" s="206" t="str">
        <f>IF(OR(E69&gt;400,F69&gt;240),"EXCEEDS"," ")</f>
        <v>EXCEEDS</v>
      </c>
    </row>
    <row r="70" spans="1:7" ht="21" thickBot="1">
      <c r="A70" s="204"/>
      <c r="B70" s="118"/>
      <c r="C70" s="119"/>
      <c r="D70" s="125" t="s">
        <v>21</v>
      </c>
      <c r="E70" s="126">
        <f>GEOMEAN(E65:E69)</f>
        <v>1026.1519129369317</v>
      </c>
      <c r="F70" s="210">
        <f>GEOMEAN(F65:F69)</f>
        <v>484.18674019123944</v>
      </c>
      <c r="G70" s="211" t="str">
        <f>IF(OR(E70&gt;200,F70&gt;130),"EXCEEDS"," ")</f>
        <v>EXCEEDS</v>
      </c>
    </row>
    <row r="71" spans="1:7" ht="16.5" thickTop="1">
      <c r="A71" s="198">
        <v>86.8</v>
      </c>
      <c r="B71" s="199" t="s">
        <v>22</v>
      </c>
      <c r="C71" s="200">
        <v>40666</v>
      </c>
      <c r="D71" s="200"/>
      <c r="E71" s="201">
        <v>84</v>
      </c>
      <c r="F71" s="202">
        <v>12</v>
      </c>
      <c r="G71" s="203" t="str">
        <f t="shared" ref="G71:G79" si="2">IF(OR(E71&gt;400,F71&gt;240),"EXCEEDS"," ")</f>
        <v xml:space="preserve"> </v>
      </c>
    </row>
    <row r="72" spans="1:7" ht="15.75">
      <c r="A72" s="204">
        <v>86.8</v>
      </c>
      <c r="B72" s="118" t="s">
        <v>22</v>
      </c>
      <c r="C72" s="119">
        <v>40673</v>
      </c>
      <c r="D72" s="119"/>
      <c r="E72" s="128">
        <v>100</v>
      </c>
      <c r="F72" s="205">
        <v>68</v>
      </c>
      <c r="G72" s="206" t="str">
        <f t="shared" si="2"/>
        <v xml:space="preserve"> </v>
      </c>
    </row>
    <row r="73" spans="1:7" ht="15.75">
      <c r="A73" s="204">
        <v>86.8</v>
      </c>
      <c r="B73" s="118" t="s">
        <v>22</v>
      </c>
      <c r="C73" s="119">
        <v>40680</v>
      </c>
      <c r="D73" s="119"/>
      <c r="E73" s="128">
        <v>1600</v>
      </c>
      <c r="F73" s="205">
        <v>1400</v>
      </c>
      <c r="G73" s="206" t="str">
        <f t="shared" si="2"/>
        <v>EXCEEDS</v>
      </c>
    </row>
    <row r="74" spans="1:7" ht="15.75">
      <c r="A74" s="204">
        <v>86.8</v>
      </c>
      <c r="B74" s="118" t="s">
        <v>22</v>
      </c>
      <c r="C74" s="119">
        <v>40687</v>
      </c>
      <c r="D74" s="119"/>
      <c r="E74" s="128">
        <v>800</v>
      </c>
      <c r="F74" s="205">
        <v>280</v>
      </c>
      <c r="G74" s="206" t="str">
        <f>IF(OR(E74&gt;400,F74&gt;240),"EXCEEDS"," ")</f>
        <v>EXCEEDS</v>
      </c>
    </row>
    <row r="75" spans="1:7" ht="16.5" thickBot="1">
      <c r="A75" s="204">
        <v>86.8</v>
      </c>
      <c r="B75" s="118" t="s">
        <v>22</v>
      </c>
      <c r="C75" s="119">
        <v>40694</v>
      </c>
      <c r="D75" s="119"/>
      <c r="E75" s="128">
        <v>850</v>
      </c>
      <c r="F75" s="205">
        <v>104</v>
      </c>
      <c r="G75" s="206" t="str">
        <f>IF(OR(E75&gt;400,F75&gt;240),"EXCEEDS"," ")</f>
        <v>EXCEEDS</v>
      </c>
    </row>
    <row r="76" spans="1:7" ht="21" thickBot="1">
      <c r="A76" s="204"/>
      <c r="B76" s="118"/>
      <c r="C76" s="150"/>
      <c r="D76" s="125" t="s">
        <v>21</v>
      </c>
      <c r="E76" s="126">
        <f>GEOMEAN(E71:E75)</f>
        <v>391.00439254093948</v>
      </c>
      <c r="F76" s="210">
        <f>GEOMEAN(F71:F75)</f>
        <v>127.17504881826804</v>
      </c>
      <c r="G76" s="211" t="str">
        <f>IF(OR(E76&gt;200,F76&gt;130),"EXCEEDS"," ")</f>
        <v>EXCEEDS</v>
      </c>
    </row>
    <row r="77" spans="1:7" ht="15.75">
      <c r="A77" s="204">
        <v>92.8</v>
      </c>
      <c r="B77" s="118" t="s">
        <v>22</v>
      </c>
      <c r="C77" s="119">
        <v>40666</v>
      </c>
      <c r="D77" s="119"/>
      <c r="E77" s="128">
        <v>176</v>
      </c>
      <c r="F77" s="205">
        <v>52</v>
      </c>
      <c r="G77" s="206" t="str">
        <f t="shared" si="2"/>
        <v xml:space="preserve"> </v>
      </c>
    </row>
    <row r="78" spans="1:7" ht="15.75">
      <c r="A78" s="204">
        <v>92.8</v>
      </c>
      <c r="B78" s="118" t="s">
        <v>22</v>
      </c>
      <c r="C78" s="119">
        <v>40673</v>
      </c>
      <c r="D78" s="119"/>
      <c r="E78" s="128">
        <v>208</v>
      </c>
      <c r="F78" s="205">
        <v>84</v>
      </c>
      <c r="G78" s="206" t="str">
        <f t="shared" si="2"/>
        <v xml:space="preserve"> </v>
      </c>
    </row>
    <row r="79" spans="1:7" ht="15.75">
      <c r="A79" s="204">
        <v>92.8</v>
      </c>
      <c r="B79" s="118" t="s">
        <v>22</v>
      </c>
      <c r="C79" s="119">
        <v>40680</v>
      </c>
      <c r="D79" s="119"/>
      <c r="E79" s="128">
        <v>2700</v>
      </c>
      <c r="F79" s="205">
        <v>1200</v>
      </c>
      <c r="G79" s="206" t="str">
        <f t="shared" si="2"/>
        <v>EXCEEDS</v>
      </c>
    </row>
    <row r="80" spans="1:7" ht="15.75">
      <c r="A80" s="204">
        <v>92.8</v>
      </c>
      <c r="B80" s="118" t="s">
        <v>22</v>
      </c>
      <c r="C80" s="119">
        <v>40687</v>
      </c>
      <c r="D80" s="119"/>
      <c r="E80" s="128">
        <v>650</v>
      </c>
      <c r="F80" s="205">
        <v>420</v>
      </c>
      <c r="G80" s="206" t="str">
        <f>IF(OR(E80&gt;400,F80&gt;240),"EXCEEDS"," ")</f>
        <v>EXCEEDS</v>
      </c>
    </row>
    <row r="81" spans="1:7" ht="16.5" thickBot="1">
      <c r="A81" s="204">
        <v>92.8</v>
      </c>
      <c r="B81" s="118" t="s">
        <v>22</v>
      </c>
      <c r="C81" s="119">
        <v>40694</v>
      </c>
      <c r="D81" s="119"/>
      <c r="E81" s="128">
        <v>250</v>
      </c>
      <c r="F81" s="205">
        <v>204</v>
      </c>
      <c r="G81" s="206" t="str">
        <f>IF(OR(E81&gt;400,F81&gt;240),"EXCEEDS"," ")</f>
        <v xml:space="preserve"> </v>
      </c>
    </row>
    <row r="82" spans="1:7" ht="21" thickBot="1">
      <c r="A82" s="207"/>
      <c r="B82" s="54"/>
      <c r="C82" s="81"/>
      <c r="D82" s="125" t="s">
        <v>21</v>
      </c>
      <c r="E82" s="126">
        <f>GEOMEAN(E77:E81)</f>
        <v>437.68193968878364</v>
      </c>
      <c r="F82" s="210">
        <f>GEOMEAN(F77:F81)</f>
        <v>214.02705059104113</v>
      </c>
      <c r="G82" s="211" t="str">
        <f>IF(OR(E82&gt;200,F82&gt;130),"EXCEEDS"," ")</f>
        <v>EXCEEDS</v>
      </c>
    </row>
    <row r="83" spans="1:7" ht="15.75">
      <c r="A83" s="204">
        <v>86.8</v>
      </c>
      <c r="B83" s="118" t="s">
        <v>22</v>
      </c>
      <c r="C83" s="119">
        <v>40701</v>
      </c>
      <c r="D83" s="119"/>
      <c r="E83" s="128">
        <v>84</v>
      </c>
      <c r="F83" s="205">
        <v>64</v>
      </c>
      <c r="G83" s="206" t="str">
        <f t="shared" ref="G83:G91" si="3">IF(OR(E83&gt;400,F83&gt;240),"EXCEEDS"," ")</f>
        <v xml:space="preserve"> </v>
      </c>
    </row>
    <row r="84" spans="1:7" ht="15.75">
      <c r="A84" s="204">
        <v>86.8</v>
      </c>
      <c r="B84" s="118" t="s">
        <v>22</v>
      </c>
      <c r="C84" s="119">
        <v>40708</v>
      </c>
      <c r="D84" s="119"/>
      <c r="E84" s="128">
        <v>12</v>
      </c>
      <c r="F84" s="205">
        <v>8</v>
      </c>
      <c r="G84" s="206" t="str">
        <f t="shared" si="3"/>
        <v xml:space="preserve"> </v>
      </c>
    </row>
    <row r="85" spans="1:7" ht="15.75">
      <c r="A85" s="204">
        <v>86.8</v>
      </c>
      <c r="B85" s="118" t="s">
        <v>22</v>
      </c>
      <c r="C85" s="119">
        <v>40715</v>
      </c>
      <c r="D85" s="119"/>
      <c r="E85" s="128">
        <v>4400</v>
      </c>
      <c r="F85" s="205">
        <v>2100</v>
      </c>
      <c r="G85" s="206" t="str">
        <f t="shared" si="3"/>
        <v>EXCEEDS</v>
      </c>
    </row>
    <row r="86" spans="1:7" ht="15.75">
      <c r="A86" s="204">
        <v>86.8</v>
      </c>
      <c r="B86" s="118" t="s">
        <v>22</v>
      </c>
      <c r="C86" s="119">
        <v>40717</v>
      </c>
      <c r="D86" s="119"/>
      <c r="E86" s="128">
        <v>96</v>
      </c>
      <c r="F86" s="205">
        <v>108</v>
      </c>
      <c r="G86" s="206" t="str">
        <f>IF(OR(E86&gt;400,F86&gt;240),"EXCEEDS"," ")</f>
        <v xml:space="preserve"> </v>
      </c>
    </row>
    <row r="87" spans="1:7" ht="16.5" thickBot="1">
      <c r="A87" s="204">
        <v>86.8</v>
      </c>
      <c r="B87" s="118" t="s">
        <v>22</v>
      </c>
      <c r="C87" s="119">
        <v>40722</v>
      </c>
      <c r="D87" s="119"/>
      <c r="E87" s="128">
        <v>152</v>
      </c>
      <c r="F87" s="205">
        <v>20</v>
      </c>
      <c r="G87" s="206" t="str">
        <f>IF(OR(E87&gt;400,F87&gt;240),"EXCEEDS"," ")</f>
        <v xml:space="preserve"> </v>
      </c>
    </row>
    <row r="88" spans="1:7" ht="21" thickBot="1">
      <c r="A88" s="204"/>
      <c r="B88" s="118"/>
      <c r="C88" s="150"/>
      <c r="D88" s="125" t="s">
        <v>21</v>
      </c>
      <c r="E88" s="126">
        <f>GEOMEAN(E83:E87)</f>
        <v>145.27992464580745</v>
      </c>
      <c r="F88" s="210">
        <f>GEOMEAN(F83:F87)</f>
        <v>74.677298963783301</v>
      </c>
      <c r="G88" s="211" t="str">
        <f>IF(OR(E88&gt;200,F88&gt;130),"EXCEEDS"," ")</f>
        <v xml:space="preserve"> </v>
      </c>
    </row>
    <row r="89" spans="1:7" ht="15.75">
      <c r="A89" s="204">
        <v>92.8</v>
      </c>
      <c r="B89" s="118" t="s">
        <v>22</v>
      </c>
      <c r="C89" s="119">
        <v>40701</v>
      </c>
      <c r="D89" s="119"/>
      <c r="E89" s="128">
        <v>270</v>
      </c>
      <c r="F89" s="205">
        <v>108</v>
      </c>
      <c r="G89" s="206" t="str">
        <f t="shared" si="3"/>
        <v xml:space="preserve"> </v>
      </c>
    </row>
    <row r="90" spans="1:7" ht="15.75">
      <c r="A90" s="204">
        <v>92.8</v>
      </c>
      <c r="B90" s="118" t="s">
        <v>22</v>
      </c>
      <c r="C90" s="119">
        <v>40708</v>
      </c>
      <c r="D90" s="119"/>
      <c r="E90" s="128">
        <v>873</v>
      </c>
      <c r="F90" s="205">
        <v>390</v>
      </c>
      <c r="G90" s="206" t="str">
        <f t="shared" si="3"/>
        <v>EXCEEDS</v>
      </c>
    </row>
    <row r="91" spans="1:7" ht="15.75">
      <c r="A91" s="204">
        <v>92.8</v>
      </c>
      <c r="B91" s="118" t="s">
        <v>22</v>
      </c>
      <c r="C91" s="119">
        <v>40715</v>
      </c>
      <c r="D91" s="119"/>
      <c r="E91" s="128">
        <v>3000</v>
      </c>
      <c r="F91" s="205">
        <v>1600</v>
      </c>
      <c r="G91" s="206" t="str">
        <f t="shared" si="3"/>
        <v>EXCEEDS</v>
      </c>
    </row>
    <row r="92" spans="1:7" ht="15.75">
      <c r="A92" s="204">
        <v>92.8</v>
      </c>
      <c r="B92" s="118" t="s">
        <v>22</v>
      </c>
      <c r="C92" s="119">
        <v>40717</v>
      </c>
      <c r="D92" s="119"/>
      <c r="E92" s="128">
        <v>1600</v>
      </c>
      <c r="F92" s="205">
        <v>2400</v>
      </c>
      <c r="G92" s="206" t="str">
        <f>IF(OR(E92&gt;400,F92&gt;240),"EXCEEDS"," ")</f>
        <v>EXCEEDS</v>
      </c>
    </row>
    <row r="93" spans="1:7" ht="16.5" thickBot="1">
      <c r="A93" s="204">
        <v>92.8</v>
      </c>
      <c r="B93" s="118" t="s">
        <v>22</v>
      </c>
      <c r="C93" s="119">
        <v>40722</v>
      </c>
      <c r="D93" s="119"/>
      <c r="E93" s="128">
        <v>17000</v>
      </c>
      <c r="F93" s="205">
        <v>7300</v>
      </c>
      <c r="G93" s="206" t="str">
        <f>IF(OR(E93&gt;400,F93&gt;240),"EXCEEDS"," ")</f>
        <v>EXCEEDS</v>
      </c>
    </row>
    <row r="94" spans="1:7" ht="21" thickBot="1">
      <c r="A94" s="207"/>
      <c r="B94" s="54"/>
      <c r="C94" s="81"/>
      <c r="D94" s="125" t="s">
        <v>21</v>
      </c>
      <c r="E94" s="126">
        <f>GEOMEAN(E89:E93)</f>
        <v>1806.3987885481674</v>
      </c>
      <c r="F94" s="210">
        <f>GEOMEAN(F89:F93)</f>
        <v>1033.7808653947823</v>
      </c>
      <c r="G94" s="211" t="str">
        <f>IF(OR(E94&gt;200,F94&gt;130),"EXCEEDS"," ")</f>
        <v>EXCEEDS</v>
      </c>
    </row>
    <row r="95" spans="1:7" ht="15.75">
      <c r="A95" s="204">
        <v>86.8</v>
      </c>
      <c r="B95" s="118" t="s">
        <v>22</v>
      </c>
      <c r="C95" s="119">
        <v>40729</v>
      </c>
      <c r="D95" s="119"/>
      <c r="E95" s="128">
        <v>20</v>
      </c>
      <c r="F95" s="205">
        <v>4</v>
      </c>
      <c r="G95" s="206" t="str">
        <f t="shared" ref="G95:G103" si="4">IF(OR(E95&gt;400,F95&gt;240),"EXCEEDS"," ")</f>
        <v xml:space="preserve"> </v>
      </c>
    </row>
    <row r="96" spans="1:7" ht="15.75">
      <c r="A96" s="204">
        <v>86.8</v>
      </c>
      <c r="B96" s="118" t="s">
        <v>22</v>
      </c>
      <c r="C96" s="119">
        <v>40736</v>
      </c>
      <c r="D96" s="119"/>
      <c r="E96" s="128">
        <v>4</v>
      </c>
      <c r="F96" s="205">
        <v>8</v>
      </c>
      <c r="G96" s="206" t="str">
        <f t="shared" si="4"/>
        <v xml:space="preserve"> </v>
      </c>
    </row>
    <row r="97" spans="1:7" ht="15.75">
      <c r="A97" s="204">
        <v>86.8</v>
      </c>
      <c r="B97" s="118" t="s">
        <v>22</v>
      </c>
      <c r="C97" s="119">
        <v>40743</v>
      </c>
      <c r="D97" s="119"/>
      <c r="E97" s="128">
        <v>340</v>
      </c>
      <c r="F97" s="205">
        <v>232</v>
      </c>
      <c r="G97" s="206" t="str">
        <f t="shared" si="4"/>
        <v xml:space="preserve"> </v>
      </c>
    </row>
    <row r="98" spans="1:7" ht="15.75">
      <c r="A98" s="204">
        <v>86.8</v>
      </c>
      <c r="B98" s="118" t="s">
        <v>22</v>
      </c>
      <c r="C98" s="119">
        <v>40745</v>
      </c>
      <c r="D98" s="119"/>
      <c r="E98" s="128">
        <v>52</v>
      </c>
      <c r="F98" s="205">
        <v>12</v>
      </c>
      <c r="G98" s="206" t="str">
        <f>IF(OR(E98&gt;400,F98&gt;240),"EXCEEDS"," ")</f>
        <v xml:space="preserve"> </v>
      </c>
    </row>
    <row r="99" spans="1:7" ht="16.5" thickBot="1">
      <c r="A99" s="204">
        <v>86.8</v>
      </c>
      <c r="B99" s="118" t="s">
        <v>22</v>
      </c>
      <c r="C99" s="119">
        <v>40750</v>
      </c>
      <c r="D99" s="119"/>
      <c r="E99" s="128">
        <v>44</v>
      </c>
      <c r="F99" s="205">
        <v>4</v>
      </c>
      <c r="G99" s="206" t="str">
        <f>IF(OR(E99&gt;400,F99&gt;240),"EXCEEDS"," ")</f>
        <v xml:space="preserve"> </v>
      </c>
    </row>
    <row r="100" spans="1:7" ht="21" thickBot="1">
      <c r="A100" s="213"/>
      <c r="B100" s="2"/>
      <c r="C100" s="214"/>
      <c r="D100" s="125" t="s">
        <v>21</v>
      </c>
      <c r="E100" s="126">
        <f>GEOMEAN(E95:E99)</f>
        <v>36.208037369049585</v>
      </c>
      <c r="F100" s="210">
        <f>GEOMEAN(F95:F99)</f>
        <v>12.893648903563056</v>
      </c>
      <c r="G100" s="211" t="str">
        <f>IF(OR(E100&gt;200,F100&gt;130),"EXCEEDS"," ")</f>
        <v xml:space="preserve"> </v>
      </c>
    </row>
    <row r="101" spans="1:7" ht="15.75">
      <c r="A101" s="204">
        <v>92.8</v>
      </c>
      <c r="B101" s="118" t="s">
        <v>22</v>
      </c>
      <c r="C101" s="119">
        <v>40729</v>
      </c>
      <c r="D101" s="119"/>
      <c r="E101" s="128">
        <v>52</v>
      </c>
      <c r="F101" s="205">
        <v>16</v>
      </c>
      <c r="G101" s="206" t="str">
        <f t="shared" si="4"/>
        <v xml:space="preserve"> </v>
      </c>
    </row>
    <row r="102" spans="1:7" ht="15.75">
      <c r="A102" s="204">
        <v>92.8</v>
      </c>
      <c r="B102" s="118" t="s">
        <v>22</v>
      </c>
      <c r="C102" s="119">
        <v>40736</v>
      </c>
      <c r="D102" s="119"/>
      <c r="E102" s="128">
        <v>1300</v>
      </c>
      <c r="F102" s="205">
        <v>480</v>
      </c>
      <c r="G102" s="206" t="str">
        <f t="shared" si="4"/>
        <v>EXCEEDS</v>
      </c>
    </row>
    <row r="103" spans="1:7" ht="15.75">
      <c r="A103" s="204">
        <v>92.8</v>
      </c>
      <c r="B103" s="118" t="s">
        <v>22</v>
      </c>
      <c r="C103" s="119">
        <v>40743</v>
      </c>
      <c r="D103" s="119"/>
      <c r="E103" s="128">
        <v>20000</v>
      </c>
      <c r="F103" s="205">
        <v>20000</v>
      </c>
      <c r="G103" s="206" t="str">
        <f t="shared" si="4"/>
        <v>EXCEEDS</v>
      </c>
    </row>
    <row r="104" spans="1:7" ht="15.75">
      <c r="A104" s="204">
        <v>92.8</v>
      </c>
      <c r="B104" s="118" t="s">
        <v>22</v>
      </c>
      <c r="C104" s="119">
        <v>40745</v>
      </c>
      <c r="D104" s="119"/>
      <c r="E104" s="128">
        <v>200</v>
      </c>
      <c r="F104" s="205">
        <v>60</v>
      </c>
      <c r="G104" s="206" t="str">
        <f>IF(OR(E104&gt;400,F104&gt;240),"EXCEEDS"," ")</f>
        <v xml:space="preserve"> </v>
      </c>
    </row>
    <row r="105" spans="1:7" ht="16.5" thickBot="1">
      <c r="A105" s="204">
        <v>92.8</v>
      </c>
      <c r="B105" s="118" t="s">
        <v>22</v>
      </c>
      <c r="C105" s="119">
        <v>40750</v>
      </c>
      <c r="D105" s="119"/>
      <c r="E105" s="128">
        <v>1300</v>
      </c>
      <c r="F105" s="205">
        <v>470</v>
      </c>
      <c r="G105" s="206" t="str">
        <f>IF(OR(E105&gt;400,F105&gt;240),"EXCEEDS"," ")</f>
        <v>EXCEEDS</v>
      </c>
    </row>
    <row r="106" spans="1:7" ht="21" thickBot="1">
      <c r="A106" s="207"/>
      <c r="B106" s="54"/>
      <c r="C106" s="81"/>
      <c r="D106" s="125" t="s">
        <v>21</v>
      </c>
      <c r="E106" s="126">
        <f>GEOMEAN(E101:E105)</f>
        <v>811.31593856040536</v>
      </c>
      <c r="F106" s="210">
        <f>GEOMEAN(F101:F105)</f>
        <v>336.76586528258423</v>
      </c>
      <c r="G106" s="211" t="str">
        <f>IF(OR(E106&gt;200,F106&gt;130),"EXCEEDS"," ")</f>
        <v>EXCEEDS</v>
      </c>
    </row>
    <row r="107" spans="1:7" ht="15.75">
      <c r="A107" s="204">
        <v>86.8</v>
      </c>
      <c r="B107" s="118" t="s">
        <v>22</v>
      </c>
      <c r="C107" s="119">
        <v>40757</v>
      </c>
      <c r="D107" s="119"/>
      <c r="E107" s="128">
        <v>1060</v>
      </c>
      <c r="F107" s="205">
        <v>700</v>
      </c>
      <c r="G107" s="206" t="str">
        <f>IF(OR(E107&gt;400,F107&gt;240),"EXCEEDS"," ")</f>
        <v>EXCEEDS</v>
      </c>
    </row>
    <row r="108" spans="1:7" ht="15.75">
      <c r="A108" s="204">
        <v>86.8</v>
      </c>
      <c r="B108" s="118" t="s">
        <v>22</v>
      </c>
      <c r="C108" s="119">
        <v>40764</v>
      </c>
      <c r="D108" s="119"/>
      <c r="E108" s="128">
        <v>12200</v>
      </c>
      <c r="F108" s="205">
        <v>2900</v>
      </c>
      <c r="G108" s="206" t="str">
        <f>IF(OR(E108&gt;400,F108&gt;240),"EXCEEDS"," ")</f>
        <v>EXCEEDS</v>
      </c>
    </row>
    <row r="109" spans="1:7" ht="15.75">
      <c r="A109" s="204">
        <v>86.8</v>
      </c>
      <c r="B109" s="118" t="s">
        <v>22</v>
      </c>
      <c r="C109" s="119">
        <v>40771</v>
      </c>
      <c r="D109" s="119"/>
      <c r="E109" s="128">
        <v>230</v>
      </c>
      <c r="F109" s="205">
        <v>36</v>
      </c>
      <c r="G109" s="206" t="str">
        <f>IF(OR(E109&gt;400,F109&gt;240),"EXCEEDS"," ")</f>
        <v xml:space="preserve"> </v>
      </c>
    </row>
    <row r="110" spans="1:7" ht="15.75">
      <c r="A110" s="204">
        <v>86.8</v>
      </c>
      <c r="B110" s="118" t="s">
        <v>22</v>
      </c>
      <c r="C110" s="119">
        <v>40778</v>
      </c>
      <c r="D110" s="119"/>
      <c r="E110" s="128">
        <v>214</v>
      </c>
      <c r="F110" s="205">
        <v>48</v>
      </c>
      <c r="G110" s="206" t="str">
        <f>IF(OR(E110&gt;400,F110&gt;240),"EXCEEDS"," ")</f>
        <v xml:space="preserve"> </v>
      </c>
    </row>
    <row r="111" spans="1:7" ht="16.5" thickBot="1">
      <c r="A111" s="204">
        <v>86.8</v>
      </c>
      <c r="B111" s="118" t="s">
        <v>22</v>
      </c>
      <c r="C111" s="119">
        <v>40785</v>
      </c>
      <c r="D111" s="119"/>
      <c r="E111" s="128">
        <v>76</v>
      </c>
      <c r="F111" s="205">
        <v>8</v>
      </c>
      <c r="G111" s="206" t="str">
        <f>IF(OR(E111&gt;400,F111&gt;240),"EXCEEDS"," ")</f>
        <v xml:space="preserve"> </v>
      </c>
    </row>
    <row r="112" spans="1:7" ht="21" thickBot="1">
      <c r="A112" s="213"/>
      <c r="B112" s="2"/>
      <c r="C112" s="2"/>
      <c r="D112" s="125" t="s">
        <v>21</v>
      </c>
      <c r="E112" s="126">
        <f>GEOMEAN(E107:E111)</f>
        <v>545.66258930163747</v>
      </c>
      <c r="F112" s="210">
        <f>GEOMEAN(F107:F111)</f>
        <v>122.92096260873669</v>
      </c>
      <c r="G112" s="211" t="str">
        <f>IF(OR(E112&gt;200,F112&gt;130),"EXCEEDS"," ")</f>
        <v>EXCEEDS</v>
      </c>
    </row>
    <row r="113" spans="1:7" ht="15.75">
      <c r="A113" s="204">
        <v>92.8</v>
      </c>
      <c r="B113" s="118" t="s">
        <v>22</v>
      </c>
      <c r="C113" s="119">
        <v>40757</v>
      </c>
      <c r="D113" s="119"/>
      <c r="E113" s="128">
        <v>8</v>
      </c>
      <c r="F113" s="205">
        <v>44</v>
      </c>
      <c r="G113" s="206" t="str">
        <f>IF(OR(E113&gt;400,F113&gt;240),"EXCEEDS"," ")</f>
        <v xml:space="preserve"> </v>
      </c>
    </row>
    <row r="114" spans="1:7" ht="15.75">
      <c r="A114" s="204">
        <v>92.8</v>
      </c>
      <c r="B114" s="118" t="s">
        <v>22</v>
      </c>
      <c r="C114" s="119">
        <v>40764</v>
      </c>
      <c r="D114" s="119"/>
      <c r="E114" s="128">
        <v>20000</v>
      </c>
      <c r="F114" s="205">
        <v>20000</v>
      </c>
      <c r="G114" s="206" t="str">
        <f>IF(OR(E114&gt;400,F114&gt;240),"EXCEEDS"," ")</f>
        <v>EXCEEDS</v>
      </c>
    </row>
    <row r="115" spans="1:7" ht="15.75">
      <c r="A115" s="204">
        <v>92.8</v>
      </c>
      <c r="B115" s="118" t="s">
        <v>22</v>
      </c>
      <c r="C115" s="119">
        <v>40771</v>
      </c>
      <c r="D115" s="119"/>
      <c r="E115" s="128">
        <v>6100</v>
      </c>
      <c r="F115" s="205">
        <v>600</v>
      </c>
      <c r="G115" s="206" t="str">
        <f>IF(OR(E115&gt;400,F115&gt;240),"EXCEEDS"," ")</f>
        <v>EXCEEDS</v>
      </c>
    </row>
    <row r="116" spans="1:7" ht="15.75">
      <c r="A116" s="204">
        <v>92.8</v>
      </c>
      <c r="B116" s="118" t="s">
        <v>22</v>
      </c>
      <c r="C116" s="119">
        <v>40778</v>
      </c>
      <c r="D116" s="119"/>
      <c r="E116" s="128">
        <v>980</v>
      </c>
      <c r="F116" s="205">
        <v>170</v>
      </c>
      <c r="G116" s="206" t="str">
        <f>IF(OR(E116&gt;400,F116&gt;240),"EXCEEDS"," ")</f>
        <v>EXCEEDS</v>
      </c>
    </row>
    <row r="117" spans="1:7" ht="16.5" thickBot="1">
      <c r="A117" s="204">
        <v>92.8</v>
      </c>
      <c r="B117" s="118" t="s">
        <v>22</v>
      </c>
      <c r="C117" s="119">
        <v>40785</v>
      </c>
      <c r="D117" s="119"/>
      <c r="E117" s="128">
        <v>152</v>
      </c>
      <c r="F117" s="205">
        <v>44</v>
      </c>
      <c r="G117" s="206" t="str">
        <f>IF(OR(E117&gt;400,F117&gt;240),"EXCEEDS"," ")</f>
        <v xml:space="preserve"> </v>
      </c>
    </row>
    <row r="118" spans="1:7" ht="21" thickBot="1">
      <c r="A118" s="207"/>
      <c r="B118" s="54"/>
      <c r="C118" s="81"/>
      <c r="D118" s="125" t="s">
        <v>21</v>
      </c>
      <c r="E118" s="126">
        <f>GEOMEAN(E113:E117)</f>
        <v>679.99214550646275</v>
      </c>
      <c r="F118" s="210">
        <f>GEOMEAN(F113:F117)</f>
        <v>330.60323895064374</v>
      </c>
      <c r="G118" s="211" t="str">
        <f>IF(OR(E118&gt;200,F118&gt;130),"EXCEEDS"," ")</f>
        <v>EXCEEDS</v>
      </c>
    </row>
    <row r="119" spans="1:7" ht="15.75">
      <c r="A119" s="204">
        <v>86.8</v>
      </c>
      <c r="B119" s="118" t="s">
        <v>22</v>
      </c>
      <c r="C119" s="119">
        <v>40792</v>
      </c>
      <c r="D119" s="119"/>
      <c r="E119" s="128">
        <v>3500</v>
      </c>
      <c r="F119" s="205">
        <v>6600</v>
      </c>
      <c r="G119" s="206" t="str">
        <f>IF(OR(E119&gt;400,F119&gt;240),"EXCEEDS"," ")</f>
        <v>EXCEEDS</v>
      </c>
    </row>
    <row r="120" spans="1:7" ht="15.75">
      <c r="A120" s="204">
        <v>86.8</v>
      </c>
      <c r="B120" s="118" t="s">
        <v>22</v>
      </c>
      <c r="C120" s="119">
        <v>40799</v>
      </c>
      <c r="D120" s="119"/>
      <c r="E120" s="128">
        <v>300</v>
      </c>
      <c r="F120" s="205">
        <v>116</v>
      </c>
      <c r="G120" s="206" t="str">
        <f>IF(OR(E120&gt;400,F120&gt;240),"EXCEEDS"," ")</f>
        <v xml:space="preserve"> </v>
      </c>
    </row>
    <row r="121" spans="1:7" ht="15.75">
      <c r="A121" s="204">
        <v>86.8</v>
      </c>
      <c r="B121" s="118" t="s">
        <v>22</v>
      </c>
      <c r="C121" s="119">
        <v>40806</v>
      </c>
      <c r="D121" s="119"/>
      <c r="E121" s="128">
        <v>590</v>
      </c>
      <c r="F121" s="205">
        <v>40</v>
      </c>
      <c r="G121" s="206" t="str">
        <f>IF(OR(E121&gt;400,F121&gt;240),"EXCEEDS"," ")</f>
        <v>EXCEEDS</v>
      </c>
    </row>
    <row r="122" spans="1:7" ht="15.75">
      <c r="A122" s="204">
        <v>86.8</v>
      </c>
      <c r="B122" s="118" t="s">
        <v>22</v>
      </c>
      <c r="C122" s="119">
        <v>40808</v>
      </c>
      <c r="D122" s="119"/>
      <c r="E122" s="128">
        <v>108</v>
      </c>
      <c r="F122" s="205">
        <v>52</v>
      </c>
      <c r="G122" s="206" t="str">
        <f>IF(OR(E122&gt;400,F122&gt;240),"EXCEEDS"," ")</f>
        <v xml:space="preserve"> </v>
      </c>
    </row>
    <row r="123" spans="1:7" ht="16.5" thickBot="1">
      <c r="A123" s="204">
        <v>86.8</v>
      </c>
      <c r="B123" s="118" t="s">
        <v>22</v>
      </c>
      <c r="C123" s="119">
        <v>40813</v>
      </c>
      <c r="D123" s="119"/>
      <c r="E123" s="128">
        <v>6900</v>
      </c>
      <c r="F123" s="205">
        <v>2200</v>
      </c>
      <c r="G123" s="206" t="str">
        <f>IF(OR(E123&gt;400,F123&gt;240),"EXCEEDS"," ")</f>
        <v>EXCEEDS</v>
      </c>
    </row>
    <row r="124" spans="1:7" ht="21" thickBot="1">
      <c r="A124" s="213"/>
      <c r="B124" s="2"/>
      <c r="C124" s="2"/>
      <c r="D124" s="125" t="s">
        <v>21</v>
      </c>
      <c r="E124" s="126">
        <f>GEOMEAN(E119:E123)</f>
        <v>856.76719908094708</v>
      </c>
      <c r="F124" s="210">
        <f>GEOMEAN(F119:F123)</f>
        <v>322.77328935246908</v>
      </c>
      <c r="G124" s="211" t="str">
        <f>IF(OR(E124&gt;200,F124&gt;130),"EXCEEDS"," ")</f>
        <v>EXCEEDS</v>
      </c>
    </row>
    <row r="125" spans="1:7" ht="15.75">
      <c r="A125" s="204">
        <v>92.8</v>
      </c>
      <c r="B125" s="118" t="s">
        <v>22</v>
      </c>
      <c r="C125" s="119">
        <v>40792</v>
      </c>
      <c r="D125" s="119"/>
      <c r="E125" s="128">
        <v>224</v>
      </c>
      <c r="F125" s="205">
        <v>310</v>
      </c>
      <c r="G125" s="206" t="str">
        <f>IF(OR(E125&gt;400,F125&gt;240),"EXCEEDS"," ")</f>
        <v>EXCEEDS</v>
      </c>
    </row>
    <row r="126" spans="1:7" ht="15.75">
      <c r="A126" s="204">
        <v>92.8</v>
      </c>
      <c r="B126" s="118" t="s">
        <v>22</v>
      </c>
      <c r="C126" s="119">
        <v>40799</v>
      </c>
      <c r="D126" s="119"/>
      <c r="E126" s="128">
        <v>3500</v>
      </c>
      <c r="F126" s="205">
        <v>670</v>
      </c>
      <c r="G126" s="206" t="str">
        <f>IF(OR(E126&gt;400,F126&gt;240),"EXCEEDS"," ")</f>
        <v>EXCEEDS</v>
      </c>
    </row>
    <row r="127" spans="1:7" ht="15.75">
      <c r="A127" s="204">
        <v>92.8</v>
      </c>
      <c r="B127" s="118" t="s">
        <v>22</v>
      </c>
      <c r="C127" s="119">
        <v>40806</v>
      </c>
      <c r="D127" s="119"/>
      <c r="E127" s="128">
        <v>8100</v>
      </c>
      <c r="F127" s="205">
        <v>8000</v>
      </c>
      <c r="G127" s="206" t="str">
        <f>IF(OR(E127&gt;400,F127&gt;240),"EXCEEDS"," ")</f>
        <v>EXCEEDS</v>
      </c>
    </row>
    <row r="128" spans="1:7" ht="15.75">
      <c r="A128" s="204">
        <v>92.8</v>
      </c>
      <c r="B128" s="118" t="s">
        <v>22</v>
      </c>
      <c r="C128" s="119">
        <v>40808</v>
      </c>
      <c r="D128" s="119"/>
      <c r="E128" s="128">
        <v>5900</v>
      </c>
      <c r="F128" s="205">
        <v>270</v>
      </c>
      <c r="G128" s="206" t="str">
        <f>IF(OR(E128&gt;400,F128&gt;240),"EXCEEDS"," ")</f>
        <v>EXCEEDS</v>
      </c>
    </row>
    <row r="129" spans="1:7" ht="16.5" thickBot="1">
      <c r="A129" s="204">
        <v>92.8</v>
      </c>
      <c r="B129" s="118" t="s">
        <v>22</v>
      </c>
      <c r="C129" s="119">
        <v>40813</v>
      </c>
      <c r="D129" s="119"/>
      <c r="E129" s="128">
        <v>7600</v>
      </c>
      <c r="F129" s="205">
        <v>6400</v>
      </c>
      <c r="G129" s="206" t="str">
        <f>IF(OR(E129&gt;400,F129&gt;240),"EXCEEDS"," ")</f>
        <v>EXCEEDS</v>
      </c>
    </row>
    <row r="130" spans="1:7" ht="21" thickBot="1">
      <c r="A130" s="207"/>
      <c r="B130" s="54"/>
      <c r="C130" s="81"/>
      <c r="D130" s="125" t="s">
        <v>21</v>
      </c>
      <c r="E130" s="126">
        <f>GEOMEAN(E125:E129)</f>
        <v>3096.6586651767398</v>
      </c>
      <c r="F130" s="210">
        <f>GEOMEAN(F125:F129)</f>
        <v>1234.8495401157941</v>
      </c>
      <c r="G130" s="211" t="str">
        <f>IF(OR(E130&gt;200,F130&gt;130),"EXCEEDS"," ")</f>
        <v>EXCEEDS</v>
      </c>
    </row>
    <row r="131" spans="1:7" ht="15.75">
      <c r="A131" s="204">
        <v>86.8</v>
      </c>
      <c r="B131" s="118" t="s">
        <v>22</v>
      </c>
      <c r="C131" s="119">
        <v>40820</v>
      </c>
      <c r="D131" s="119"/>
      <c r="E131" s="128">
        <v>1400</v>
      </c>
      <c r="F131" s="205">
        <v>228</v>
      </c>
      <c r="G131" s="206" t="str">
        <f>IF(OR(E131&gt;400,F131&gt;240),"EXCEEDS"," ")</f>
        <v>EXCEEDS</v>
      </c>
    </row>
    <row r="132" spans="1:7" ht="15.75">
      <c r="A132" s="204">
        <v>86.8</v>
      </c>
      <c r="B132" s="118" t="s">
        <v>22</v>
      </c>
      <c r="C132" s="119">
        <v>40827</v>
      </c>
      <c r="D132" s="119"/>
      <c r="E132" s="128">
        <v>96</v>
      </c>
      <c r="F132" s="205">
        <v>40</v>
      </c>
      <c r="G132" s="206" t="str">
        <f>IF(OR(E132&gt;400,F132&gt;240),"EXCEEDS"," ")</f>
        <v xml:space="preserve"> </v>
      </c>
    </row>
    <row r="133" spans="1:7" ht="15.75">
      <c r="A133" s="204">
        <v>86.8</v>
      </c>
      <c r="B133" s="118" t="s">
        <v>22</v>
      </c>
      <c r="C133" s="119">
        <v>40834</v>
      </c>
      <c r="D133" s="119"/>
      <c r="E133" s="128">
        <v>290</v>
      </c>
      <c r="F133" s="205">
        <v>240</v>
      </c>
      <c r="G133" s="206" t="str">
        <f>IF(OR(E133&gt;400,F133&gt;240),"EXCEEDS"," ")</f>
        <v xml:space="preserve"> </v>
      </c>
    </row>
    <row r="134" spans="1:7" ht="15.75">
      <c r="A134" s="204">
        <v>86.8</v>
      </c>
      <c r="B134" s="118" t="s">
        <v>22</v>
      </c>
      <c r="C134" s="119">
        <v>40836</v>
      </c>
      <c r="D134" s="119"/>
      <c r="E134" s="128">
        <v>160</v>
      </c>
      <c r="F134" s="205">
        <v>144</v>
      </c>
      <c r="G134" s="206" t="str">
        <f>IF(OR(E134&gt;400,F134&gt;240),"EXCEEDS"," ")</f>
        <v xml:space="preserve"> </v>
      </c>
    </row>
    <row r="135" spans="1:7" ht="16.5" thickBot="1">
      <c r="A135" s="204">
        <v>86.8</v>
      </c>
      <c r="B135" s="118" t="s">
        <v>22</v>
      </c>
      <c r="C135" s="119">
        <v>40841</v>
      </c>
      <c r="D135" s="119"/>
      <c r="E135" s="128">
        <v>96</v>
      </c>
      <c r="F135" s="205">
        <v>16</v>
      </c>
      <c r="G135" s="206" t="str">
        <f>IF(OR(E135&gt;400,F135&gt;240),"EXCEEDS"," ")</f>
        <v xml:space="preserve"> </v>
      </c>
    </row>
    <row r="136" spans="1:7" ht="21" thickBot="1">
      <c r="A136" s="204"/>
      <c r="B136" s="118"/>
      <c r="C136" s="119"/>
      <c r="D136" s="125" t="s">
        <v>21</v>
      </c>
      <c r="E136" s="126">
        <f>GEOMEAN(E131:E135)</f>
        <v>226.69278421693147</v>
      </c>
      <c r="F136" s="210">
        <f>GEOMEAN(F131:F135)</f>
        <v>87.204261980632552</v>
      </c>
      <c r="G136" s="211" t="str">
        <f>IF(OR(E136&gt;200,F136&gt;130),"EXCEEDS"," ")</f>
        <v>EXCEEDS</v>
      </c>
    </row>
    <row r="137" spans="1:7" ht="15.75">
      <c r="A137" s="204">
        <v>92.8</v>
      </c>
      <c r="B137" s="118" t="s">
        <v>22</v>
      </c>
      <c r="C137" s="119">
        <v>40820</v>
      </c>
      <c r="D137" s="119"/>
      <c r="E137" s="128">
        <v>1500</v>
      </c>
      <c r="F137" s="205">
        <v>230</v>
      </c>
      <c r="G137" s="206" t="str">
        <f>IF(OR(E137&gt;400,F137&gt;240),"EXCEEDS"," ")</f>
        <v>EXCEEDS</v>
      </c>
    </row>
    <row r="138" spans="1:7" ht="15.75">
      <c r="A138" s="204">
        <v>92.8</v>
      </c>
      <c r="B138" s="118" t="s">
        <v>22</v>
      </c>
      <c r="C138" s="119">
        <v>40827</v>
      </c>
      <c r="D138" s="119"/>
      <c r="E138" s="128">
        <v>300</v>
      </c>
      <c r="F138" s="205">
        <v>36</v>
      </c>
      <c r="G138" s="206" t="str">
        <f>IF(OR(E138&gt;400,F138&gt;240),"EXCEEDS"," ")</f>
        <v xml:space="preserve"> </v>
      </c>
    </row>
    <row r="139" spans="1:7" ht="15.75">
      <c r="A139" s="204">
        <v>92.8</v>
      </c>
      <c r="B139" s="118" t="s">
        <v>22</v>
      </c>
      <c r="C139" s="119">
        <v>40834</v>
      </c>
      <c r="D139" s="119"/>
      <c r="E139" s="128">
        <v>700</v>
      </c>
      <c r="F139" s="205">
        <v>650</v>
      </c>
      <c r="G139" s="206" t="str">
        <f>IF(OR(E139&gt;400,F139&gt;240),"EXCEEDS"," ")</f>
        <v>EXCEEDS</v>
      </c>
    </row>
    <row r="140" spans="1:7" ht="15.75">
      <c r="A140" s="204">
        <v>92.8</v>
      </c>
      <c r="B140" s="118" t="s">
        <v>22</v>
      </c>
      <c r="C140" s="119">
        <v>40836</v>
      </c>
      <c r="D140" s="119"/>
      <c r="E140" s="128">
        <v>400</v>
      </c>
      <c r="F140" s="205">
        <v>260</v>
      </c>
      <c r="G140" s="206" t="str">
        <f>IF(OR(E140&gt;400,F140&gt;240),"EXCEEDS"," ")</f>
        <v>EXCEEDS</v>
      </c>
    </row>
    <row r="141" spans="1:7" ht="16.5" thickBot="1">
      <c r="A141" s="204">
        <v>92.8</v>
      </c>
      <c r="B141" s="118" t="s">
        <v>22</v>
      </c>
      <c r="C141" s="119">
        <v>40841</v>
      </c>
      <c r="D141" s="119"/>
      <c r="E141" s="128">
        <v>330</v>
      </c>
      <c r="F141" s="205">
        <v>56</v>
      </c>
      <c r="G141" s="206" t="str">
        <f>IF(OR(E141&gt;400,F141&gt;240),"EXCEEDS"," ")</f>
        <v xml:space="preserve"> </v>
      </c>
    </row>
    <row r="142" spans="1:7" ht="21" thickBot="1">
      <c r="A142" s="215"/>
      <c r="B142" s="38"/>
      <c r="C142" s="38"/>
      <c r="D142" s="125" t="s">
        <v>21</v>
      </c>
      <c r="E142" s="126">
        <f>GEOMEAN(E137:E141)</f>
        <v>529.39141843132859</v>
      </c>
      <c r="F142" s="210">
        <f>GEOMEAN(F137:F141)</f>
        <v>150.94579312002392</v>
      </c>
      <c r="G142" s="211" t="str">
        <f>IF(OR(E142&gt;200,F142&gt;130),"EXCEEDS"," ")</f>
        <v>EXCEEDS</v>
      </c>
    </row>
    <row r="143" spans="1:7" ht="15.75">
      <c r="A143" s="204">
        <v>305.10000000000002</v>
      </c>
      <c r="B143" s="118" t="s">
        <v>30</v>
      </c>
      <c r="C143" s="119">
        <v>40666</v>
      </c>
      <c r="D143" s="119"/>
      <c r="E143" s="128">
        <v>88</v>
      </c>
      <c r="F143" s="205">
        <v>32</v>
      </c>
      <c r="G143" s="206" t="str">
        <f t="shared" ref="G143:G151" si="5">IF(OR(E143&gt;400,F143&gt;240),"EXCEEDS"," ")</f>
        <v xml:space="preserve"> </v>
      </c>
    </row>
    <row r="144" spans="1:7" ht="15.75">
      <c r="A144" s="204">
        <v>305.10000000000002</v>
      </c>
      <c r="B144" s="118" t="s">
        <v>30</v>
      </c>
      <c r="C144" s="119">
        <v>40673</v>
      </c>
      <c r="D144" s="119"/>
      <c r="E144" s="128">
        <v>32</v>
      </c>
      <c r="F144" s="205">
        <v>12</v>
      </c>
      <c r="G144" s="206" t="str">
        <f t="shared" si="5"/>
        <v xml:space="preserve"> </v>
      </c>
    </row>
    <row r="145" spans="1:7" ht="15.75">
      <c r="A145" s="204">
        <v>305.10000000000002</v>
      </c>
      <c r="B145" s="118" t="s">
        <v>30</v>
      </c>
      <c r="C145" s="119">
        <v>40680</v>
      </c>
      <c r="D145" s="119"/>
      <c r="E145" s="128">
        <v>96</v>
      </c>
      <c r="F145" s="205">
        <v>51</v>
      </c>
      <c r="G145" s="206" t="str">
        <f t="shared" si="5"/>
        <v xml:space="preserve"> </v>
      </c>
    </row>
    <row r="146" spans="1:7" ht="15.75">
      <c r="A146" s="204">
        <v>305.10000000000002</v>
      </c>
      <c r="B146" s="118" t="s">
        <v>30</v>
      </c>
      <c r="C146" s="119">
        <v>40687</v>
      </c>
      <c r="D146" s="119"/>
      <c r="E146" s="128">
        <v>349</v>
      </c>
      <c r="F146" s="205">
        <v>226</v>
      </c>
      <c r="G146" s="206" t="str">
        <f>IF(OR(E146&gt;400,F146&gt;240),"EXCEEDS"," ")</f>
        <v xml:space="preserve"> </v>
      </c>
    </row>
    <row r="147" spans="1:7" ht="16.5" thickBot="1">
      <c r="A147" s="204">
        <v>305.10000000000002</v>
      </c>
      <c r="B147" s="118" t="s">
        <v>30</v>
      </c>
      <c r="C147" s="119">
        <v>40694</v>
      </c>
      <c r="D147" s="119"/>
      <c r="E147" s="128">
        <v>24</v>
      </c>
      <c r="F147" s="205">
        <v>12</v>
      </c>
      <c r="G147" s="206" t="str">
        <f>IF(OR(E147&gt;400,F147&gt;240),"EXCEEDS"," ")</f>
        <v xml:space="preserve"> </v>
      </c>
    </row>
    <row r="148" spans="1:7" ht="21" thickBot="1">
      <c r="A148" s="204"/>
      <c r="B148" s="118"/>
      <c r="C148" s="150"/>
      <c r="D148" s="125" t="s">
        <v>21</v>
      </c>
      <c r="E148" s="126">
        <f>GEOMEAN(E143:E147)</f>
        <v>74.299879673886196</v>
      </c>
      <c r="F148" s="210">
        <f>GEOMEAN(F143:F147)</f>
        <v>35.078274084375046</v>
      </c>
      <c r="G148" s="216" t="str">
        <f>IF(OR(E148&gt;200,F148&gt;130),"EXCEEDS"," ")</f>
        <v xml:space="preserve"> </v>
      </c>
    </row>
    <row r="149" spans="1:7" ht="15.75">
      <c r="A149" s="204">
        <v>314.8</v>
      </c>
      <c r="B149" s="118" t="s">
        <v>30</v>
      </c>
      <c r="C149" s="119">
        <v>40666</v>
      </c>
      <c r="D149" s="119"/>
      <c r="E149" s="128">
        <v>440</v>
      </c>
      <c r="F149" s="205">
        <v>274</v>
      </c>
      <c r="G149" s="206" t="str">
        <f t="shared" si="5"/>
        <v>EXCEEDS</v>
      </c>
    </row>
    <row r="150" spans="1:7" ht="15.75">
      <c r="A150" s="204">
        <v>314.8</v>
      </c>
      <c r="B150" s="118" t="s">
        <v>30</v>
      </c>
      <c r="C150" s="119">
        <v>40673</v>
      </c>
      <c r="D150" s="119"/>
      <c r="E150" s="128">
        <v>280</v>
      </c>
      <c r="F150" s="205">
        <v>132</v>
      </c>
      <c r="G150" s="206" t="str">
        <f t="shared" si="5"/>
        <v xml:space="preserve"> </v>
      </c>
    </row>
    <row r="151" spans="1:7" ht="15.75">
      <c r="A151" s="204">
        <v>314.8</v>
      </c>
      <c r="B151" s="118" t="s">
        <v>30</v>
      </c>
      <c r="C151" s="119">
        <v>40680</v>
      </c>
      <c r="D151" s="119"/>
      <c r="E151" s="128">
        <v>350</v>
      </c>
      <c r="F151" s="205">
        <v>148</v>
      </c>
      <c r="G151" s="206" t="str">
        <f t="shared" si="5"/>
        <v xml:space="preserve"> </v>
      </c>
    </row>
    <row r="152" spans="1:7" ht="15.75">
      <c r="A152" s="204">
        <v>314.8</v>
      </c>
      <c r="B152" s="118" t="s">
        <v>30</v>
      </c>
      <c r="C152" s="119">
        <v>40687</v>
      </c>
      <c r="D152" s="119"/>
      <c r="E152" s="128">
        <v>3400</v>
      </c>
      <c r="F152" s="205">
        <v>1336</v>
      </c>
      <c r="G152" s="206" t="str">
        <f>IF(OR(E152&gt;400,F152&gt;240),"EXCEEDS"," ")</f>
        <v>EXCEEDS</v>
      </c>
    </row>
    <row r="153" spans="1:7" ht="16.5" thickBot="1">
      <c r="A153" s="204">
        <v>314.8</v>
      </c>
      <c r="B153" s="118" t="s">
        <v>30</v>
      </c>
      <c r="C153" s="119">
        <v>40694</v>
      </c>
      <c r="D153" s="119"/>
      <c r="E153" s="128">
        <v>124</v>
      </c>
      <c r="F153" s="205">
        <v>80</v>
      </c>
      <c r="G153" s="206" t="str">
        <f>IF(OR(E153&gt;400,F153&gt;240),"EXCEEDS"," ")</f>
        <v xml:space="preserve"> </v>
      </c>
    </row>
    <row r="154" spans="1:7" ht="21" thickBot="1">
      <c r="A154" s="212"/>
      <c r="B154" s="132"/>
      <c r="C154" s="133"/>
      <c r="D154" s="125" t="s">
        <v>21</v>
      </c>
      <c r="E154" s="126">
        <f>GEOMEAN(E149:E153)</f>
        <v>448.65846987895162</v>
      </c>
      <c r="F154" s="210">
        <f>GEOMEAN(F149:F153)</f>
        <v>224.64488315706726</v>
      </c>
      <c r="G154" s="211" t="str">
        <f>IF(OR(E154&gt;200,F154&gt;130),"EXCEEDS"," ")</f>
        <v>EXCEEDS</v>
      </c>
    </row>
    <row r="155" spans="1:7" ht="15.75">
      <c r="A155" s="204">
        <v>305.10000000000002</v>
      </c>
      <c r="B155" s="118" t="s">
        <v>30</v>
      </c>
      <c r="C155" s="119">
        <v>40701</v>
      </c>
      <c r="D155" s="119"/>
      <c r="E155" s="128">
        <v>12</v>
      </c>
      <c r="F155" s="205">
        <v>12</v>
      </c>
      <c r="G155" s="206" t="str">
        <f>IF(OR(E155&gt;400,F155&gt;240),"EXCEEDS"," ")</f>
        <v xml:space="preserve"> </v>
      </c>
    </row>
    <row r="156" spans="1:7" ht="15.75">
      <c r="A156" s="204">
        <v>305.10000000000002</v>
      </c>
      <c r="B156" s="118" t="s">
        <v>30</v>
      </c>
      <c r="C156" s="119">
        <v>40708</v>
      </c>
      <c r="D156" s="119"/>
      <c r="E156" s="128">
        <v>8</v>
      </c>
      <c r="F156" s="205">
        <v>4</v>
      </c>
      <c r="G156" s="206" t="str">
        <f>IF(OR(E156&gt;400,F156&gt;240),"EXCEEDS"," ")</f>
        <v xml:space="preserve"> </v>
      </c>
    </row>
    <row r="157" spans="1:7" ht="15.75">
      <c r="A157" s="204">
        <v>305.10000000000002</v>
      </c>
      <c r="B157" s="118" t="s">
        <v>30</v>
      </c>
      <c r="C157" s="119">
        <v>40716</v>
      </c>
      <c r="D157" s="119"/>
      <c r="E157" s="128">
        <v>451</v>
      </c>
      <c r="F157" s="205">
        <v>186</v>
      </c>
      <c r="G157" s="206" t="str">
        <f>IF(OR(E157&gt;400,F157&gt;240),"EXCEEDS"," ")</f>
        <v>EXCEEDS</v>
      </c>
    </row>
    <row r="158" spans="1:7" ht="15.75">
      <c r="A158" s="204">
        <v>305.10000000000002</v>
      </c>
      <c r="B158" s="118" t="s">
        <v>30</v>
      </c>
      <c r="C158" s="119">
        <v>40717</v>
      </c>
      <c r="D158" s="119"/>
      <c r="E158" s="128">
        <v>177</v>
      </c>
      <c r="F158" s="205">
        <v>69</v>
      </c>
      <c r="G158" s="206" t="str">
        <f>IF(OR(E158&gt;400,F158&gt;240),"EXCEEDS"," ")</f>
        <v xml:space="preserve"> </v>
      </c>
    </row>
    <row r="159" spans="1:7" ht="16.5" thickBot="1">
      <c r="A159" s="204">
        <v>305.10000000000002</v>
      </c>
      <c r="B159" s="118" t="s">
        <v>30</v>
      </c>
      <c r="C159" s="119">
        <v>40722</v>
      </c>
      <c r="D159" s="119"/>
      <c r="E159" s="128">
        <v>12</v>
      </c>
      <c r="F159" s="205">
        <v>8</v>
      </c>
      <c r="G159" s="206" t="str">
        <f>IF(OR(E159&gt;400,F159&gt;240),"EXCEEDS"," ")</f>
        <v xml:space="preserve"> </v>
      </c>
    </row>
    <row r="160" spans="1:7" ht="21" thickBot="1">
      <c r="A160" s="204"/>
      <c r="B160" s="118"/>
      <c r="C160" s="150"/>
      <c r="D160" s="125" t="s">
        <v>21</v>
      </c>
      <c r="E160" s="126">
        <f>GEOMEAN(E155:E159)</f>
        <v>39.148980556264156</v>
      </c>
      <c r="F160" s="210">
        <f>GEOMEAN(F155:F159)</f>
        <v>21.804124435294732</v>
      </c>
      <c r="G160" s="211" t="str">
        <f>IF(OR(E160&gt;200,F160&gt;130),"EXCEEDS"," ")</f>
        <v xml:space="preserve"> </v>
      </c>
    </row>
    <row r="161" spans="1:7" ht="15.75">
      <c r="A161" s="204">
        <v>314.8</v>
      </c>
      <c r="B161" s="118" t="s">
        <v>30</v>
      </c>
      <c r="C161" s="119">
        <v>40701</v>
      </c>
      <c r="D161" s="119"/>
      <c r="E161" s="128">
        <v>124</v>
      </c>
      <c r="F161" s="205">
        <v>40</v>
      </c>
      <c r="G161" s="206" t="str">
        <f>IF(OR(E161&gt;400,F161&gt;240),"EXCEEDS"," ")</f>
        <v xml:space="preserve"> </v>
      </c>
    </row>
    <row r="162" spans="1:7" ht="15.75">
      <c r="A162" s="204">
        <v>314.8</v>
      </c>
      <c r="B162" s="118" t="s">
        <v>30</v>
      </c>
      <c r="C162" s="119">
        <v>40708</v>
      </c>
      <c r="D162" s="119"/>
      <c r="E162" s="128">
        <v>24</v>
      </c>
      <c r="F162" s="205">
        <v>16</v>
      </c>
      <c r="G162" s="206" t="str">
        <f>IF(OR(E162&gt;400,F162&gt;240),"EXCEEDS"," ")</f>
        <v xml:space="preserve"> </v>
      </c>
    </row>
    <row r="163" spans="1:7" ht="15.75">
      <c r="A163" s="204">
        <v>314.8</v>
      </c>
      <c r="B163" s="118" t="s">
        <v>30</v>
      </c>
      <c r="C163" s="119">
        <v>40716</v>
      </c>
      <c r="D163" s="119"/>
      <c r="E163" s="128">
        <v>1527</v>
      </c>
      <c r="F163" s="205">
        <v>1045</v>
      </c>
      <c r="G163" s="206" t="str">
        <f>IF(OR(E163&gt;400,F163&gt;240),"EXCEEDS"," ")</f>
        <v>EXCEEDS</v>
      </c>
    </row>
    <row r="164" spans="1:7" ht="15.75">
      <c r="A164" s="204">
        <v>314.8</v>
      </c>
      <c r="B164" s="118" t="s">
        <v>30</v>
      </c>
      <c r="C164" s="119">
        <v>40717</v>
      </c>
      <c r="D164" s="119"/>
      <c r="E164" s="128">
        <v>180</v>
      </c>
      <c r="F164" s="205">
        <v>103</v>
      </c>
      <c r="G164" s="206" t="str">
        <f>IF(OR(E164&gt;400,F164&gt;240),"EXCEEDS"," ")</f>
        <v xml:space="preserve"> </v>
      </c>
    </row>
    <row r="165" spans="1:7" ht="16.5" thickBot="1">
      <c r="A165" s="204">
        <v>314.8</v>
      </c>
      <c r="B165" s="118" t="s">
        <v>30</v>
      </c>
      <c r="C165" s="119">
        <v>40722</v>
      </c>
      <c r="D165" s="119"/>
      <c r="E165" s="128">
        <v>74</v>
      </c>
      <c r="F165" s="205">
        <v>28</v>
      </c>
      <c r="G165" s="206" t="str">
        <f>IF(OR(E165&gt;400,F165&gt;240),"EXCEEDS"," ")</f>
        <v xml:space="preserve"> </v>
      </c>
    </row>
    <row r="166" spans="1:7" ht="21" thickBot="1">
      <c r="A166" s="212"/>
      <c r="B166" s="132"/>
      <c r="C166" s="133"/>
      <c r="D166" s="125" t="s">
        <v>21</v>
      </c>
      <c r="E166" s="126">
        <f>GEOMEAN(E161:E165)</f>
        <v>143.34918817165843</v>
      </c>
      <c r="F166" s="210">
        <f>GEOMEAN(F161:F165)</f>
        <v>71.954557061447588</v>
      </c>
      <c r="G166" s="211" t="str">
        <f>IF(OR(E166&gt;200,F166&gt;130),"EXCEEDS"," ")</f>
        <v xml:space="preserve"> </v>
      </c>
    </row>
    <row r="167" spans="1:7" ht="15.75">
      <c r="A167" s="204">
        <v>305.10000000000002</v>
      </c>
      <c r="B167" s="118" t="s">
        <v>30</v>
      </c>
      <c r="C167" s="119">
        <v>40729</v>
      </c>
      <c r="D167" s="119"/>
      <c r="E167" s="128">
        <v>12</v>
      </c>
      <c r="F167" s="205">
        <v>4</v>
      </c>
      <c r="G167" s="206" t="str">
        <f t="shared" ref="G167:G175" si="6">IF(OR(E167&gt;400,F167&gt;240),"EXCEEDS"," ")</f>
        <v xml:space="preserve"> </v>
      </c>
    </row>
    <row r="168" spans="1:7" ht="15.75">
      <c r="A168" s="204">
        <v>305.10000000000002</v>
      </c>
      <c r="B168" s="118" t="s">
        <v>30</v>
      </c>
      <c r="C168" s="119">
        <v>40736</v>
      </c>
      <c r="D168" s="119"/>
      <c r="E168" s="128">
        <v>89</v>
      </c>
      <c r="F168" s="205">
        <v>60</v>
      </c>
      <c r="G168" s="206" t="str">
        <f t="shared" si="6"/>
        <v xml:space="preserve"> </v>
      </c>
    </row>
    <row r="169" spans="1:7" ht="15.75">
      <c r="A169" s="204">
        <v>305.10000000000002</v>
      </c>
      <c r="B169" s="118" t="s">
        <v>30</v>
      </c>
      <c r="C169" s="119">
        <v>40743</v>
      </c>
      <c r="D169" s="119"/>
      <c r="E169" s="128">
        <v>36</v>
      </c>
      <c r="F169" s="205">
        <v>12</v>
      </c>
      <c r="G169" s="206" t="str">
        <f t="shared" si="6"/>
        <v xml:space="preserve"> </v>
      </c>
    </row>
    <row r="170" spans="1:7" ht="15.75">
      <c r="A170" s="204">
        <v>305.10000000000002</v>
      </c>
      <c r="B170" s="118" t="s">
        <v>30</v>
      </c>
      <c r="C170" s="119">
        <v>40745</v>
      </c>
      <c r="D170" s="119"/>
      <c r="E170" s="128">
        <v>77</v>
      </c>
      <c r="F170" s="205">
        <v>40</v>
      </c>
      <c r="G170" s="206" t="str">
        <f>IF(OR(E170&gt;400,F170&gt;240),"EXCEEDS"," ")</f>
        <v xml:space="preserve"> </v>
      </c>
    </row>
    <row r="171" spans="1:7" ht="16.5" thickBot="1">
      <c r="A171" s="204">
        <v>305.10000000000002</v>
      </c>
      <c r="B171" s="118" t="s">
        <v>30</v>
      </c>
      <c r="C171" s="119">
        <v>40750</v>
      </c>
      <c r="D171" s="119"/>
      <c r="E171" s="128">
        <v>32</v>
      </c>
      <c r="F171" s="205">
        <v>16</v>
      </c>
      <c r="G171" s="206"/>
    </row>
    <row r="172" spans="1:7" ht="21" thickBot="1">
      <c r="A172" s="204"/>
      <c r="B172" s="118"/>
      <c r="C172" s="150"/>
      <c r="D172" s="125" t="s">
        <v>21</v>
      </c>
      <c r="E172" s="126">
        <f>GEOMEAN(E167:E171)</f>
        <v>39.3824646080637</v>
      </c>
      <c r="F172" s="210">
        <f>GEOMEAN(F167:F171)</f>
        <v>17.910779707761723</v>
      </c>
      <c r="G172" s="211" t="str">
        <f>IF(OR(E172&gt;200,F172&gt;130),"EXCEEDS"," ")</f>
        <v xml:space="preserve"> </v>
      </c>
    </row>
    <row r="173" spans="1:7" ht="15.75">
      <c r="A173" s="204">
        <v>314.8</v>
      </c>
      <c r="B173" s="118" t="s">
        <v>30</v>
      </c>
      <c r="C173" s="119">
        <v>40729</v>
      </c>
      <c r="D173" s="119"/>
      <c r="E173" s="128">
        <v>20</v>
      </c>
      <c r="F173" s="205">
        <v>8</v>
      </c>
      <c r="G173" s="206" t="str">
        <f t="shared" si="6"/>
        <v xml:space="preserve"> </v>
      </c>
    </row>
    <row r="174" spans="1:7" ht="15.75">
      <c r="A174" s="204">
        <v>314.8</v>
      </c>
      <c r="B174" s="118" t="s">
        <v>30</v>
      </c>
      <c r="C174" s="119">
        <v>40736</v>
      </c>
      <c r="D174" s="119"/>
      <c r="E174" s="128">
        <v>1800</v>
      </c>
      <c r="F174" s="205">
        <v>755</v>
      </c>
      <c r="G174" s="206" t="str">
        <f t="shared" si="6"/>
        <v>EXCEEDS</v>
      </c>
    </row>
    <row r="175" spans="1:7" ht="15.75">
      <c r="A175" s="204">
        <v>314.8</v>
      </c>
      <c r="B175" s="118" t="s">
        <v>30</v>
      </c>
      <c r="C175" s="119">
        <v>40743</v>
      </c>
      <c r="D175" s="119"/>
      <c r="E175" s="128">
        <v>32</v>
      </c>
      <c r="F175" s="205">
        <v>12</v>
      </c>
      <c r="G175" s="206" t="str">
        <f t="shared" si="6"/>
        <v xml:space="preserve"> </v>
      </c>
    </row>
    <row r="176" spans="1:7" ht="15.75">
      <c r="A176" s="204">
        <v>314.8</v>
      </c>
      <c r="B176" s="118" t="s">
        <v>30</v>
      </c>
      <c r="C176" s="119">
        <v>40745</v>
      </c>
      <c r="D176" s="119"/>
      <c r="E176" s="128">
        <v>755</v>
      </c>
      <c r="F176" s="205">
        <v>450</v>
      </c>
      <c r="G176" s="206" t="str">
        <f>IF(OR(E176&gt;400,F176&gt;240),"EXCEEDS"," ")</f>
        <v>EXCEEDS</v>
      </c>
    </row>
    <row r="177" spans="1:7" ht="16.5" thickBot="1">
      <c r="A177" s="204">
        <v>314.8</v>
      </c>
      <c r="B177" s="118" t="s">
        <v>30</v>
      </c>
      <c r="C177" s="119">
        <v>40750</v>
      </c>
      <c r="D177" s="119"/>
      <c r="E177" s="128">
        <v>103</v>
      </c>
      <c r="F177" s="205">
        <v>24</v>
      </c>
      <c r="G177" s="206"/>
    </row>
    <row r="178" spans="1:7" ht="21" thickBot="1">
      <c r="A178" s="212"/>
      <c r="B178" s="132"/>
      <c r="C178" s="133"/>
      <c r="D178" s="125" t="s">
        <v>21</v>
      </c>
      <c r="E178" s="126">
        <f>GEOMEAN(E173:E177)</f>
        <v>155.04127496131326</v>
      </c>
      <c r="F178" s="210">
        <f>GEOMEAN(F173:F177)</f>
        <v>60.079787516037847</v>
      </c>
      <c r="G178" s="211" t="str">
        <f>IF(OR(E178&gt;200,F178&gt;130),"EXCEEDS"," ")</f>
        <v xml:space="preserve"> </v>
      </c>
    </row>
    <row r="179" spans="1:7" ht="15.75">
      <c r="A179" s="204">
        <v>305.10000000000002</v>
      </c>
      <c r="B179" s="118" t="s">
        <v>30</v>
      </c>
      <c r="C179" s="119">
        <v>40757</v>
      </c>
      <c r="D179" s="119"/>
      <c r="E179" s="128">
        <v>4</v>
      </c>
      <c r="F179" s="205">
        <v>4</v>
      </c>
      <c r="G179" s="206" t="str">
        <f>IF(OR(E179&gt;400,F179&gt;240),"EXCEEDS"," ")</f>
        <v xml:space="preserve"> </v>
      </c>
    </row>
    <row r="180" spans="1:7" ht="15.75">
      <c r="A180" s="204">
        <v>305.10000000000002</v>
      </c>
      <c r="B180" s="118" t="s">
        <v>30</v>
      </c>
      <c r="C180" s="119">
        <v>40764</v>
      </c>
      <c r="D180" s="119"/>
      <c r="E180" s="128">
        <v>12</v>
      </c>
      <c r="F180" s="205">
        <v>8</v>
      </c>
      <c r="G180" s="206" t="str">
        <f>IF(OR(E180&gt;400,F180&gt;240),"EXCEEDS"," ")</f>
        <v xml:space="preserve"> </v>
      </c>
    </row>
    <row r="181" spans="1:7" ht="15.75">
      <c r="A181" s="204">
        <v>305.10000000000002</v>
      </c>
      <c r="B181" s="118" t="s">
        <v>30</v>
      </c>
      <c r="C181" s="119">
        <v>40771</v>
      </c>
      <c r="D181" s="119"/>
      <c r="E181" s="128">
        <v>12</v>
      </c>
      <c r="F181" s="205">
        <v>4</v>
      </c>
      <c r="G181" s="206" t="str">
        <f>IF(OR(E181&gt;400,F181&gt;240),"EXCEEDS"," ")</f>
        <v xml:space="preserve"> </v>
      </c>
    </row>
    <row r="182" spans="1:7" ht="15.75">
      <c r="A182" s="204">
        <v>305.10000000000002</v>
      </c>
      <c r="B182" s="118" t="s">
        <v>30</v>
      </c>
      <c r="C182" s="119">
        <v>40778</v>
      </c>
      <c r="D182" s="119"/>
      <c r="E182" s="128">
        <v>4</v>
      </c>
      <c r="F182" s="205">
        <v>4</v>
      </c>
      <c r="G182" s="206" t="str">
        <f>IF(OR(E182&gt;400,F182&gt;240),"EXCEEDS"," ")</f>
        <v xml:space="preserve"> </v>
      </c>
    </row>
    <row r="183" spans="1:7" ht="16.5" thickBot="1">
      <c r="A183" s="204">
        <v>305.10000000000002</v>
      </c>
      <c r="B183" s="118" t="s">
        <v>30</v>
      </c>
      <c r="C183" s="119">
        <v>40785</v>
      </c>
      <c r="D183" s="119"/>
      <c r="E183" s="128">
        <v>4</v>
      </c>
      <c r="F183" s="205">
        <v>4</v>
      </c>
      <c r="G183" s="206" t="str">
        <f>IF(OR(E183&gt;400,F183&gt;240),"EXCEEDS"," ")</f>
        <v xml:space="preserve"> </v>
      </c>
    </row>
    <row r="184" spans="1:7" ht="21" thickBot="1">
      <c r="A184" s="204"/>
      <c r="B184" s="118"/>
      <c r="C184" s="150"/>
      <c r="D184" s="125" t="s">
        <v>21</v>
      </c>
      <c r="E184" s="126">
        <f>GEOMEAN(E179:E183)</f>
        <v>6.2073822956614393</v>
      </c>
      <c r="F184" s="210">
        <f>GEOMEAN(F179:F183)</f>
        <v>4.5947934199881404</v>
      </c>
      <c r="G184" s="211" t="str">
        <f>IF(OR(E184&gt;200,F184&gt;130),"EXCEEDS"," ")</f>
        <v xml:space="preserve"> </v>
      </c>
    </row>
    <row r="185" spans="1:7" ht="15.75">
      <c r="A185" s="204">
        <v>314.8</v>
      </c>
      <c r="B185" s="118" t="s">
        <v>30</v>
      </c>
      <c r="C185" s="119">
        <v>40757</v>
      </c>
      <c r="D185" s="119"/>
      <c r="E185" s="128">
        <v>28</v>
      </c>
      <c r="F185" s="205">
        <v>20</v>
      </c>
      <c r="G185" s="206" t="str">
        <f>IF(OR(E185&gt;400,F185&gt;240),"EXCEEDS"," ")</f>
        <v xml:space="preserve"> </v>
      </c>
    </row>
    <row r="186" spans="1:7" ht="15.75">
      <c r="A186" s="204">
        <v>314.8</v>
      </c>
      <c r="B186" s="118" t="s">
        <v>30</v>
      </c>
      <c r="C186" s="119">
        <v>40764</v>
      </c>
      <c r="D186" s="119"/>
      <c r="E186" s="128">
        <v>16</v>
      </c>
      <c r="F186" s="205">
        <v>16</v>
      </c>
      <c r="G186" s="206" t="str">
        <f>IF(OR(E186&gt;400,F186&gt;240),"EXCEEDS"," ")</f>
        <v xml:space="preserve"> </v>
      </c>
    </row>
    <row r="187" spans="1:7" ht="15.75">
      <c r="A187" s="204">
        <v>314.8</v>
      </c>
      <c r="B187" s="118" t="s">
        <v>30</v>
      </c>
      <c r="C187" s="119">
        <v>40771</v>
      </c>
      <c r="D187" s="119"/>
      <c r="E187" s="128">
        <v>24</v>
      </c>
      <c r="F187" s="205">
        <v>20</v>
      </c>
      <c r="G187" s="206" t="str">
        <f>IF(OR(E187&gt;400,F187&gt;240),"EXCEEDS"," ")</f>
        <v xml:space="preserve"> </v>
      </c>
    </row>
    <row r="188" spans="1:7" ht="15.75">
      <c r="A188" s="204">
        <v>314.8</v>
      </c>
      <c r="B188" s="118" t="s">
        <v>30</v>
      </c>
      <c r="C188" s="119">
        <v>40778</v>
      </c>
      <c r="D188" s="119"/>
      <c r="E188" s="128">
        <v>88</v>
      </c>
      <c r="F188" s="205">
        <v>66</v>
      </c>
      <c r="G188" s="206" t="str">
        <f>IF(OR(E188&gt;400,F188&gt;240),"EXCEEDS"," ")</f>
        <v xml:space="preserve"> </v>
      </c>
    </row>
    <row r="189" spans="1:7" ht="16.5" thickBot="1">
      <c r="A189" s="204">
        <v>314.8</v>
      </c>
      <c r="B189" s="118" t="s">
        <v>30</v>
      </c>
      <c r="C189" s="119">
        <v>40785</v>
      </c>
      <c r="D189" s="119"/>
      <c r="E189" s="128">
        <v>20</v>
      </c>
      <c r="F189" s="205">
        <v>4</v>
      </c>
      <c r="G189" s="206" t="str">
        <f>IF(OR(E189&gt;400,F189&gt;240),"EXCEEDS"," ")</f>
        <v xml:space="preserve"> </v>
      </c>
    </row>
    <row r="190" spans="1:7" ht="21" thickBot="1">
      <c r="A190" s="212"/>
      <c r="B190" s="132"/>
      <c r="C190" s="133"/>
      <c r="D190" s="125" t="s">
        <v>21</v>
      </c>
      <c r="E190" s="126">
        <f>GEOMEAN(E185:E189)</f>
        <v>28.536478898093542</v>
      </c>
      <c r="F190" s="210">
        <f>GEOMEAN(F185:F189)</f>
        <v>17.601787765995244</v>
      </c>
      <c r="G190" s="211" t="str">
        <f>IF(OR(E190&gt;200,F190&gt;130),"EXCEEDS"," ")</f>
        <v xml:space="preserve"> </v>
      </c>
    </row>
    <row r="191" spans="1:7" ht="15.75">
      <c r="A191" s="204">
        <v>305.10000000000002</v>
      </c>
      <c r="B191" s="118" t="s">
        <v>30</v>
      </c>
      <c r="C191" s="119">
        <v>40792</v>
      </c>
      <c r="D191" s="119"/>
      <c r="E191" s="128">
        <v>84</v>
      </c>
      <c r="F191" s="205">
        <v>40</v>
      </c>
      <c r="G191" s="206" t="str">
        <f>IF(OR(E191&gt;400,F191&gt;240),"EXCEEDS"," ")</f>
        <v xml:space="preserve"> </v>
      </c>
    </row>
    <row r="192" spans="1:7" ht="15.75">
      <c r="A192" s="204">
        <v>305.10000000000002</v>
      </c>
      <c r="B192" s="118" t="s">
        <v>30</v>
      </c>
      <c r="C192" s="119">
        <v>40799</v>
      </c>
      <c r="D192" s="119"/>
      <c r="E192" s="128">
        <v>12</v>
      </c>
      <c r="F192" s="205">
        <v>4</v>
      </c>
      <c r="G192" s="206" t="str">
        <f>IF(OR(E192&gt;400,F192&gt;240),"EXCEEDS"," ")</f>
        <v xml:space="preserve"> </v>
      </c>
    </row>
    <row r="193" spans="1:7" ht="15.75">
      <c r="A193" s="204">
        <v>305.10000000000002</v>
      </c>
      <c r="B193" s="118" t="s">
        <v>30</v>
      </c>
      <c r="C193" s="119">
        <v>40806</v>
      </c>
      <c r="D193" s="119"/>
      <c r="E193" s="128">
        <v>410</v>
      </c>
      <c r="F193" s="205">
        <v>216</v>
      </c>
      <c r="G193" s="206" t="str">
        <f>IF(OR(E193&gt;400,F193&gt;240),"EXCEEDS"," ")</f>
        <v>EXCEEDS</v>
      </c>
    </row>
    <row r="194" spans="1:7" ht="15.75">
      <c r="A194" s="204">
        <v>305.10000000000002</v>
      </c>
      <c r="B194" s="118" t="s">
        <v>30</v>
      </c>
      <c r="C194" s="119">
        <v>40808</v>
      </c>
      <c r="D194" s="119"/>
      <c r="E194" s="128">
        <v>28</v>
      </c>
      <c r="F194" s="205">
        <v>4</v>
      </c>
      <c r="G194" s="206" t="str">
        <f>IF(OR(E194&gt;400,F194&gt;240),"EXCEEDS"," ")</f>
        <v xml:space="preserve"> </v>
      </c>
    </row>
    <row r="195" spans="1:7" ht="16.5" thickBot="1">
      <c r="A195" s="204">
        <v>305.10000000000002</v>
      </c>
      <c r="B195" s="118" t="s">
        <v>30</v>
      </c>
      <c r="C195" s="119">
        <v>40813</v>
      </c>
      <c r="D195" s="119"/>
      <c r="E195" s="128">
        <v>92</v>
      </c>
      <c r="F195" s="205">
        <v>20</v>
      </c>
      <c r="G195" s="206" t="str">
        <f>IF(OR(E195&gt;400,F195&gt;240),"EXCEEDS"," ")</f>
        <v xml:space="preserve"> </v>
      </c>
    </row>
    <row r="196" spans="1:7" ht="21" thickBot="1">
      <c r="A196" s="204"/>
      <c r="B196" s="118"/>
      <c r="C196" s="119"/>
      <c r="D196" s="125" t="s">
        <v>21</v>
      </c>
      <c r="E196" s="126">
        <f>GEOMEAN(E191:E195)</f>
        <v>63.890759304995306</v>
      </c>
      <c r="F196" s="210">
        <f>GEOMEAN(F191:F195)</f>
        <v>19.423734993208154</v>
      </c>
      <c r="G196" s="211" t="str">
        <f>IF(OR(E196&gt;200,F196&gt;130),"EXCEEDS"," ")</f>
        <v xml:space="preserve"> </v>
      </c>
    </row>
    <row r="197" spans="1:7" ht="15.75">
      <c r="A197" s="204">
        <v>314.8</v>
      </c>
      <c r="B197" s="118" t="s">
        <v>30</v>
      </c>
      <c r="C197" s="119">
        <v>40792</v>
      </c>
      <c r="D197" s="119"/>
      <c r="E197" s="128">
        <v>350</v>
      </c>
      <c r="F197" s="205">
        <v>223</v>
      </c>
      <c r="G197" s="206" t="str">
        <f>IF(OR(E197&gt;400,F197&gt;240),"EXCEEDS"," ")</f>
        <v xml:space="preserve"> </v>
      </c>
    </row>
    <row r="198" spans="1:7" ht="15.75">
      <c r="A198" s="204">
        <v>314.8</v>
      </c>
      <c r="B198" s="118" t="s">
        <v>30</v>
      </c>
      <c r="C198" s="119">
        <v>40799</v>
      </c>
      <c r="D198" s="119"/>
      <c r="E198" s="128">
        <v>86</v>
      </c>
      <c r="F198" s="205">
        <v>57</v>
      </c>
      <c r="G198" s="206" t="str">
        <f>IF(OR(E198&gt;400,F198&gt;240),"EXCEEDS"," ")</f>
        <v xml:space="preserve"> </v>
      </c>
    </row>
    <row r="199" spans="1:7" ht="15.75">
      <c r="A199" s="204">
        <v>314.8</v>
      </c>
      <c r="B199" s="118" t="s">
        <v>30</v>
      </c>
      <c r="C199" s="119">
        <v>40806</v>
      </c>
      <c r="D199" s="119"/>
      <c r="E199" s="128">
        <v>40</v>
      </c>
      <c r="F199" s="205">
        <v>12</v>
      </c>
      <c r="G199" s="206" t="str">
        <f>IF(OR(E199&gt;400,F199&gt;240),"EXCEEDS"," ")</f>
        <v xml:space="preserve"> </v>
      </c>
    </row>
    <row r="200" spans="1:7" ht="15.75">
      <c r="A200" s="204">
        <v>314.8</v>
      </c>
      <c r="B200" s="118" t="s">
        <v>30</v>
      </c>
      <c r="C200" s="119">
        <v>40808</v>
      </c>
      <c r="D200" s="119"/>
      <c r="E200" s="128">
        <v>52</v>
      </c>
      <c r="F200" s="205">
        <v>16</v>
      </c>
      <c r="G200" s="206" t="str">
        <f>IF(OR(E200&gt;400,F200&gt;240),"EXCEEDS"," ")</f>
        <v xml:space="preserve"> </v>
      </c>
    </row>
    <row r="201" spans="1:7" ht="16.5" thickBot="1">
      <c r="A201" s="204">
        <v>314.8</v>
      </c>
      <c r="B201" s="118" t="s">
        <v>30</v>
      </c>
      <c r="C201" s="119">
        <v>40813</v>
      </c>
      <c r="D201" s="119"/>
      <c r="E201" s="128">
        <v>920</v>
      </c>
      <c r="F201" s="205">
        <v>194</v>
      </c>
      <c r="G201" s="206" t="str">
        <f>IF(OR(E201&gt;400,F201&gt;240),"EXCEEDS"," ")</f>
        <v>EXCEEDS</v>
      </c>
    </row>
    <row r="202" spans="1:7" ht="21" thickBot="1">
      <c r="A202" s="212"/>
      <c r="B202" s="132"/>
      <c r="C202" s="133"/>
      <c r="D202" s="125" t="s">
        <v>21</v>
      </c>
      <c r="E202" s="126">
        <f>GEOMEAN(E197:E201)</f>
        <v>141.93304874363332</v>
      </c>
      <c r="F202" s="210">
        <f>GEOMEAN(F197:F201)</f>
        <v>54.332105519198493</v>
      </c>
      <c r="G202" s="211" t="str">
        <f>IF(OR(E202&gt;200,F202&gt;130),"EXCEEDS"," ")</f>
        <v xml:space="preserve"> </v>
      </c>
    </row>
    <row r="203" spans="1:7" ht="15.75">
      <c r="A203" s="204">
        <v>305.10000000000002</v>
      </c>
      <c r="B203" s="118" t="s">
        <v>30</v>
      </c>
      <c r="C203" s="119">
        <v>40820</v>
      </c>
      <c r="D203" s="119"/>
      <c r="E203" s="128">
        <v>24</v>
      </c>
      <c r="F203" s="205">
        <v>16</v>
      </c>
      <c r="G203" s="206" t="str">
        <f>IF(OR(E203&gt;400,F203&gt;240),"EXCEEDS"," ")</f>
        <v xml:space="preserve"> </v>
      </c>
    </row>
    <row r="204" spans="1:7" ht="15.75">
      <c r="A204" s="204">
        <v>305.10000000000002</v>
      </c>
      <c r="B204" s="118" t="s">
        <v>30</v>
      </c>
      <c r="C204" s="119">
        <v>40827</v>
      </c>
      <c r="D204" s="119"/>
      <c r="E204" s="128">
        <v>8</v>
      </c>
      <c r="F204" s="205">
        <v>4</v>
      </c>
      <c r="G204" s="206" t="str">
        <f>IF(OR(E204&gt;400,F204&gt;240),"EXCEEDS"," ")</f>
        <v xml:space="preserve"> </v>
      </c>
    </row>
    <row r="205" spans="1:7" ht="15.75">
      <c r="A205" s="204">
        <v>305.10000000000002</v>
      </c>
      <c r="B205" s="118" t="s">
        <v>30</v>
      </c>
      <c r="C205" s="119">
        <v>40834</v>
      </c>
      <c r="D205" s="119"/>
      <c r="E205" s="128">
        <v>74</v>
      </c>
      <c r="F205" s="205">
        <v>40</v>
      </c>
      <c r="G205" s="206" t="str">
        <f>IF(OR(E205&gt;400,F205&gt;240),"EXCEEDS"," ")</f>
        <v xml:space="preserve"> </v>
      </c>
    </row>
    <row r="206" spans="1:7" ht="15.75">
      <c r="A206" s="204">
        <v>305.10000000000002</v>
      </c>
      <c r="B206" s="118" t="s">
        <v>30</v>
      </c>
      <c r="C206" s="119">
        <v>40836</v>
      </c>
      <c r="D206" s="119"/>
      <c r="E206" s="128">
        <v>350</v>
      </c>
      <c r="F206" s="205">
        <v>226</v>
      </c>
      <c r="G206" s="206" t="str">
        <f>IF(OR(E206&gt;400,F206&gt;240),"EXCEEDS"," ")</f>
        <v xml:space="preserve"> </v>
      </c>
    </row>
    <row r="207" spans="1:7" ht="16.5" thickBot="1">
      <c r="A207" s="204">
        <v>305.10000000000002</v>
      </c>
      <c r="B207" s="118" t="s">
        <v>30</v>
      </c>
      <c r="C207" s="119">
        <v>40841</v>
      </c>
      <c r="D207" s="119"/>
      <c r="E207" s="128">
        <v>88</v>
      </c>
      <c r="F207" s="205">
        <v>48</v>
      </c>
      <c r="G207" s="206" t="str">
        <f>IF(OR(E207&gt;400,F207&gt;240),"EXCEEDS"," ")</f>
        <v xml:space="preserve"> </v>
      </c>
    </row>
    <row r="208" spans="1:7" ht="21" thickBot="1">
      <c r="A208" s="204"/>
      <c r="B208" s="118"/>
      <c r="C208" s="119"/>
      <c r="D208" s="125" t="s">
        <v>21</v>
      </c>
      <c r="E208" s="126">
        <f>GEOMEAN(E203:E207)</f>
        <v>53.4831198256704</v>
      </c>
      <c r="F208" s="210">
        <f>GEOMEAN(F203:F207)</f>
        <v>30.81186088536769</v>
      </c>
      <c r="G208" s="211" t="str">
        <f>IF(OR(E208&gt;200,F208&gt;130),"EXCEEDS"," ")</f>
        <v xml:space="preserve"> </v>
      </c>
    </row>
    <row r="209" spans="1:7" ht="15.75">
      <c r="A209" s="204">
        <v>314.8</v>
      </c>
      <c r="B209" s="118" t="s">
        <v>30</v>
      </c>
      <c r="C209" s="119">
        <v>40820</v>
      </c>
      <c r="D209" s="119"/>
      <c r="E209" s="128">
        <v>49</v>
      </c>
      <c r="F209" s="205">
        <v>37</v>
      </c>
      <c r="G209" s="206" t="str">
        <f>IF(OR(E209&gt;400,F209&gt;240),"EXCEEDS"," ")</f>
        <v xml:space="preserve"> </v>
      </c>
    </row>
    <row r="210" spans="1:7" ht="15.75">
      <c r="A210" s="204">
        <v>314.8</v>
      </c>
      <c r="B210" s="118" t="s">
        <v>30</v>
      </c>
      <c r="C210" s="119">
        <v>40827</v>
      </c>
      <c r="D210" s="119"/>
      <c r="E210" s="128">
        <v>52</v>
      </c>
      <c r="F210" s="205">
        <v>28</v>
      </c>
      <c r="G210" s="206" t="str">
        <f>IF(OR(E210&gt;400,F210&gt;240),"EXCEEDS"," ")</f>
        <v xml:space="preserve"> </v>
      </c>
    </row>
    <row r="211" spans="1:7" ht="15.75">
      <c r="A211" s="204">
        <v>314.8</v>
      </c>
      <c r="B211" s="118" t="s">
        <v>30</v>
      </c>
      <c r="C211" s="119">
        <v>40834</v>
      </c>
      <c r="D211" s="119"/>
      <c r="E211" s="128">
        <v>132</v>
      </c>
      <c r="F211" s="205">
        <v>77</v>
      </c>
      <c r="G211" s="206" t="str">
        <f>IF(OR(E211&gt;400,F211&gt;240),"EXCEEDS"," ")</f>
        <v xml:space="preserve"> </v>
      </c>
    </row>
    <row r="212" spans="1:7" ht="15.75">
      <c r="A212" s="204">
        <v>314.8</v>
      </c>
      <c r="B212" s="118" t="s">
        <v>30</v>
      </c>
      <c r="C212" s="119">
        <v>40836</v>
      </c>
      <c r="D212" s="119"/>
      <c r="E212" s="128">
        <v>600</v>
      </c>
      <c r="F212" s="205">
        <v>530</v>
      </c>
      <c r="G212" s="206" t="str">
        <f>IF(OR(E212&gt;400,F212&gt;240),"EXCEEDS"," ")</f>
        <v>EXCEEDS</v>
      </c>
    </row>
    <row r="213" spans="1:7" ht="16.5" thickBot="1">
      <c r="A213" s="204">
        <v>314.8</v>
      </c>
      <c r="B213" s="118" t="s">
        <v>30</v>
      </c>
      <c r="C213" s="119">
        <v>40841</v>
      </c>
      <c r="D213" s="119"/>
      <c r="E213" s="128">
        <v>124</v>
      </c>
      <c r="F213" s="205">
        <v>54</v>
      </c>
      <c r="G213" s="206" t="str">
        <f>IF(OR(E213&gt;400,F213&gt;240),"EXCEEDS"," ")</f>
        <v xml:space="preserve"> </v>
      </c>
    </row>
    <row r="214" spans="1:7" ht="21" thickBot="1">
      <c r="A214" s="217"/>
      <c r="B214" s="135"/>
      <c r="C214" s="139"/>
      <c r="D214" s="125" t="s">
        <v>21</v>
      </c>
      <c r="E214" s="126">
        <f>GEOMEAN(E209:E213)</f>
        <v>120.13491849758039</v>
      </c>
      <c r="F214" s="210">
        <f>GEOMEAN(F209:F213)</f>
        <v>74.42246011567876</v>
      </c>
      <c r="G214" s="211" t="str">
        <f>IF(OR(E214&gt;200,F214&gt;130),"EXCEEDS"," ")</f>
        <v xml:space="preserve"> </v>
      </c>
    </row>
    <row r="215" spans="1:7" ht="15.75">
      <c r="A215" s="204">
        <v>462.6</v>
      </c>
      <c r="B215" s="118" t="s">
        <v>31</v>
      </c>
      <c r="C215" s="119">
        <v>40666</v>
      </c>
      <c r="D215" s="119"/>
      <c r="E215" s="128">
        <v>1300</v>
      </c>
      <c r="F215" s="205">
        <v>754</v>
      </c>
      <c r="G215" s="206" t="str">
        <f>IF(OR(E215&gt;400,F215&gt;240),"EXCEEDS"," ")</f>
        <v>EXCEEDS</v>
      </c>
    </row>
    <row r="216" spans="1:7" ht="15.75">
      <c r="A216" s="204">
        <v>462.6</v>
      </c>
      <c r="B216" s="118" t="s">
        <v>31</v>
      </c>
      <c r="C216" s="119">
        <v>40673</v>
      </c>
      <c r="D216" s="119"/>
      <c r="E216" s="128"/>
      <c r="F216" s="205">
        <v>28</v>
      </c>
      <c r="G216" s="206" t="str">
        <f>IF(OR(E216&gt;400,F216&gt;240),"EXCEEDS"," ")</f>
        <v xml:space="preserve"> </v>
      </c>
    </row>
    <row r="217" spans="1:7" ht="15.75">
      <c r="A217" s="204">
        <v>462.6</v>
      </c>
      <c r="B217" s="118" t="s">
        <v>31</v>
      </c>
      <c r="C217" s="119">
        <v>40680</v>
      </c>
      <c r="D217" s="119"/>
      <c r="E217" s="128"/>
      <c r="F217" s="205">
        <v>156</v>
      </c>
      <c r="G217" s="206" t="str">
        <f>IF(OR(E217&gt;400,F217&gt;240),"EXCEEDS"," ")</f>
        <v xml:space="preserve"> </v>
      </c>
    </row>
    <row r="218" spans="1:7" ht="15.75">
      <c r="A218" s="204">
        <v>462.6</v>
      </c>
      <c r="B218" s="118" t="s">
        <v>31</v>
      </c>
      <c r="C218" s="119">
        <v>40687</v>
      </c>
      <c r="D218" s="119"/>
      <c r="E218" s="128">
        <v>682</v>
      </c>
      <c r="F218" s="205">
        <v>60</v>
      </c>
      <c r="G218" s="206" t="str">
        <f>IF(OR(E218&gt;400,F218&gt;240),"EXCEEDS"," ")</f>
        <v>EXCEEDS</v>
      </c>
    </row>
    <row r="219" spans="1:7" ht="16.5" thickBot="1">
      <c r="A219" s="204">
        <v>462.6</v>
      </c>
      <c r="B219" s="118" t="s">
        <v>31</v>
      </c>
      <c r="C219" s="119">
        <v>40694</v>
      </c>
      <c r="D219" s="119"/>
      <c r="E219" s="128">
        <v>92</v>
      </c>
      <c r="F219" s="205">
        <v>88</v>
      </c>
      <c r="G219" s="206" t="str">
        <f>IF(OR(E219&gt;400,F219&gt;240),"EXCEEDS"," ")</f>
        <v xml:space="preserve"> </v>
      </c>
    </row>
    <row r="220" spans="1:7" ht="21" thickBot="1">
      <c r="A220" s="204"/>
      <c r="B220" s="118"/>
      <c r="C220" s="150"/>
      <c r="D220" s="125" t="s">
        <v>21</v>
      </c>
      <c r="E220" s="126"/>
      <c r="F220" s="210">
        <f>GEOMEAN(F215:F219)</f>
        <v>111.70113335320619</v>
      </c>
      <c r="G220" s="211" t="str">
        <f>IF(OR(E220&gt;200,F220&gt;130),"EXCEEDS"," ")</f>
        <v xml:space="preserve"> </v>
      </c>
    </row>
    <row r="221" spans="1:7" ht="15.75">
      <c r="A221" s="204">
        <v>463.9</v>
      </c>
      <c r="B221" s="118" t="s">
        <v>32</v>
      </c>
      <c r="C221" s="119">
        <v>40666</v>
      </c>
      <c r="D221" s="119"/>
      <c r="E221" s="128">
        <v>1900</v>
      </c>
      <c r="F221" s="205">
        <v>754</v>
      </c>
      <c r="G221" s="206" t="str">
        <f>IF(OR(E221&gt;400,F221&gt;240),"EXCEEDS"," ")</f>
        <v>EXCEEDS</v>
      </c>
    </row>
    <row r="222" spans="1:7" ht="15.75">
      <c r="A222" s="204">
        <v>463.9</v>
      </c>
      <c r="B222" s="118" t="s">
        <v>32</v>
      </c>
      <c r="C222" s="119">
        <v>40673</v>
      </c>
      <c r="D222" s="119"/>
      <c r="E222" s="128"/>
      <c r="F222" s="205">
        <v>136</v>
      </c>
      <c r="G222" s="206" t="str">
        <f>IF(OR(E222&gt;400,F222&gt;240),"EXCEEDS"," ")</f>
        <v xml:space="preserve"> </v>
      </c>
    </row>
    <row r="223" spans="1:7" ht="15.75">
      <c r="A223" s="204">
        <v>463.9</v>
      </c>
      <c r="B223" s="118" t="s">
        <v>32</v>
      </c>
      <c r="C223" s="119">
        <v>40680</v>
      </c>
      <c r="D223" s="119"/>
      <c r="E223" s="128"/>
      <c r="F223" s="205">
        <v>191</v>
      </c>
      <c r="G223" s="206" t="str">
        <f>IF(OR(E223&gt;400,F223&gt;240),"EXCEEDS"," ")</f>
        <v xml:space="preserve"> </v>
      </c>
    </row>
    <row r="224" spans="1:7" ht="15.75">
      <c r="A224" s="204">
        <v>463.9</v>
      </c>
      <c r="B224" s="118" t="s">
        <v>32</v>
      </c>
      <c r="C224" s="119">
        <v>40687</v>
      </c>
      <c r="D224" s="119"/>
      <c r="E224" s="128">
        <v>190</v>
      </c>
      <c r="F224" s="205">
        <v>140</v>
      </c>
      <c r="G224" s="206" t="str">
        <f>IF(OR(E224&gt;400,F224&gt;240),"EXCEEDS"," ")</f>
        <v xml:space="preserve"> </v>
      </c>
    </row>
    <row r="225" spans="1:7" ht="16.5" thickBot="1">
      <c r="A225" s="204">
        <v>463.9</v>
      </c>
      <c r="B225" s="118" t="s">
        <v>32</v>
      </c>
      <c r="C225" s="119">
        <v>40694</v>
      </c>
      <c r="D225" s="119"/>
      <c r="E225" s="128">
        <v>80</v>
      </c>
      <c r="F225" s="205">
        <v>60</v>
      </c>
      <c r="G225" s="206" t="str">
        <f>IF(OR(E225&gt;400,F225&gt;240),"EXCEEDS"," ")</f>
        <v xml:space="preserve"> </v>
      </c>
    </row>
    <row r="226" spans="1:7" ht="21" thickBot="1">
      <c r="A226" s="204"/>
      <c r="B226" s="118"/>
      <c r="C226" s="150"/>
      <c r="D226" s="125" t="s">
        <v>21</v>
      </c>
      <c r="E226" s="126"/>
      <c r="F226" s="210">
        <f>GEOMEAN(F221:F225)</f>
        <v>175.08324268700889</v>
      </c>
      <c r="G226" s="211" t="str">
        <f>IF(OR(E226&gt;200,F226&gt;130),"EXCEEDS"," ")</f>
        <v>EXCEEDS</v>
      </c>
    </row>
    <row r="227" spans="1:7" ht="15.75">
      <c r="A227" s="204">
        <v>469.9</v>
      </c>
      <c r="B227" s="118" t="s">
        <v>33</v>
      </c>
      <c r="C227" s="119">
        <v>40666</v>
      </c>
      <c r="D227" s="119"/>
      <c r="E227" s="128">
        <v>5800</v>
      </c>
      <c r="F227" s="205">
        <v>4900</v>
      </c>
      <c r="G227" s="206" t="str">
        <f>IF(OR(E227&gt;400,F227&gt;240),"EXCEEDS"," ")</f>
        <v>EXCEEDS</v>
      </c>
    </row>
    <row r="228" spans="1:7" ht="15.75">
      <c r="A228" s="204">
        <v>469.9</v>
      </c>
      <c r="B228" s="118" t="s">
        <v>33</v>
      </c>
      <c r="C228" s="119">
        <v>40673</v>
      </c>
      <c r="D228" s="119"/>
      <c r="E228" s="128"/>
      <c r="F228" s="205">
        <v>134</v>
      </c>
      <c r="G228" s="206" t="str">
        <f>IF(OR(E228&gt;400,F228&gt;240),"EXCEEDS"," ")</f>
        <v xml:space="preserve"> </v>
      </c>
    </row>
    <row r="229" spans="1:7" ht="15.75">
      <c r="A229" s="204">
        <v>469.9</v>
      </c>
      <c r="B229" s="118" t="s">
        <v>33</v>
      </c>
      <c r="C229" s="119">
        <v>40680</v>
      </c>
      <c r="D229" s="119"/>
      <c r="E229" s="128"/>
      <c r="F229" s="205">
        <v>140</v>
      </c>
      <c r="G229" s="206" t="str">
        <f>IF(OR(E229&gt;400,F229&gt;240),"EXCEEDS"," ")</f>
        <v xml:space="preserve"> </v>
      </c>
    </row>
    <row r="230" spans="1:7" ht="15.75">
      <c r="A230" s="204">
        <v>469.9</v>
      </c>
      <c r="B230" s="118" t="s">
        <v>33</v>
      </c>
      <c r="C230" s="119">
        <v>40687</v>
      </c>
      <c r="D230" s="119"/>
      <c r="E230" s="128">
        <v>1400</v>
      </c>
      <c r="F230" s="205">
        <v>827</v>
      </c>
      <c r="G230" s="206" t="str">
        <f>IF(OR(E230&gt;400,F230&gt;240),"EXCEEDS"," ")</f>
        <v>EXCEEDS</v>
      </c>
    </row>
    <row r="231" spans="1:7" ht="16.5" thickBot="1">
      <c r="A231" s="204">
        <v>469.9</v>
      </c>
      <c r="B231" s="118" t="s">
        <v>33</v>
      </c>
      <c r="C231" s="119">
        <v>40694</v>
      </c>
      <c r="D231" s="119"/>
      <c r="E231" s="128">
        <v>80</v>
      </c>
      <c r="F231" s="205">
        <v>74</v>
      </c>
      <c r="G231" s="206" t="str">
        <f>IF(OR(E231&gt;400,F231&gt;240),"EXCEEDS"," ")</f>
        <v xml:space="preserve"> </v>
      </c>
    </row>
    <row r="232" spans="1:7" ht="21" thickBot="1">
      <c r="A232" s="204"/>
      <c r="B232" s="118"/>
      <c r="C232" s="150"/>
      <c r="D232" s="125" t="s">
        <v>21</v>
      </c>
      <c r="E232" s="126"/>
      <c r="F232" s="210">
        <f>GEOMEAN(F227:F231)</f>
        <v>354.84053769832076</v>
      </c>
      <c r="G232" s="211" t="str">
        <f>IF(OR(E232&gt;200,F232&gt;130),"EXCEEDS"," ")</f>
        <v>EXCEEDS</v>
      </c>
    </row>
    <row r="233" spans="1:7" ht="15.75">
      <c r="A233" s="204">
        <v>470</v>
      </c>
      <c r="B233" s="118" t="s">
        <v>31</v>
      </c>
      <c r="C233" s="119">
        <v>40666</v>
      </c>
      <c r="D233" s="119"/>
      <c r="E233" s="128">
        <v>6300</v>
      </c>
      <c r="F233" s="205">
        <v>4300</v>
      </c>
      <c r="G233" s="206" t="str">
        <f>IF(OR(E233&gt;400,F233&gt;240),"EXCEEDS"," ")</f>
        <v>EXCEEDS</v>
      </c>
    </row>
    <row r="234" spans="1:7" ht="15.75">
      <c r="A234" s="204">
        <v>470</v>
      </c>
      <c r="B234" s="118" t="s">
        <v>31</v>
      </c>
      <c r="C234" s="119">
        <v>40673</v>
      </c>
      <c r="D234" s="119"/>
      <c r="E234" s="128"/>
      <c r="F234" s="205">
        <v>320</v>
      </c>
      <c r="G234" s="206" t="str">
        <f>IF(OR(E234&gt;400,F234&gt;240),"EXCEEDS"," ")</f>
        <v>EXCEEDS</v>
      </c>
    </row>
    <row r="235" spans="1:7" ht="15.75">
      <c r="A235" s="204">
        <v>470</v>
      </c>
      <c r="B235" s="118" t="s">
        <v>31</v>
      </c>
      <c r="C235" s="119">
        <v>40680</v>
      </c>
      <c r="D235" s="119"/>
      <c r="E235" s="128"/>
      <c r="F235" s="205">
        <v>160</v>
      </c>
      <c r="G235" s="206" t="str">
        <f>IF(OR(E235&gt;400,F235&gt;240),"EXCEEDS"," ")</f>
        <v xml:space="preserve"> </v>
      </c>
    </row>
    <row r="236" spans="1:7" ht="15.75">
      <c r="A236" s="204">
        <v>470</v>
      </c>
      <c r="B236" s="118" t="s">
        <v>31</v>
      </c>
      <c r="C236" s="119">
        <v>40687</v>
      </c>
      <c r="D236" s="119"/>
      <c r="E236" s="128">
        <v>2800</v>
      </c>
      <c r="F236" s="205">
        <v>580</v>
      </c>
      <c r="G236" s="206" t="str">
        <f>IF(OR(E236&gt;400,F236&gt;240),"EXCEEDS"," ")</f>
        <v>EXCEEDS</v>
      </c>
    </row>
    <row r="237" spans="1:7" ht="16.5" thickBot="1">
      <c r="A237" s="204">
        <v>470</v>
      </c>
      <c r="B237" s="118" t="s">
        <v>31</v>
      </c>
      <c r="C237" s="119">
        <v>40694</v>
      </c>
      <c r="D237" s="119"/>
      <c r="E237" s="128">
        <v>130</v>
      </c>
      <c r="F237" s="205">
        <v>63</v>
      </c>
      <c r="G237" s="206" t="str">
        <f>IF(OR(E237&gt;400,F237&gt;240),"EXCEEDS"," ")</f>
        <v xml:space="preserve"> </v>
      </c>
    </row>
    <row r="238" spans="1:7" ht="21" thickBot="1">
      <c r="A238" s="212"/>
      <c r="B238" s="132"/>
      <c r="C238" s="133"/>
      <c r="D238" s="125" t="s">
        <v>21</v>
      </c>
      <c r="E238" s="126"/>
      <c r="F238" s="210">
        <f>GEOMEAN(F233:F237)</f>
        <v>381.15479874452393</v>
      </c>
      <c r="G238" s="211" t="str">
        <f>IF(OR(E238&gt;200,F238&gt;130),"EXCEEDS"," ")</f>
        <v>EXCEEDS</v>
      </c>
    </row>
    <row r="239" spans="1:7" ht="15.75">
      <c r="A239" s="204">
        <v>477.5</v>
      </c>
      <c r="B239" s="118" t="s">
        <v>31</v>
      </c>
      <c r="C239" s="119">
        <v>40666</v>
      </c>
      <c r="D239" s="119"/>
      <c r="E239" s="128">
        <v>2700</v>
      </c>
      <c r="F239" s="205">
        <v>2000</v>
      </c>
      <c r="G239" s="206" t="str">
        <f>IF(OR(E239&gt;400,F239&gt;240),"EXCEEDS"," ")</f>
        <v>EXCEEDS</v>
      </c>
    </row>
    <row r="240" spans="1:7" ht="15.75">
      <c r="A240" s="204">
        <v>477.5</v>
      </c>
      <c r="B240" s="118" t="s">
        <v>31</v>
      </c>
      <c r="C240" s="119">
        <v>40673</v>
      </c>
      <c r="D240" s="119"/>
      <c r="E240" s="128"/>
      <c r="F240" s="205">
        <v>148</v>
      </c>
      <c r="G240" s="206" t="str">
        <f>IF(OR(E240&gt;400,F240&gt;240),"EXCEEDS"," ")</f>
        <v xml:space="preserve"> </v>
      </c>
    </row>
    <row r="241" spans="1:7" ht="15.75">
      <c r="A241" s="204">
        <v>477.5</v>
      </c>
      <c r="B241" s="118" t="s">
        <v>31</v>
      </c>
      <c r="C241" s="119">
        <v>40680</v>
      </c>
      <c r="D241" s="119"/>
      <c r="E241" s="128"/>
      <c r="F241" s="205">
        <v>110</v>
      </c>
      <c r="G241" s="206" t="str">
        <f>IF(OR(E241&gt;400,F241&gt;240),"EXCEEDS"," ")</f>
        <v xml:space="preserve"> </v>
      </c>
    </row>
    <row r="242" spans="1:7" ht="15.75">
      <c r="A242" s="204">
        <v>477.5</v>
      </c>
      <c r="B242" s="118" t="s">
        <v>31</v>
      </c>
      <c r="C242" s="119">
        <v>40687</v>
      </c>
      <c r="D242" s="119"/>
      <c r="E242" s="128">
        <v>2400</v>
      </c>
      <c r="F242" s="205">
        <v>445</v>
      </c>
      <c r="G242" s="206" t="str">
        <f>IF(OR(E242&gt;400,F242&gt;240),"EXCEEDS"," ")</f>
        <v>EXCEEDS</v>
      </c>
    </row>
    <row r="243" spans="1:7" ht="16.5" thickBot="1">
      <c r="A243" s="204">
        <v>477.5</v>
      </c>
      <c r="B243" s="118" t="s">
        <v>31</v>
      </c>
      <c r="C243" s="119">
        <v>40694</v>
      </c>
      <c r="D243" s="119"/>
      <c r="E243" s="128">
        <v>140</v>
      </c>
      <c r="F243" s="205">
        <v>68</v>
      </c>
      <c r="G243" s="206" t="str">
        <f>IF(OR(E243&gt;400,F243&gt;240),"EXCEEDS"," ")</f>
        <v xml:space="preserve"> </v>
      </c>
    </row>
    <row r="244" spans="1:7" ht="21" thickBot="1">
      <c r="A244" s="217"/>
      <c r="B244" s="135"/>
      <c r="C244" s="136"/>
      <c r="D244" s="125" t="s">
        <v>21</v>
      </c>
      <c r="E244" s="126"/>
      <c r="F244" s="210">
        <f>GEOMEAN(F239:F243)</f>
        <v>250.44401869543424</v>
      </c>
      <c r="G244" s="211" t="str">
        <f>IF(OR(E244&gt;200,F244&gt;130),"EXCEEDS"," ")</f>
        <v>EXCEEDS</v>
      </c>
    </row>
    <row r="245" spans="1:7" ht="15.75">
      <c r="A245" s="204">
        <v>462.6</v>
      </c>
      <c r="B245" s="118" t="s">
        <v>31</v>
      </c>
      <c r="C245" s="119">
        <v>40701</v>
      </c>
      <c r="D245" s="119"/>
      <c r="E245" s="128">
        <v>28</v>
      </c>
      <c r="F245" s="205">
        <v>24</v>
      </c>
      <c r="G245" s="206" t="str">
        <f>IF(OR(E245&gt;400,F245&gt;240),"EXCEEDS"," ")</f>
        <v xml:space="preserve"> </v>
      </c>
    </row>
    <row r="246" spans="1:7" ht="15.75">
      <c r="A246" s="204">
        <v>462.6</v>
      </c>
      <c r="B246" s="118" t="s">
        <v>31</v>
      </c>
      <c r="C246" s="119">
        <v>40708</v>
      </c>
      <c r="D246" s="119"/>
      <c r="E246" s="128">
        <v>63</v>
      </c>
      <c r="F246" s="205">
        <v>49</v>
      </c>
      <c r="G246" s="206" t="str">
        <f>IF(OR(E246&gt;400,F246&gt;240),"EXCEEDS"," ")</f>
        <v xml:space="preserve"> </v>
      </c>
    </row>
    <row r="247" spans="1:7" ht="15.75">
      <c r="A247" s="204">
        <v>462.6</v>
      </c>
      <c r="B247" s="118" t="s">
        <v>31</v>
      </c>
      <c r="C247" s="119">
        <v>40715</v>
      </c>
      <c r="D247" s="119"/>
      <c r="E247" s="128">
        <v>3000</v>
      </c>
      <c r="F247" s="205">
        <v>764</v>
      </c>
      <c r="G247" s="206" t="str">
        <f>IF(OR(E247&gt;400,F247&gt;240),"EXCEEDS"," ")</f>
        <v>EXCEEDS</v>
      </c>
    </row>
    <row r="248" spans="1:7" ht="15.75">
      <c r="A248" s="204">
        <v>462.6</v>
      </c>
      <c r="B248" s="118" t="s">
        <v>31</v>
      </c>
      <c r="C248" s="119">
        <v>40717</v>
      </c>
      <c r="D248" s="119"/>
      <c r="E248" s="128">
        <v>7400</v>
      </c>
      <c r="F248" s="205">
        <v>1800</v>
      </c>
      <c r="G248" s="206" t="str">
        <f>IF(OR(E248&gt;400,F248&gt;240),"EXCEEDS"," ")</f>
        <v>EXCEEDS</v>
      </c>
    </row>
    <row r="249" spans="1:7" ht="16.5" thickBot="1">
      <c r="A249" s="204">
        <v>462.6</v>
      </c>
      <c r="B249" s="118" t="s">
        <v>31</v>
      </c>
      <c r="C249" s="119">
        <v>40722</v>
      </c>
      <c r="D249" s="119"/>
      <c r="E249" s="128">
        <v>300</v>
      </c>
      <c r="F249" s="205">
        <v>260</v>
      </c>
      <c r="G249" s="206" t="str">
        <f>IF(OR(E249&gt;400,F249&gt;240),"EXCEEDS"," ")</f>
        <v>EXCEEDS</v>
      </c>
    </row>
    <row r="250" spans="1:7" ht="21" thickBot="1">
      <c r="A250" s="204"/>
      <c r="B250" s="118"/>
      <c r="C250" s="150"/>
      <c r="D250" s="125" t="s">
        <v>21</v>
      </c>
      <c r="E250" s="126">
        <f>GEOMEAN(E245:E249)</f>
        <v>411.14457293647951</v>
      </c>
      <c r="F250" s="210">
        <f>GEOMEAN(F245:F249)</f>
        <v>211.22693957529998</v>
      </c>
      <c r="G250" s="211" t="str">
        <f>IF(OR(E250&gt;200,F250&gt;130),"EXCEEDS"," ")</f>
        <v>EXCEEDS</v>
      </c>
    </row>
    <row r="251" spans="1:7" ht="15.75">
      <c r="A251" s="204">
        <v>463.9</v>
      </c>
      <c r="B251" s="118" t="s">
        <v>32</v>
      </c>
      <c r="C251" s="119">
        <v>40701</v>
      </c>
      <c r="D251" s="119"/>
      <c r="E251" s="128">
        <v>16</v>
      </c>
      <c r="F251" s="205">
        <v>4</v>
      </c>
      <c r="G251" s="206" t="str">
        <f>IF(OR(E251&gt;400,F251&gt;240),"EXCEEDS"," ")</f>
        <v xml:space="preserve"> </v>
      </c>
    </row>
    <row r="252" spans="1:7" ht="15.75">
      <c r="A252" s="204">
        <v>463.9</v>
      </c>
      <c r="B252" s="118" t="s">
        <v>32</v>
      </c>
      <c r="C252" s="119">
        <v>40708</v>
      </c>
      <c r="D252" s="119"/>
      <c r="E252" s="128">
        <v>8</v>
      </c>
      <c r="F252" s="205">
        <v>12</v>
      </c>
      <c r="G252" s="206" t="str">
        <f>IF(OR(E252&gt;400,F252&gt;240),"EXCEEDS"," ")</f>
        <v xml:space="preserve"> </v>
      </c>
    </row>
    <row r="253" spans="1:7" ht="15.75">
      <c r="A253" s="204">
        <v>463.9</v>
      </c>
      <c r="B253" s="118" t="s">
        <v>32</v>
      </c>
      <c r="C253" s="119">
        <v>40715</v>
      </c>
      <c r="D253" s="119"/>
      <c r="E253" s="128">
        <v>945</v>
      </c>
      <c r="F253" s="205">
        <v>480</v>
      </c>
      <c r="G253" s="206" t="str">
        <f>IF(OR(E253&gt;400,F253&gt;240),"EXCEEDS"," ")</f>
        <v>EXCEEDS</v>
      </c>
    </row>
    <row r="254" spans="1:7" ht="15.75">
      <c r="A254" s="204">
        <v>463.9</v>
      </c>
      <c r="B254" s="118" t="s">
        <v>32</v>
      </c>
      <c r="C254" s="119">
        <v>40717</v>
      </c>
      <c r="D254" s="119"/>
      <c r="E254" s="128">
        <v>673</v>
      </c>
      <c r="F254" s="205">
        <v>260</v>
      </c>
      <c r="G254" s="206" t="str">
        <f>IF(OR(E254&gt;400,F254&gt;240),"EXCEEDS"," ")</f>
        <v>EXCEEDS</v>
      </c>
    </row>
    <row r="255" spans="1:7" ht="16.5" thickBot="1">
      <c r="A255" s="204">
        <v>463.9</v>
      </c>
      <c r="B255" s="118" t="s">
        <v>32</v>
      </c>
      <c r="C255" s="119">
        <v>40722</v>
      </c>
      <c r="D255" s="119"/>
      <c r="E255" s="128">
        <v>168</v>
      </c>
      <c r="F255" s="205">
        <v>211</v>
      </c>
      <c r="G255" s="206" t="str">
        <f>IF(OR(E255&gt;400,F255&gt;240),"EXCEEDS"," ")</f>
        <v xml:space="preserve"> </v>
      </c>
    </row>
    <row r="256" spans="1:7" ht="21" thickBot="1">
      <c r="A256" s="204"/>
      <c r="B256" s="118"/>
      <c r="C256" s="119"/>
      <c r="D256" s="125" t="s">
        <v>21</v>
      </c>
      <c r="E256" s="126">
        <f>GEOMEAN(E251:E255)</f>
        <v>106.46165784503991</v>
      </c>
      <c r="F256" s="210">
        <f>GEOMEAN(F251:F255)</f>
        <v>66.122254922690814</v>
      </c>
      <c r="G256" s="211" t="str">
        <f>IF(OR(E256&gt;200,F256&gt;130),"EXCEEDS"," ")</f>
        <v xml:space="preserve"> </v>
      </c>
    </row>
    <row r="257" spans="1:7" ht="15.75">
      <c r="A257" s="204">
        <v>469.9</v>
      </c>
      <c r="B257" s="118" t="s">
        <v>33</v>
      </c>
      <c r="C257" s="119">
        <v>40701</v>
      </c>
      <c r="D257" s="119"/>
      <c r="E257" s="128">
        <v>8</v>
      </c>
      <c r="F257" s="205">
        <v>8</v>
      </c>
      <c r="G257" s="206" t="str">
        <f>IF(OR(E257&gt;400,F257&gt;240),"EXCEEDS"," ")</f>
        <v xml:space="preserve"> </v>
      </c>
    </row>
    <row r="258" spans="1:7" ht="15.75">
      <c r="A258" s="204">
        <v>469.9</v>
      </c>
      <c r="B258" s="118" t="s">
        <v>33</v>
      </c>
      <c r="C258" s="119">
        <v>40708</v>
      </c>
      <c r="D258" s="119"/>
      <c r="E258" s="128">
        <v>44</v>
      </c>
      <c r="F258" s="205">
        <v>12</v>
      </c>
      <c r="G258" s="206" t="str">
        <f>IF(OR(E258&gt;400,F258&gt;240),"EXCEEDS"," ")</f>
        <v xml:space="preserve"> </v>
      </c>
    </row>
    <row r="259" spans="1:7" ht="15.75">
      <c r="A259" s="204">
        <v>469.9</v>
      </c>
      <c r="B259" s="118" t="s">
        <v>33</v>
      </c>
      <c r="C259" s="119">
        <v>40715</v>
      </c>
      <c r="D259" s="119"/>
      <c r="E259" s="128">
        <v>1700</v>
      </c>
      <c r="F259" s="205">
        <v>936</v>
      </c>
      <c r="G259" s="206" t="str">
        <f>IF(OR(E259&gt;400,F259&gt;240),"EXCEEDS"," ")</f>
        <v>EXCEEDS</v>
      </c>
    </row>
    <row r="260" spans="1:7" ht="15.75">
      <c r="A260" s="204">
        <v>469.9</v>
      </c>
      <c r="B260" s="118" t="s">
        <v>33</v>
      </c>
      <c r="C260" s="119">
        <v>40717</v>
      </c>
      <c r="D260" s="119"/>
      <c r="E260" s="128">
        <v>2900</v>
      </c>
      <c r="F260" s="205">
        <v>1500</v>
      </c>
      <c r="G260" s="206" t="str">
        <f>IF(OR(E260&gt;400,F260&gt;240),"EXCEEDS"," ")</f>
        <v>EXCEEDS</v>
      </c>
    </row>
    <row r="261" spans="1:7" ht="16.5" thickBot="1">
      <c r="A261" s="204">
        <v>469.9</v>
      </c>
      <c r="B261" s="118" t="s">
        <v>33</v>
      </c>
      <c r="C261" s="119">
        <v>40722</v>
      </c>
      <c r="D261" s="119"/>
      <c r="E261" s="128">
        <v>290</v>
      </c>
      <c r="F261" s="205">
        <v>440</v>
      </c>
      <c r="G261" s="206" t="str">
        <f>IF(OR(E261&gt;400,F261&gt;240),"EXCEEDS"," ")</f>
        <v>EXCEEDS</v>
      </c>
    </row>
    <row r="262" spans="1:7" ht="21" thickBot="1">
      <c r="A262" s="204"/>
      <c r="B262" s="118"/>
      <c r="C262" s="150"/>
      <c r="D262" s="125" t="s">
        <v>21</v>
      </c>
      <c r="E262" s="126">
        <f>GEOMEAN(E257:E261)</f>
        <v>218.95633555706559</v>
      </c>
      <c r="F262" s="210">
        <f>GEOMEAN(F257:F261)</f>
        <v>142.76383426639907</v>
      </c>
      <c r="G262" s="211" t="str">
        <f>IF(OR(E262&gt;200,F262&gt;130),"EXCEEDS"," ")</f>
        <v>EXCEEDS</v>
      </c>
    </row>
    <row r="263" spans="1:7" ht="15.75">
      <c r="A263" s="204">
        <v>470</v>
      </c>
      <c r="B263" s="118" t="s">
        <v>31</v>
      </c>
      <c r="C263" s="119">
        <v>40701</v>
      </c>
      <c r="D263" s="119"/>
      <c r="E263" s="128">
        <v>16</v>
      </c>
      <c r="F263" s="205">
        <v>28</v>
      </c>
      <c r="G263" s="206" t="str">
        <f>IF(OR(E263&gt;400,F263&gt;240),"EXCEEDS"," ")</f>
        <v xml:space="preserve"> </v>
      </c>
    </row>
    <row r="264" spans="1:7" ht="15.75">
      <c r="A264" s="204">
        <v>470</v>
      </c>
      <c r="B264" s="118" t="s">
        <v>31</v>
      </c>
      <c r="C264" s="119">
        <v>40708</v>
      </c>
      <c r="D264" s="119"/>
      <c r="E264" s="128">
        <v>100</v>
      </c>
      <c r="F264" s="205">
        <v>74</v>
      </c>
      <c r="G264" s="206" t="str">
        <f>IF(OR(E264&gt;400,F264&gt;240),"EXCEEDS"," ")</f>
        <v xml:space="preserve"> </v>
      </c>
    </row>
    <row r="265" spans="1:7" ht="15.75">
      <c r="A265" s="204">
        <v>470</v>
      </c>
      <c r="B265" s="118" t="s">
        <v>31</v>
      </c>
      <c r="C265" s="119">
        <v>40715</v>
      </c>
      <c r="D265" s="119"/>
      <c r="E265" s="128">
        <v>1500</v>
      </c>
      <c r="F265" s="205">
        <v>430</v>
      </c>
      <c r="G265" s="206" t="str">
        <f>IF(OR(E265&gt;400,F265&gt;240),"EXCEEDS"," ")</f>
        <v>EXCEEDS</v>
      </c>
    </row>
    <row r="266" spans="1:7" ht="15.75">
      <c r="A266" s="204">
        <v>470</v>
      </c>
      <c r="B266" s="118" t="s">
        <v>31</v>
      </c>
      <c r="C266" s="119">
        <v>40717</v>
      </c>
      <c r="D266" s="119"/>
      <c r="E266" s="128">
        <v>954</v>
      </c>
      <c r="F266" s="205">
        <v>920</v>
      </c>
      <c r="G266" s="206" t="str">
        <f>IF(OR(E266&gt;400,F266&gt;240),"EXCEEDS"," ")</f>
        <v>EXCEEDS</v>
      </c>
    </row>
    <row r="267" spans="1:7" ht="16.5" thickBot="1">
      <c r="A267" s="204">
        <v>470</v>
      </c>
      <c r="B267" s="118" t="s">
        <v>31</v>
      </c>
      <c r="C267" s="119">
        <v>40722</v>
      </c>
      <c r="D267" s="119"/>
      <c r="E267" s="128">
        <v>240</v>
      </c>
      <c r="F267" s="205">
        <v>370</v>
      </c>
      <c r="G267" s="206" t="str">
        <f>IF(OR(E267&gt;400,F267&gt;240),"EXCEEDS"," ")</f>
        <v>EXCEEDS</v>
      </c>
    </row>
    <row r="268" spans="1:7" ht="21" thickBot="1">
      <c r="A268" s="204"/>
      <c r="B268" s="118"/>
      <c r="C268" s="150"/>
      <c r="D268" s="125" t="s">
        <v>21</v>
      </c>
      <c r="E268" s="126">
        <f>GEOMEAN(E263:E267)</f>
        <v>222.84052431396162</v>
      </c>
      <c r="F268" s="210">
        <f>GEOMEAN(F263:F267)</f>
        <v>197.86526070327196</v>
      </c>
      <c r="G268" s="211" t="str">
        <f>IF(OR(E268&gt;200,F268&gt;130),"EXCEEDS"," ")</f>
        <v>EXCEEDS</v>
      </c>
    </row>
    <row r="269" spans="1:7" ht="15.75">
      <c r="A269" s="204">
        <v>477.5</v>
      </c>
      <c r="B269" s="118" t="s">
        <v>31</v>
      </c>
      <c r="C269" s="119">
        <v>40701</v>
      </c>
      <c r="D269" s="119"/>
      <c r="E269" s="128">
        <v>12</v>
      </c>
      <c r="F269" s="205">
        <v>20</v>
      </c>
      <c r="G269" s="206" t="str">
        <f>IF(OR(E269&gt;400,F269&gt;240),"EXCEEDS"," ")</f>
        <v xml:space="preserve"> </v>
      </c>
    </row>
    <row r="270" spans="1:7" ht="15.75">
      <c r="A270" s="204">
        <v>477.5</v>
      </c>
      <c r="B270" s="118" t="s">
        <v>31</v>
      </c>
      <c r="C270" s="119">
        <v>40708</v>
      </c>
      <c r="D270" s="119"/>
      <c r="E270" s="128">
        <v>74</v>
      </c>
      <c r="F270" s="205">
        <v>84</v>
      </c>
      <c r="G270" s="206" t="str">
        <f>IF(OR(E270&gt;400,F270&gt;240),"EXCEEDS"," ")</f>
        <v xml:space="preserve"> </v>
      </c>
    </row>
    <row r="271" spans="1:7" ht="15.75">
      <c r="A271" s="204">
        <v>477.5</v>
      </c>
      <c r="B271" s="118" t="s">
        <v>31</v>
      </c>
      <c r="C271" s="119">
        <v>40715</v>
      </c>
      <c r="D271" s="119"/>
      <c r="E271" s="128">
        <v>9600</v>
      </c>
      <c r="F271" s="205">
        <v>3600</v>
      </c>
      <c r="G271" s="206" t="str">
        <f>IF(OR(E271&gt;400,F271&gt;240),"EXCEEDS"," ")</f>
        <v>EXCEEDS</v>
      </c>
    </row>
    <row r="272" spans="1:7" ht="15.75">
      <c r="A272" s="204">
        <v>477.5</v>
      </c>
      <c r="B272" s="118" t="s">
        <v>31</v>
      </c>
      <c r="C272" s="119">
        <v>40717</v>
      </c>
      <c r="D272" s="119"/>
      <c r="E272" s="128">
        <v>4300</v>
      </c>
      <c r="F272" s="205">
        <v>2000</v>
      </c>
      <c r="G272" s="206" t="str">
        <f>IF(OR(E272&gt;400,F272&gt;240),"EXCEEDS"," ")</f>
        <v>EXCEEDS</v>
      </c>
    </row>
    <row r="273" spans="1:7" ht="16.5" thickBot="1">
      <c r="A273" s="204">
        <v>477.5</v>
      </c>
      <c r="B273" s="118" t="s">
        <v>31</v>
      </c>
      <c r="C273" s="119">
        <v>40722</v>
      </c>
      <c r="D273" s="119"/>
      <c r="E273" s="128">
        <v>450</v>
      </c>
      <c r="F273" s="205">
        <v>510</v>
      </c>
      <c r="G273" s="206" t="str">
        <f>IF(OR(E273&gt;400,F273&gt;240),"EXCEEDS"," ")</f>
        <v>EXCEEDS</v>
      </c>
    </row>
    <row r="274" spans="1:7" ht="21" thickBot="1">
      <c r="A274" s="212"/>
      <c r="B274" s="132"/>
      <c r="C274" s="133"/>
      <c r="D274" s="125" t="s">
        <v>21</v>
      </c>
      <c r="E274" s="126">
        <f>GEOMEAN(E269:E273)</f>
        <v>440.02062507265401</v>
      </c>
      <c r="F274" s="210">
        <f>GEOMEAN(F269:F273)</f>
        <v>361.44514105094288</v>
      </c>
      <c r="G274" s="211" t="str">
        <f>IF(OR(E274&gt;200,F274&gt;130),"EXCEEDS"," ")</f>
        <v>EXCEEDS</v>
      </c>
    </row>
    <row r="275" spans="1:7" ht="15.75">
      <c r="A275" s="204">
        <v>462.6</v>
      </c>
      <c r="B275" s="118" t="s">
        <v>31</v>
      </c>
      <c r="C275" s="119">
        <v>40729</v>
      </c>
      <c r="D275" s="119"/>
      <c r="E275" s="128">
        <v>48</v>
      </c>
      <c r="F275" s="205">
        <v>76</v>
      </c>
      <c r="G275" s="206" t="str">
        <f>IF(OR(E275&gt;400,F275&gt;240),"EXCEEDS"," ")</f>
        <v xml:space="preserve"> </v>
      </c>
    </row>
    <row r="276" spans="1:7" ht="15.75">
      <c r="A276" s="204">
        <v>462.6</v>
      </c>
      <c r="B276" s="118" t="s">
        <v>31</v>
      </c>
      <c r="C276" s="119">
        <v>40736</v>
      </c>
      <c r="D276" s="119"/>
      <c r="E276" s="128">
        <v>96</v>
      </c>
      <c r="F276" s="205">
        <v>68</v>
      </c>
      <c r="G276" s="206" t="str">
        <f>IF(OR(E276&gt;400,F276&gt;240),"EXCEEDS"," ")</f>
        <v xml:space="preserve"> </v>
      </c>
    </row>
    <row r="277" spans="1:7" ht="15.75">
      <c r="A277" s="204">
        <v>462.6</v>
      </c>
      <c r="B277" s="118" t="s">
        <v>31</v>
      </c>
      <c r="C277" s="119">
        <v>40743</v>
      </c>
      <c r="D277" s="119"/>
      <c r="E277" s="128">
        <v>48</v>
      </c>
      <c r="F277" s="205">
        <v>20</v>
      </c>
      <c r="G277" s="206" t="str">
        <f>IF(OR(E277&gt;400,F277&gt;240),"EXCEEDS"," ")</f>
        <v xml:space="preserve"> </v>
      </c>
    </row>
    <row r="278" spans="1:7" ht="15.75">
      <c r="A278" s="204">
        <v>462.6</v>
      </c>
      <c r="B278" s="118" t="s">
        <v>31</v>
      </c>
      <c r="C278" s="119">
        <v>40745</v>
      </c>
      <c r="D278" s="119"/>
      <c r="E278" s="128">
        <v>320</v>
      </c>
      <c r="F278" s="205">
        <v>168</v>
      </c>
      <c r="G278" s="206" t="str">
        <f>IF(OR(E278&gt;400,F278&gt;240),"EXCEEDS"," ")</f>
        <v xml:space="preserve"> </v>
      </c>
    </row>
    <row r="279" spans="1:7" ht="16.5" thickBot="1">
      <c r="A279" s="204">
        <v>462.6</v>
      </c>
      <c r="B279" s="118" t="s">
        <v>31</v>
      </c>
      <c r="C279" s="119">
        <v>40750</v>
      </c>
      <c r="D279" s="119"/>
      <c r="E279" s="128">
        <v>56</v>
      </c>
      <c r="F279" s="205">
        <v>36</v>
      </c>
      <c r="G279" s="206"/>
    </row>
    <row r="280" spans="1:7" ht="21" thickBot="1">
      <c r="A280" s="204"/>
      <c r="B280" s="118"/>
      <c r="C280" s="150"/>
      <c r="D280" s="125" t="s">
        <v>21</v>
      </c>
      <c r="E280" s="126">
        <f>GEOMEAN(E275:E279)</f>
        <v>83.10331393627817</v>
      </c>
      <c r="F280" s="210">
        <f>GEOMEAN(F275:F279)</f>
        <v>57.437146603040567</v>
      </c>
      <c r="G280" s="211" t="str">
        <f>IF(OR(E280&gt;200,F280&gt;130),"EXCEEDS"," ")</f>
        <v xml:space="preserve"> </v>
      </c>
    </row>
    <row r="281" spans="1:7" ht="15.75">
      <c r="A281" s="204">
        <v>463.9</v>
      </c>
      <c r="B281" s="118" t="s">
        <v>32</v>
      </c>
      <c r="C281" s="119">
        <v>40729</v>
      </c>
      <c r="D281" s="119"/>
      <c r="E281" s="128">
        <v>16</v>
      </c>
      <c r="F281" s="205">
        <v>12</v>
      </c>
      <c r="G281" s="206" t="str">
        <f>IF(OR(E281&gt;400,F281&gt;240),"EXCEEDS"," ")</f>
        <v xml:space="preserve"> </v>
      </c>
    </row>
    <row r="282" spans="1:7" ht="15.75">
      <c r="A282" s="204">
        <v>463.9</v>
      </c>
      <c r="B282" s="118" t="s">
        <v>32</v>
      </c>
      <c r="C282" s="119">
        <v>40736</v>
      </c>
      <c r="D282" s="119"/>
      <c r="E282" s="128">
        <v>52</v>
      </c>
      <c r="F282" s="205">
        <v>68</v>
      </c>
      <c r="G282" s="206" t="str">
        <f>IF(OR(E282&gt;400,F282&gt;240),"EXCEEDS"," ")</f>
        <v xml:space="preserve"> </v>
      </c>
    </row>
    <row r="283" spans="1:7" ht="15.75">
      <c r="A283" s="204">
        <v>463.9</v>
      </c>
      <c r="B283" s="118" t="s">
        <v>32</v>
      </c>
      <c r="C283" s="119">
        <v>40743</v>
      </c>
      <c r="D283" s="119"/>
      <c r="E283" s="128">
        <v>16</v>
      </c>
      <c r="F283" s="205">
        <v>8</v>
      </c>
      <c r="G283" s="206" t="str">
        <f>IF(OR(E283&gt;400,F283&gt;240),"EXCEEDS"," ")</f>
        <v xml:space="preserve"> </v>
      </c>
    </row>
    <row r="284" spans="1:7" ht="15.75">
      <c r="A284" s="204">
        <v>463.9</v>
      </c>
      <c r="B284" s="118" t="s">
        <v>32</v>
      </c>
      <c r="C284" s="119">
        <v>40745</v>
      </c>
      <c r="D284" s="119"/>
      <c r="E284" s="128">
        <v>380</v>
      </c>
      <c r="F284" s="205">
        <v>208</v>
      </c>
      <c r="G284" s="206" t="str">
        <f>IF(OR(E284&gt;400,F284&gt;240),"EXCEEDS"," ")</f>
        <v xml:space="preserve"> </v>
      </c>
    </row>
    <row r="285" spans="1:7" ht="16.5" thickBot="1">
      <c r="A285" s="204">
        <v>463.9</v>
      </c>
      <c r="B285" s="118" t="s">
        <v>32</v>
      </c>
      <c r="C285" s="119">
        <v>40750</v>
      </c>
      <c r="D285" s="119"/>
      <c r="E285" s="128">
        <v>40</v>
      </c>
      <c r="F285" s="205">
        <v>24</v>
      </c>
      <c r="G285" s="206"/>
    </row>
    <row r="286" spans="1:7" ht="21" thickBot="1">
      <c r="A286" s="212"/>
      <c r="B286" s="132"/>
      <c r="C286" s="133"/>
      <c r="D286" s="125" t="s">
        <v>21</v>
      </c>
      <c r="E286" s="126">
        <f>GEOMEAN(E281:E285)</f>
        <v>45.837125994186174</v>
      </c>
      <c r="F286" s="210">
        <f>GEOMEAN(F281:F285)</f>
        <v>31.813462884396817</v>
      </c>
      <c r="G286" s="211" t="str">
        <f>IF(OR(E286&gt;200,F286&gt;130),"EXCEEDS"," ")</f>
        <v xml:space="preserve"> </v>
      </c>
    </row>
    <row r="287" spans="1:7" ht="15.75">
      <c r="A287" s="204">
        <v>469.9</v>
      </c>
      <c r="B287" s="118" t="s">
        <v>33</v>
      </c>
      <c r="C287" s="119">
        <v>40729</v>
      </c>
      <c r="D287" s="119"/>
      <c r="E287" s="128">
        <v>206</v>
      </c>
      <c r="F287" s="205">
        <v>88</v>
      </c>
      <c r="G287" s="206" t="str">
        <f>IF(OR(E287&gt;400,F287&gt;240),"EXCEEDS"," ")</f>
        <v xml:space="preserve"> </v>
      </c>
    </row>
    <row r="288" spans="1:7" ht="15.75">
      <c r="A288" s="204">
        <v>469.9</v>
      </c>
      <c r="B288" s="118" t="s">
        <v>33</v>
      </c>
      <c r="C288" s="119">
        <v>40736</v>
      </c>
      <c r="D288" s="119"/>
      <c r="E288" s="128">
        <v>136</v>
      </c>
      <c r="F288" s="205">
        <v>100</v>
      </c>
      <c r="G288" s="206" t="str">
        <f>IF(OR(E288&gt;400,F288&gt;240),"EXCEEDS"," ")</f>
        <v xml:space="preserve"> </v>
      </c>
    </row>
    <row r="289" spans="1:7" ht="15.75">
      <c r="A289" s="204">
        <v>469.9</v>
      </c>
      <c r="B289" s="118" t="s">
        <v>33</v>
      </c>
      <c r="C289" s="119">
        <v>40743</v>
      </c>
      <c r="D289" s="119"/>
      <c r="E289" s="128">
        <v>530</v>
      </c>
      <c r="F289" s="205">
        <v>330</v>
      </c>
      <c r="G289" s="206" t="str">
        <f>IF(OR(E289&gt;400,F289&gt;240),"EXCEEDS"," ")</f>
        <v>EXCEEDS</v>
      </c>
    </row>
    <row r="290" spans="1:7" ht="15.75">
      <c r="A290" s="204">
        <v>469.9</v>
      </c>
      <c r="B290" s="118" t="s">
        <v>33</v>
      </c>
      <c r="C290" s="119">
        <v>40745</v>
      </c>
      <c r="D290" s="119"/>
      <c r="E290" s="128">
        <v>260</v>
      </c>
      <c r="F290" s="205">
        <v>211</v>
      </c>
      <c r="G290" s="206" t="str">
        <f>IF(OR(E290&gt;400,F290&gt;240),"EXCEEDS"," ")</f>
        <v xml:space="preserve"> </v>
      </c>
    </row>
    <row r="291" spans="1:7" ht="16.5" thickBot="1">
      <c r="A291" s="204">
        <v>469.9</v>
      </c>
      <c r="B291" s="118" t="s">
        <v>33</v>
      </c>
      <c r="C291" s="119">
        <v>40750</v>
      </c>
      <c r="D291" s="119"/>
      <c r="E291" s="128">
        <v>370</v>
      </c>
      <c r="F291" s="205">
        <v>156</v>
      </c>
      <c r="G291" s="206"/>
    </row>
    <row r="292" spans="1:7" ht="21" thickBot="1">
      <c r="A292" s="204"/>
      <c r="B292" s="118"/>
      <c r="C292" s="150"/>
      <c r="D292" s="125" t="s">
        <v>21</v>
      </c>
      <c r="E292" s="126">
        <f>GEOMEAN(E287:E291)</f>
        <v>269.75618689695392</v>
      </c>
      <c r="F292" s="210">
        <f>GEOMEAN(F287:F291)</f>
        <v>157.06547539295966</v>
      </c>
      <c r="G292" s="211" t="str">
        <f>IF(OR(E292&gt;200,F292&gt;130),"EXCEEDS"," ")</f>
        <v>EXCEEDS</v>
      </c>
    </row>
    <row r="293" spans="1:7" ht="15.75">
      <c r="A293" s="204">
        <v>470</v>
      </c>
      <c r="B293" s="118" t="s">
        <v>31</v>
      </c>
      <c r="C293" s="119">
        <v>40729</v>
      </c>
      <c r="D293" s="119"/>
      <c r="E293" s="128">
        <v>232</v>
      </c>
      <c r="F293" s="205">
        <v>100</v>
      </c>
      <c r="G293" s="206" t="str">
        <f>IF(OR(E293&gt;400,F293&gt;240),"EXCEEDS"," ")</f>
        <v xml:space="preserve"> </v>
      </c>
    </row>
    <row r="294" spans="1:7" ht="15.75">
      <c r="A294" s="204">
        <v>470</v>
      </c>
      <c r="B294" s="118" t="s">
        <v>31</v>
      </c>
      <c r="C294" s="119">
        <v>40736</v>
      </c>
      <c r="D294" s="119"/>
      <c r="E294" s="128">
        <v>63</v>
      </c>
      <c r="F294" s="205">
        <v>36</v>
      </c>
      <c r="G294" s="206" t="str">
        <f>IF(OR(E294&gt;400,F294&gt;240),"EXCEEDS"," ")</f>
        <v xml:space="preserve"> </v>
      </c>
    </row>
    <row r="295" spans="1:7" ht="15.75">
      <c r="A295" s="204">
        <v>470</v>
      </c>
      <c r="B295" s="118" t="s">
        <v>31</v>
      </c>
      <c r="C295" s="119">
        <v>40743</v>
      </c>
      <c r="D295" s="119"/>
      <c r="E295" s="128">
        <v>80</v>
      </c>
      <c r="F295" s="205">
        <v>120</v>
      </c>
      <c r="G295" s="206" t="str">
        <f>IF(OR(E295&gt;400,F295&gt;240),"EXCEEDS"," ")</f>
        <v xml:space="preserve"> </v>
      </c>
    </row>
    <row r="296" spans="1:7" ht="15.75">
      <c r="A296" s="204">
        <v>470</v>
      </c>
      <c r="B296" s="118" t="s">
        <v>31</v>
      </c>
      <c r="C296" s="119">
        <v>40745</v>
      </c>
      <c r="D296" s="119"/>
      <c r="E296" s="128">
        <v>230</v>
      </c>
      <c r="F296" s="205">
        <v>174</v>
      </c>
      <c r="G296" s="206" t="str">
        <f>IF(OR(E296&gt;400,F296&gt;240),"EXCEEDS"," ")</f>
        <v xml:space="preserve"> </v>
      </c>
    </row>
    <row r="297" spans="1:7" ht="16.5" thickBot="1">
      <c r="A297" s="204">
        <v>470</v>
      </c>
      <c r="B297" s="118" t="s">
        <v>31</v>
      </c>
      <c r="C297" s="119">
        <v>40750</v>
      </c>
      <c r="D297" s="119"/>
      <c r="E297" s="128">
        <v>72</v>
      </c>
      <c r="F297" s="205">
        <v>48</v>
      </c>
      <c r="G297" s="206"/>
    </row>
    <row r="298" spans="1:7" ht="21" thickBot="1">
      <c r="A298" s="204"/>
      <c r="B298" s="118"/>
      <c r="C298" s="150"/>
      <c r="D298" s="125" t="s">
        <v>21</v>
      </c>
      <c r="E298" s="126">
        <f>GEOMEAN(E293:E297)</f>
        <v>114.12893660651822</v>
      </c>
      <c r="F298" s="210">
        <f>GEOMEAN(F293:F297)</f>
        <v>81.555798933309248</v>
      </c>
      <c r="G298" s="211" t="str">
        <f>IF(OR(E298&gt;200,F298&gt;130),"EXCEEDS"," ")</f>
        <v xml:space="preserve"> </v>
      </c>
    </row>
    <row r="299" spans="1:7" ht="15.75">
      <c r="A299" s="204">
        <v>477.5</v>
      </c>
      <c r="B299" s="118" t="s">
        <v>31</v>
      </c>
      <c r="C299" s="119">
        <v>40729</v>
      </c>
      <c r="D299" s="119"/>
      <c r="E299" s="128">
        <v>144</v>
      </c>
      <c r="F299" s="205">
        <v>100</v>
      </c>
      <c r="G299" s="206" t="str">
        <f>IF(OR(E299&gt;400,F299&gt;240),"EXCEEDS"," ")</f>
        <v xml:space="preserve"> </v>
      </c>
    </row>
    <row r="300" spans="1:7" ht="15.75">
      <c r="A300" s="204">
        <v>477.5</v>
      </c>
      <c r="B300" s="118" t="s">
        <v>31</v>
      </c>
      <c r="C300" s="119">
        <v>40736</v>
      </c>
      <c r="D300" s="119"/>
      <c r="E300" s="128">
        <v>104</v>
      </c>
      <c r="F300" s="205">
        <v>71</v>
      </c>
      <c r="G300" s="206" t="str">
        <f>IF(OR(E300&gt;400,F300&gt;240),"EXCEEDS"," ")</f>
        <v xml:space="preserve"> </v>
      </c>
    </row>
    <row r="301" spans="1:7" ht="15.75">
      <c r="A301" s="204">
        <v>477.5</v>
      </c>
      <c r="B301" s="118" t="s">
        <v>31</v>
      </c>
      <c r="C301" s="119">
        <v>40743</v>
      </c>
      <c r="D301" s="119"/>
      <c r="E301" s="128">
        <v>80</v>
      </c>
      <c r="F301" s="205">
        <v>120</v>
      </c>
      <c r="G301" s="206" t="str">
        <f>IF(OR(E301&gt;400,F301&gt;240),"EXCEEDS"," ")</f>
        <v xml:space="preserve"> </v>
      </c>
    </row>
    <row r="302" spans="1:7" ht="15.75">
      <c r="A302" s="204">
        <v>477.5</v>
      </c>
      <c r="B302" s="118" t="s">
        <v>31</v>
      </c>
      <c r="C302" s="119">
        <v>40745</v>
      </c>
      <c r="D302" s="119"/>
      <c r="E302" s="128">
        <v>300</v>
      </c>
      <c r="F302" s="205">
        <v>260</v>
      </c>
      <c r="G302" s="206" t="str">
        <f>IF(OR(E302&gt;400,F302&gt;240),"EXCEEDS"," ")</f>
        <v>EXCEEDS</v>
      </c>
    </row>
    <row r="303" spans="1:7" ht="16.5" thickBot="1">
      <c r="A303" s="204">
        <v>477.5</v>
      </c>
      <c r="B303" s="118" t="s">
        <v>31</v>
      </c>
      <c r="C303" s="119">
        <v>40750</v>
      </c>
      <c r="D303" s="119"/>
      <c r="E303" s="128">
        <v>270</v>
      </c>
      <c r="F303" s="205">
        <v>150</v>
      </c>
      <c r="G303" s="206"/>
    </row>
    <row r="304" spans="1:7" ht="21" thickBot="1">
      <c r="A304" s="215"/>
      <c r="B304" s="38"/>
      <c r="C304" s="218"/>
      <c r="D304" s="125" t="s">
        <v>21</v>
      </c>
      <c r="E304" s="126">
        <f>GEOMEAN(E299:E303)</f>
        <v>157.54120662458931</v>
      </c>
      <c r="F304" s="210">
        <f>GEOMEAN(F299:F303)</f>
        <v>127.14545501757758</v>
      </c>
      <c r="G304" s="211" t="str">
        <f>IF(OR(E304&gt;200,F304&gt;130),"EXCEEDS"," ")</f>
        <v xml:space="preserve"> </v>
      </c>
    </row>
    <row r="305" spans="1:7" ht="15.75">
      <c r="A305" s="204">
        <v>462.6</v>
      </c>
      <c r="B305" s="118" t="s">
        <v>31</v>
      </c>
      <c r="C305" s="119">
        <v>40757</v>
      </c>
      <c r="D305" s="119"/>
      <c r="E305" s="128">
        <v>8</v>
      </c>
      <c r="F305" s="205">
        <v>8</v>
      </c>
      <c r="G305" s="206" t="str">
        <f>IF(OR(E305&gt;400,F305&gt;240),"EXCEEDS"," ")</f>
        <v xml:space="preserve"> </v>
      </c>
    </row>
    <row r="306" spans="1:7" ht="15.75">
      <c r="A306" s="204">
        <v>462.6</v>
      </c>
      <c r="B306" s="118" t="s">
        <v>31</v>
      </c>
      <c r="C306" s="119">
        <v>40764</v>
      </c>
      <c r="D306" s="119"/>
      <c r="E306" s="128">
        <v>270</v>
      </c>
      <c r="F306" s="205">
        <v>130</v>
      </c>
      <c r="G306" s="206" t="str">
        <f>IF(OR(E306&gt;400,F306&gt;240),"EXCEEDS"," ")</f>
        <v xml:space="preserve"> </v>
      </c>
    </row>
    <row r="307" spans="1:7" ht="15.75">
      <c r="A307" s="204">
        <v>462.6</v>
      </c>
      <c r="B307" s="118" t="s">
        <v>31</v>
      </c>
      <c r="C307" s="119">
        <v>40771</v>
      </c>
      <c r="D307" s="119"/>
      <c r="E307" s="128">
        <v>34</v>
      </c>
      <c r="F307" s="205">
        <v>8</v>
      </c>
      <c r="G307" s="206" t="str">
        <f>IF(OR(E307&gt;400,F307&gt;240),"EXCEEDS"," ")</f>
        <v xml:space="preserve"> </v>
      </c>
    </row>
    <row r="308" spans="1:7" ht="15.75">
      <c r="A308" s="204">
        <v>462.6</v>
      </c>
      <c r="B308" s="118" t="s">
        <v>31</v>
      </c>
      <c r="C308" s="119">
        <v>40778</v>
      </c>
      <c r="D308" s="119"/>
      <c r="E308" s="128">
        <v>28</v>
      </c>
      <c r="F308" s="205">
        <v>28</v>
      </c>
      <c r="G308" s="206" t="str">
        <f>IF(OR(E308&gt;400,F308&gt;240),"EXCEEDS"," ")</f>
        <v xml:space="preserve"> </v>
      </c>
    </row>
    <row r="309" spans="1:7" ht="16.5" thickBot="1">
      <c r="A309" s="204">
        <v>462.6</v>
      </c>
      <c r="B309" s="118" t="s">
        <v>31</v>
      </c>
      <c r="C309" s="119">
        <v>40785</v>
      </c>
      <c r="D309" s="119"/>
      <c r="E309" s="128">
        <v>12</v>
      </c>
      <c r="F309" s="205">
        <v>4</v>
      </c>
      <c r="G309" s="206" t="str">
        <f>IF(OR(E309&gt;400,F309&gt;240),"EXCEEDS"," ")</f>
        <v xml:space="preserve"> </v>
      </c>
    </row>
    <row r="310" spans="1:7" ht="21" thickBot="1">
      <c r="A310" s="204"/>
      <c r="B310" s="118"/>
      <c r="C310" s="119"/>
      <c r="D310" s="125" t="s">
        <v>21</v>
      </c>
      <c r="E310" s="126">
        <f>GEOMEAN(E305:E309)</f>
        <v>30.092231148178495</v>
      </c>
      <c r="F310" s="210">
        <f>GEOMEAN(F305:F309)</f>
        <v>15.626735805778376</v>
      </c>
      <c r="G310" s="211" t="str">
        <f>IF(OR(E310&gt;200,F310&gt;130),"EXCEEDS"," ")</f>
        <v xml:space="preserve"> </v>
      </c>
    </row>
    <row r="311" spans="1:7" ht="15.75">
      <c r="A311" s="204">
        <v>463.9</v>
      </c>
      <c r="B311" s="118" t="s">
        <v>32</v>
      </c>
      <c r="C311" s="119">
        <v>40757</v>
      </c>
      <c r="D311" s="119"/>
      <c r="E311" s="128">
        <v>4</v>
      </c>
      <c r="F311" s="205">
        <v>4</v>
      </c>
      <c r="G311" s="206" t="str">
        <f>IF(OR(E311&gt;400,F311&gt;240),"EXCEEDS"," ")</f>
        <v xml:space="preserve"> </v>
      </c>
    </row>
    <row r="312" spans="1:7" ht="15.75">
      <c r="A312" s="204">
        <v>463.9</v>
      </c>
      <c r="B312" s="118" t="s">
        <v>32</v>
      </c>
      <c r="C312" s="119">
        <v>40764</v>
      </c>
      <c r="D312" s="119"/>
      <c r="E312" s="128">
        <v>8</v>
      </c>
      <c r="F312" s="205">
        <v>12</v>
      </c>
      <c r="G312" s="206" t="str">
        <f>IF(OR(E312&gt;400,F312&gt;240),"EXCEEDS"," ")</f>
        <v xml:space="preserve"> </v>
      </c>
    </row>
    <row r="313" spans="1:7" ht="15.75">
      <c r="A313" s="204">
        <v>463.9</v>
      </c>
      <c r="B313" s="118" t="s">
        <v>32</v>
      </c>
      <c r="C313" s="119">
        <v>40771</v>
      </c>
      <c r="D313" s="119"/>
      <c r="E313" s="128">
        <v>4</v>
      </c>
      <c r="F313" s="205">
        <v>4</v>
      </c>
      <c r="G313" s="206" t="str">
        <f>IF(OR(E313&gt;400,F313&gt;240),"EXCEEDS"," ")</f>
        <v xml:space="preserve"> </v>
      </c>
    </row>
    <row r="314" spans="1:7" ht="15.75">
      <c r="A314" s="204">
        <v>463.9</v>
      </c>
      <c r="B314" s="118" t="s">
        <v>32</v>
      </c>
      <c r="C314" s="119">
        <v>40778</v>
      </c>
      <c r="D314" s="119"/>
      <c r="E314" s="128">
        <v>8</v>
      </c>
      <c r="F314" s="205">
        <v>4</v>
      </c>
      <c r="G314" s="206" t="str">
        <f>IF(OR(E314&gt;400,F314&gt;240),"EXCEEDS"," ")</f>
        <v xml:space="preserve"> </v>
      </c>
    </row>
    <row r="315" spans="1:7" ht="16.5" thickBot="1">
      <c r="A315" s="204">
        <v>463.9</v>
      </c>
      <c r="B315" s="118" t="s">
        <v>32</v>
      </c>
      <c r="C315" s="119">
        <v>40785</v>
      </c>
      <c r="D315" s="119"/>
      <c r="E315" s="128">
        <v>4</v>
      </c>
      <c r="F315" s="205">
        <v>4</v>
      </c>
      <c r="G315" s="206" t="str">
        <f>IF(OR(E315&gt;400,F315&gt;240),"EXCEEDS"," ")</f>
        <v xml:space="preserve"> </v>
      </c>
    </row>
    <row r="316" spans="1:7" ht="21" thickBot="1">
      <c r="A316" s="204"/>
      <c r="B316" s="118"/>
      <c r="C316" s="150"/>
      <c r="D316" s="125" t="s">
        <v>21</v>
      </c>
      <c r="E316" s="126">
        <f>GEOMEAN(E311:E315)</f>
        <v>5.2780316430915768</v>
      </c>
      <c r="F316" s="210">
        <f>GEOMEAN(F311:F315)</f>
        <v>4.9829237584620696</v>
      </c>
      <c r="G316" s="211" t="str">
        <f>IF(OR(E316&gt;200,F316&gt;130),"EXCEEDS"," ")</f>
        <v xml:space="preserve"> </v>
      </c>
    </row>
    <row r="317" spans="1:7" ht="15.75">
      <c r="A317" s="204">
        <v>469.9</v>
      </c>
      <c r="B317" s="118" t="s">
        <v>33</v>
      </c>
      <c r="C317" s="119">
        <v>40757</v>
      </c>
      <c r="D317" s="119"/>
      <c r="E317" s="128">
        <v>4</v>
      </c>
      <c r="F317" s="205">
        <v>8</v>
      </c>
      <c r="G317" s="206" t="str">
        <f>IF(OR(E317&gt;400,F317&gt;240),"EXCEEDS"," ")</f>
        <v xml:space="preserve"> </v>
      </c>
    </row>
    <row r="318" spans="1:7" ht="15.75">
      <c r="A318" s="204">
        <v>469.9</v>
      </c>
      <c r="B318" s="118" t="s">
        <v>33</v>
      </c>
      <c r="C318" s="119">
        <v>40764</v>
      </c>
      <c r="D318" s="119"/>
      <c r="E318" s="128">
        <v>2100</v>
      </c>
      <c r="F318" s="205">
        <v>118</v>
      </c>
      <c r="G318" s="206" t="str">
        <f>IF(OR(E318&gt;400,F318&gt;240),"EXCEEDS"," ")</f>
        <v>EXCEEDS</v>
      </c>
    </row>
    <row r="319" spans="1:7" ht="15.75">
      <c r="A319" s="204">
        <v>469.9</v>
      </c>
      <c r="B319" s="118" t="s">
        <v>33</v>
      </c>
      <c r="C319" s="119">
        <v>40771</v>
      </c>
      <c r="D319" s="119"/>
      <c r="E319" s="128">
        <v>32</v>
      </c>
      <c r="F319" s="205">
        <v>24</v>
      </c>
      <c r="G319" s="206" t="str">
        <f>IF(OR(E319&gt;400,F319&gt;240),"EXCEEDS"," ")</f>
        <v xml:space="preserve"> </v>
      </c>
    </row>
    <row r="320" spans="1:7" ht="15.75">
      <c r="A320" s="204">
        <v>469.9</v>
      </c>
      <c r="B320" s="118" t="s">
        <v>33</v>
      </c>
      <c r="C320" s="119">
        <v>40778</v>
      </c>
      <c r="D320" s="119"/>
      <c r="E320" s="128">
        <v>60</v>
      </c>
      <c r="F320" s="205">
        <v>12</v>
      </c>
      <c r="G320" s="206" t="str">
        <f>IF(OR(E320&gt;400,F320&gt;240),"EXCEEDS"," ")</f>
        <v xml:space="preserve"> </v>
      </c>
    </row>
    <row r="321" spans="1:7" ht="16.5" thickBot="1">
      <c r="A321" s="204">
        <v>469.9</v>
      </c>
      <c r="B321" s="118" t="s">
        <v>33</v>
      </c>
      <c r="C321" s="119">
        <v>40785</v>
      </c>
      <c r="D321" s="119"/>
      <c r="E321" s="128">
        <v>4</v>
      </c>
      <c r="F321" s="205">
        <v>4</v>
      </c>
      <c r="G321" s="206" t="str">
        <f>IF(OR(E321&gt;400,F321&gt;240),"EXCEEDS"," ")</f>
        <v xml:space="preserve"> </v>
      </c>
    </row>
    <row r="322" spans="1:7" ht="21" thickBot="1">
      <c r="A322" s="204"/>
      <c r="B322" s="118"/>
      <c r="C322" s="150"/>
      <c r="D322" s="125" t="s">
        <v>21</v>
      </c>
      <c r="E322" s="126">
        <f>GEOMEAN(E317:E321)</f>
        <v>36.469356579106915</v>
      </c>
      <c r="F322" s="210">
        <f>GEOMEAN(F317:F321)</f>
        <v>16.117025560610195</v>
      </c>
      <c r="G322" s="211" t="str">
        <f>IF(OR(E322&gt;200,F322&gt;130),"EXCEEDS"," ")</f>
        <v xml:space="preserve"> </v>
      </c>
    </row>
    <row r="323" spans="1:7" ht="15.75">
      <c r="A323" s="204">
        <v>470</v>
      </c>
      <c r="B323" s="118" t="s">
        <v>31</v>
      </c>
      <c r="C323" s="119">
        <v>40757</v>
      </c>
      <c r="D323" s="119"/>
      <c r="E323" s="128">
        <v>16</v>
      </c>
      <c r="F323" s="205">
        <v>4</v>
      </c>
      <c r="G323" s="206" t="str">
        <f>IF(OR(E323&gt;400,F323&gt;240),"EXCEEDS"," ")</f>
        <v xml:space="preserve"> </v>
      </c>
    </row>
    <row r="324" spans="1:7" ht="15.75">
      <c r="A324" s="204">
        <v>470</v>
      </c>
      <c r="B324" s="118" t="s">
        <v>31</v>
      </c>
      <c r="C324" s="119">
        <v>40764</v>
      </c>
      <c r="D324" s="119"/>
      <c r="E324" s="128">
        <v>1400</v>
      </c>
      <c r="F324" s="205">
        <v>800</v>
      </c>
      <c r="G324" s="206" t="str">
        <f>IF(OR(E324&gt;400,F324&gt;240),"EXCEEDS"," ")</f>
        <v>EXCEEDS</v>
      </c>
    </row>
    <row r="325" spans="1:7" ht="15.75">
      <c r="A325" s="204">
        <v>470</v>
      </c>
      <c r="B325" s="118" t="s">
        <v>31</v>
      </c>
      <c r="C325" s="119">
        <v>40771</v>
      </c>
      <c r="D325" s="119"/>
      <c r="E325" s="128">
        <v>12</v>
      </c>
      <c r="F325" s="205">
        <v>12</v>
      </c>
      <c r="G325" s="206" t="str">
        <f>IF(OR(E325&gt;400,F325&gt;240),"EXCEEDS"," ")</f>
        <v xml:space="preserve"> </v>
      </c>
    </row>
    <row r="326" spans="1:7" ht="15.75">
      <c r="A326" s="204">
        <v>470</v>
      </c>
      <c r="B326" s="118" t="s">
        <v>31</v>
      </c>
      <c r="C326" s="119">
        <v>40778</v>
      </c>
      <c r="D326" s="119"/>
      <c r="E326" s="128">
        <v>60</v>
      </c>
      <c r="F326" s="205">
        <v>92</v>
      </c>
      <c r="G326" s="206" t="str">
        <f>IF(OR(E326&gt;400,F326&gt;240),"EXCEEDS"," ")</f>
        <v xml:space="preserve"> </v>
      </c>
    </row>
    <row r="327" spans="1:7" ht="16.5" thickBot="1">
      <c r="A327" s="204">
        <v>470</v>
      </c>
      <c r="B327" s="118" t="s">
        <v>31</v>
      </c>
      <c r="C327" s="119">
        <v>40785</v>
      </c>
      <c r="D327" s="119"/>
      <c r="E327" s="128">
        <v>12</v>
      </c>
      <c r="F327" s="205">
        <v>20</v>
      </c>
      <c r="G327" s="206" t="str">
        <f>IF(OR(E327&gt;400,F327&gt;240),"EXCEEDS"," ")</f>
        <v xml:space="preserve"> </v>
      </c>
    </row>
    <row r="328" spans="1:7" ht="21" thickBot="1">
      <c r="A328" s="204"/>
      <c r="B328" s="118"/>
      <c r="C328" s="119"/>
      <c r="D328" s="125" t="s">
        <v>21</v>
      </c>
      <c r="E328" s="126">
        <f>GEOMEAN(E323:E327)</f>
        <v>45.431005838464209</v>
      </c>
      <c r="F328" s="210">
        <f>GEOMEAN(F323:F327)</f>
        <v>37.138966107773207</v>
      </c>
      <c r="G328" s="211" t="str">
        <f>IF(OR(E328&gt;200,F328&gt;130),"EXCEEDS"," ")</f>
        <v xml:space="preserve"> </v>
      </c>
    </row>
    <row r="329" spans="1:7" ht="15.75">
      <c r="A329" s="204">
        <v>477.5</v>
      </c>
      <c r="B329" s="118" t="s">
        <v>31</v>
      </c>
      <c r="C329" s="119">
        <v>40757</v>
      </c>
      <c r="D329" s="119"/>
      <c r="E329" s="128">
        <v>4</v>
      </c>
      <c r="F329" s="205">
        <v>8</v>
      </c>
      <c r="G329" s="206" t="str">
        <f>IF(OR(E329&gt;400,F329&gt;240),"EXCEEDS"," ")</f>
        <v xml:space="preserve"> </v>
      </c>
    </row>
    <row r="330" spans="1:7" ht="15.75">
      <c r="A330" s="204">
        <v>477.5</v>
      </c>
      <c r="B330" s="118" t="s">
        <v>31</v>
      </c>
      <c r="C330" s="119">
        <v>40764</v>
      </c>
      <c r="D330" s="119"/>
      <c r="E330" s="128">
        <v>5500</v>
      </c>
      <c r="F330" s="205">
        <v>3000</v>
      </c>
      <c r="G330" s="206" t="str">
        <f>IF(OR(E330&gt;400,F330&gt;240),"EXCEEDS"," ")</f>
        <v>EXCEEDS</v>
      </c>
    </row>
    <row r="331" spans="1:7" ht="15.75">
      <c r="A331" s="204">
        <v>477.5</v>
      </c>
      <c r="B331" s="118" t="s">
        <v>31</v>
      </c>
      <c r="C331" s="119">
        <v>40771</v>
      </c>
      <c r="D331" s="119"/>
      <c r="E331" s="128">
        <v>34</v>
      </c>
      <c r="F331" s="205">
        <v>12</v>
      </c>
      <c r="G331" s="206" t="str">
        <f>IF(OR(E331&gt;400,F331&gt;240),"EXCEEDS"," ")</f>
        <v xml:space="preserve"> </v>
      </c>
    </row>
    <row r="332" spans="1:7" ht="15.75">
      <c r="A332" s="204">
        <v>477.5</v>
      </c>
      <c r="B332" s="118" t="s">
        <v>31</v>
      </c>
      <c r="C332" s="119">
        <v>40778</v>
      </c>
      <c r="D332" s="119"/>
      <c r="E332" s="128">
        <v>152</v>
      </c>
      <c r="F332" s="205">
        <v>88</v>
      </c>
      <c r="G332" s="206" t="str">
        <f>IF(OR(E332&gt;400,F332&gt;240),"EXCEEDS"," ")</f>
        <v xml:space="preserve"> </v>
      </c>
    </row>
    <row r="333" spans="1:7" ht="16.5" thickBot="1">
      <c r="A333" s="204">
        <v>477.5</v>
      </c>
      <c r="B333" s="118" t="s">
        <v>31</v>
      </c>
      <c r="C333" s="119">
        <v>40785</v>
      </c>
      <c r="D333" s="119"/>
      <c r="E333" s="128">
        <v>108</v>
      </c>
      <c r="F333" s="205">
        <v>60</v>
      </c>
      <c r="G333" s="206" t="str">
        <f>IF(OR(E333&gt;400,F333&gt;240),"EXCEEDS"," ")</f>
        <v xml:space="preserve"> </v>
      </c>
    </row>
    <row r="334" spans="1:7" ht="21" thickBot="1">
      <c r="A334" s="215"/>
      <c r="B334" s="38"/>
      <c r="C334" s="218"/>
      <c r="D334" s="125" t="s">
        <v>21</v>
      </c>
      <c r="E334" s="126">
        <f>GEOMEAN(E329:E333)</f>
        <v>104.19185934562543</v>
      </c>
      <c r="F334" s="210">
        <f>GEOMEAN(F329:F333)</f>
        <v>68.612822018955953</v>
      </c>
      <c r="G334" s="211" t="str">
        <f>IF(OR(E334&gt;200,F334&gt;130),"EXCEEDS"," ")</f>
        <v xml:space="preserve"> </v>
      </c>
    </row>
    <row r="335" spans="1:7" ht="15.75">
      <c r="A335" s="204">
        <v>462.6</v>
      </c>
      <c r="B335" s="118" t="s">
        <v>31</v>
      </c>
      <c r="C335" s="119">
        <v>40792</v>
      </c>
      <c r="D335" s="119"/>
      <c r="E335" s="128">
        <v>60</v>
      </c>
      <c r="F335" s="205">
        <v>66</v>
      </c>
      <c r="G335" s="206" t="str">
        <f>IF(OR(E335&gt;400,F335&gt;240),"EXCEEDS"," ")</f>
        <v xml:space="preserve"> </v>
      </c>
    </row>
    <row r="336" spans="1:7" ht="15.75">
      <c r="A336" s="204">
        <v>462.6</v>
      </c>
      <c r="B336" s="118" t="s">
        <v>31</v>
      </c>
      <c r="C336" s="119">
        <v>40799</v>
      </c>
      <c r="D336" s="119"/>
      <c r="E336" s="128">
        <v>24</v>
      </c>
      <c r="F336" s="205">
        <v>24</v>
      </c>
      <c r="G336" s="206" t="str">
        <f>IF(OR(E336&gt;400,F336&gt;240),"EXCEEDS"," ")</f>
        <v xml:space="preserve"> </v>
      </c>
    </row>
    <row r="337" spans="1:7" ht="15.75">
      <c r="A337" s="204">
        <v>462.6</v>
      </c>
      <c r="B337" s="118" t="s">
        <v>31</v>
      </c>
      <c r="C337" s="119">
        <v>40806</v>
      </c>
      <c r="D337" s="119"/>
      <c r="E337" s="128">
        <v>76</v>
      </c>
      <c r="F337" s="205">
        <v>132</v>
      </c>
      <c r="G337" s="206"/>
    </row>
    <row r="338" spans="1:7" ht="15.75">
      <c r="A338" s="204">
        <v>462.6</v>
      </c>
      <c r="B338" s="118" t="s">
        <v>31</v>
      </c>
      <c r="C338" s="119">
        <v>40808</v>
      </c>
      <c r="D338" s="119"/>
      <c r="E338" s="128">
        <v>94</v>
      </c>
      <c r="F338" s="205">
        <v>116</v>
      </c>
      <c r="G338" s="206"/>
    </row>
    <row r="339" spans="1:7" ht="16.5" thickBot="1">
      <c r="A339" s="204">
        <v>462.6</v>
      </c>
      <c r="B339" s="118" t="s">
        <v>31</v>
      </c>
      <c r="C339" s="119">
        <v>40813</v>
      </c>
      <c r="D339" s="119"/>
      <c r="E339" s="128">
        <v>180</v>
      </c>
      <c r="F339" s="205">
        <v>116</v>
      </c>
      <c r="G339" s="206"/>
    </row>
    <row r="340" spans="1:7" ht="21" thickBot="1">
      <c r="A340" s="204"/>
      <c r="B340" s="118"/>
      <c r="C340" s="119"/>
      <c r="D340" s="125" t="s">
        <v>21</v>
      </c>
      <c r="E340" s="126">
        <f>GEOMEAN(E335:E339)</f>
        <v>71.36993292795735</v>
      </c>
      <c r="F340" s="210">
        <f>GEOMEAN(F335:F339)</f>
        <v>77.597730097051922</v>
      </c>
      <c r="G340" s="211" t="str">
        <f>IF(OR(E340&gt;200,F340&gt;130),"EXCEEDS"," ")</f>
        <v xml:space="preserve"> </v>
      </c>
    </row>
    <row r="341" spans="1:7" ht="15.75">
      <c r="A341" s="204">
        <v>463.9</v>
      </c>
      <c r="B341" s="118" t="s">
        <v>32</v>
      </c>
      <c r="C341" s="119">
        <v>40792</v>
      </c>
      <c r="D341" s="119"/>
      <c r="E341" s="128">
        <v>4</v>
      </c>
      <c r="F341" s="205">
        <v>4</v>
      </c>
      <c r="G341" s="206" t="str">
        <f>IF(OR(E341&gt;400,F341&gt;240),"EXCEEDS"," ")</f>
        <v xml:space="preserve"> </v>
      </c>
    </row>
    <row r="342" spans="1:7" ht="15.75">
      <c r="A342" s="204">
        <v>463.9</v>
      </c>
      <c r="B342" s="118" t="s">
        <v>32</v>
      </c>
      <c r="C342" s="119">
        <v>40799</v>
      </c>
      <c r="D342" s="119"/>
      <c r="E342" s="128">
        <v>24</v>
      </c>
      <c r="F342" s="205">
        <v>20</v>
      </c>
      <c r="G342" s="206" t="str">
        <f>IF(OR(E342&gt;400,F342&gt;240),"EXCEEDS"," ")</f>
        <v xml:space="preserve"> </v>
      </c>
    </row>
    <row r="343" spans="1:7" ht="15.75">
      <c r="A343" s="204">
        <v>463.9</v>
      </c>
      <c r="B343" s="118" t="s">
        <v>32</v>
      </c>
      <c r="C343" s="119">
        <v>40806</v>
      </c>
      <c r="D343" s="119"/>
      <c r="E343" s="128">
        <v>4</v>
      </c>
      <c r="F343" s="205">
        <v>4</v>
      </c>
      <c r="G343" s="206"/>
    </row>
    <row r="344" spans="1:7" ht="15.75">
      <c r="A344" s="204">
        <v>463.9</v>
      </c>
      <c r="B344" s="118" t="s">
        <v>32</v>
      </c>
      <c r="C344" s="119">
        <v>40808</v>
      </c>
      <c r="D344" s="119"/>
      <c r="E344" s="128">
        <v>4</v>
      </c>
      <c r="F344" s="205">
        <v>4</v>
      </c>
      <c r="G344" s="206"/>
    </row>
    <row r="345" spans="1:7" ht="16.5" thickBot="1">
      <c r="A345" s="204">
        <v>463.9</v>
      </c>
      <c r="B345" s="118" t="s">
        <v>32</v>
      </c>
      <c r="C345" s="119">
        <v>40813</v>
      </c>
      <c r="D345" s="119"/>
      <c r="E345" s="128">
        <v>46</v>
      </c>
      <c r="F345" s="205">
        <v>28</v>
      </c>
      <c r="G345" s="206"/>
    </row>
    <row r="346" spans="1:7" ht="21" thickBot="1">
      <c r="A346" s="204"/>
      <c r="B346" s="118"/>
      <c r="C346" s="119"/>
      <c r="D346" s="125" t="s">
        <v>21</v>
      </c>
      <c r="E346" s="126">
        <f>GEOMEAN(E341:E345)</f>
        <v>9.3288865046409679</v>
      </c>
      <c r="F346" s="210">
        <f>GEOMEAN(F341:F345)</f>
        <v>8.1446720185615913</v>
      </c>
      <c r="G346" s="211" t="str">
        <f>IF(OR(E346&gt;200,F346&gt;130),"EXCEEDS"," ")</f>
        <v xml:space="preserve"> </v>
      </c>
    </row>
    <row r="347" spans="1:7" ht="15.75">
      <c r="A347" s="204">
        <v>469.9</v>
      </c>
      <c r="B347" s="118" t="s">
        <v>33</v>
      </c>
      <c r="C347" s="119">
        <v>40792</v>
      </c>
      <c r="D347" s="119"/>
      <c r="E347" s="128">
        <v>31</v>
      </c>
      <c r="F347" s="205">
        <v>12</v>
      </c>
      <c r="G347" s="206" t="str">
        <f>IF(OR(E347&gt;400,F347&gt;240),"EXCEEDS"," ")</f>
        <v xml:space="preserve"> </v>
      </c>
    </row>
    <row r="348" spans="1:7" ht="15.75">
      <c r="A348" s="204">
        <v>469.9</v>
      </c>
      <c r="B348" s="118" t="s">
        <v>33</v>
      </c>
      <c r="C348" s="119">
        <v>40799</v>
      </c>
      <c r="D348" s="119"/>
      <c r="E348" s="128">
        <v>28</v>
      </c>
      <c r="F348" s="205">
        <v>12</v>
      </c>
      <c r="G348" s="206" t="str">
        <f>IF(OR(E348&gt;400,F348&gt;240),"EXCEEDS"," ")</f>
        <v xml:space="preserve"> </v>
      </c>
    </row>
    <row r="349" spans="1:7" ht="15.75">
      <c r="A349" s="204">
        <v>469.9</v>
      </c>
      <c r="B349" s="118" t="s">
        <v>33</v>
      </c>
      <c r="C349" s="119">
        <v>40806</v>
      </c>
      <c r="D349" s="119"/>
      <c r="E349" s="128">
        <v>36</v>
      </c>
      <c r="F349" s="205">
        <v>12</v>
      </c>
      <c r="G349" s="206"/>
    </row>
    <row r="350" spans="1:7" ht="15.75">
      <c r="A350" s="204">
        <v>469.9</v>
      </c>
      <c r="B350" s="118" t="s">
        <v>33</v>
      </c>
      <c r="C350" s="119">
        <v>40808</v>
      </c>
      <c r="D350" s="119"/>
      <c r="E350" s="128">
        <v>56</v>
      </c>
      <c r="F350" s="205">
        <v>64</v>
      </c>
      <c r="G350" s="206"/>
    </row>
    <row r="351" spans="1:7" ht="16.5" thickBot="1">
      <c r="A351" s="204">
        <v>469.9</v>
      </c>
      <c r="B351" s="118" t="s">
        <v>33</v>
      </c>
      <c r="C351" s="119">
        <v>40813</v>
      </c>
      <c r="D351" s="119"/>
      <c r="E351" s="128">
        <v>2200</v>
      </c>
      <c r="F351" s="205">
        <v>845</v>
      </c>
      <c r="G351" s="206"/>
    </row>
    <row r="352" spans="1:7" ht="21" thickBot="1">
      <c r="A352" s="204"/>
      <c r="B352" s="118"/>
      <c r="C352" s="119"/>
      <c r="D352" s="125" t="s">
        <v>21</v>
      </c>
      <c r="E352" s="126">
        <f>GEOMEAN(E347:E351)</f>
        <v>82.620265596543675</v>
      </c>
      <c r="F352" s="210">
        <f>GEOMEAN(F347:F351)</f>
        <v>39.274990097771628</v>
      </c>
      <c r="G352" s="211" t="str">
        <f>IF(OR(E352&gt;200,F352&gt;130),"EXCEEDS"," ")</f>
        <v xml:space="preserve"> </v>
      </c>
    </row>
    <row r="353" spans="1:7" ht="15.75">
      <c r="A353" s="204">
        <v>470</v>
      </c>
      <c r="B353" s="118" t="s">
        <v>31</v>
      </c>
      <c r="C353" s="119">
        <v>40792</v>
      </c>
      <c r="D353" s="119"/>
      <c r="E353" s="128">
        <v>124</v>
      </c>
      <c r="F353" s="205">
        <v>148</v>
      </c>
      <c r="G353" s="206" t="str">
        <f>IF(OR(E353&gt;400,F353&gt;240),"EXCEEDS"," ")</f>
        <v xml:space="preserve"> </v>
      </c>
    </row>
    <row r="354" spans="1:7" ht="15.75">
      <c r="A354" s="204">
        <v>470</v>
      </c>
      <c r="B354" s="118" t="s">
        <v>31</v>
      </c>
      <c r="C354" s="119">
        <v>40799</v>
      </c>
      <c r="D354" s="119"/>
      <c r="E354" s="128">
        <v>28</v>
      </c>
      <c r="F354" s="205">
        <v>12</v>
      </c>
      <c r="G354" s="206" t="str">
        <f>IF(OR(E354&gt;400,F354&gt;240),"EXCEEDS"," ")</f>
        <v xml:space="preserve"> </v>
      </c>
    </row>
    <row r="355" spans="1:7" ht="15.75">
      <c r="A355" s="204">
        <v>470</v>
      </c>
      <c r="B355" s="118" t="s">
        <v>31</v>
      </c>
      <c r="C355" s="119">
        <v>40806</v>
      </c>
      <c r="D355" s="119"/>
      <c r="E355" s="128">
        <v>88</v>
      </c>
      <c r="F355" s="205">
        <v>80</v>
      </c>
      <c r="G355" s="206"/>
    </row>
    <row r="356" spans="1:7" ht="15.75">
      <c r="A356" s="204">
        <v>470</v>
      </c>
      <c r="B356" s="118" t="s">
        <v>31</v>
      </c>
      <c r="C356" s="119">
        <v>40808</v>
      </c>
      <c r="D356" s="119"/>
      <c r="E356" s="128">
        <v>144</v>
      </c>
      <c r="F356" s="205">
        <v>200</v>
      </c>
      <c r="G356" s="206"/>
    </row>
    <row r="357" spans="1:7" ht="16.5" thickBot="1">
      <c r="A357" s="204">
        <v>470</v>
      </c>
      <c r="B357" s="118" t="s">
        <v>31</v>
      </c>
      <c r="C357" s="119">
        <v>40813</v>
      </c>
      <c r="D357" s="119"/>
      <c r="E357" s="128">
        <v>727</v>
      </c>
      <c r="F357" s="205">
        <v>745</v>
      </c>
      <c r="G357" s="206"/>
    </row>
    <row r="358" spans="1:7" ht="21" thickBot="1">
      <c r="A358" s="204"/>
      <c r="B358" s="118"/>
      <c r="C358" s="119"/>
      <c r="D358" s="125" t="s">
        <v>21</v>
      </c>
      <c r="E358" s="126">
        <f>GEOMEAN(E353:E357)</f>
        <v>126.18038794490913</v>
      </c>
      <c r="F358" s="210">
        <f>GEOMEAN(F353:F357)</f>
        <v>116.18333628048867</v>
      </c>
      <c r="G358" s="211" t="str">
        <f>IF(OR(E358&gt;200,F358&gt;130),"EXCEEDS"," ")</f>
        <v xml:space="preserve"> </v>
      </c>
    </row>
    <row r="359" spans="1:7" ht="15.75">
      <c r="A359" s="204">
        <v>477.5</v>
      </c>
      <c r="B359" s="118" t="s">
        <v>31</v>
      </c>
      <c r="C359" s="119">
        <v>40792</v>
      </c>
      <c r="D359" s="119"/>
      <c r="E359" s="128">
        <v>234</v>
      </c>
      <c r="F359" s="205">
        <v>83</v>
      </c>
      <c r="G359" s="206" t="str">
        <f>IF(OR(E359&gt;400,F359&gt;240),"EXCEEDS"," ")</f>
        <v xml:space="preserve"> </v>
      </c>
    </row>
    <row r="360" spans="1:7" ht="15.75">
      <c r="A360" s="204">
        <v>477.5</v>
      </c>
      <c r="B360" s="118" t="s">
        <v>31</v>
      </c>
      <c r="C360" s="119">
        <v>40799</v>
      </c>
      <c r="D360" s="119"/>
      <c r="E360" s="128">
        <v>24</v>
      </c>
      <c r="F360" s="205">
        <v>12</v>
      </c>
      <c r="G360" s="206" t="str">
        <f>IF(OR(E360&gt;400,F360&gt;240),"EXCEEDS"," ")</f>
        <v xml:space="preserve"> </v>
      </c>
    </row>
    <row r="361" spans="1:7" ht="15.75">
      <c r="A361" s="204">
        <v>477.5</v>
      </c>
      <c r="B361" s="118" t="s">
        <v>31</v>
      </c>
      <c r="C361" s="119">
        <v>40806</v>
      </c>
      <c r="D361" s="119"/>
      <c r="E361" s="128">
        <v>1500</v>
      </c>
      <c r="F361" s="205">
        <v>909</v>
      </c>
      <c r="G361" s="206" t="str">
        <f>IF(OR(E361&gt;400,F361&gt;240),"EXCEEDS"," ")</f>
        <v>EXCEEDS</v>
      </c>
    </row>
    <row r="362" spans="1:7" ht="15.75">
      <c r="A362" s="204">
        <v>477.5</v>
      </c>
      <c r="B362" s="118" t="s">
        <v>31</v>
      </c>
      <c r="C362" s="119">
        <v>40808</v>
      </c>
      <c r="D362" s="119"/>
      <c r="E362" s="128">
        <v>420</v>
      </c>
      <c r="F362" s="205">
        <v>217</v>
      </c>
      <c r="G362" s="206" t="str">
        <f>IF(OR(E362&gt;400,F362&gt;240),"EXCEEDS"," ")</f>
        <v>EXCEEDS</v>
      </c>
    </row>
    <row r="363" spans="1:7" ht="16.5" thickBot="1">
      <c r="A363" s="204">
        <v>477.5</v>
      </c>
      <c r="B363" s="118" t="s">
        <v>31</v>
      </c>
      <c r="C363" s="119">
        <v>40813</v>
      </c>
      <c r="D363" s="119"/>
      <c r="E363" s="128">
        <v>6000</v>
      </c>
      <c r="F363" s="205">
        <v>3200</v>
      </c>
      <c r="G363" s="206" t="str">
        <f>IF(OR(E363&gt;400,F363&gt;240),"EXCEEDS"," ")</f>
        <v>EXCEEDS</v>
      </c>
    </row>
    <row r="364" spans="1:7" ht="21" thickBot="1">
      <c r="A364" s="207"/>
      <c r="B364" s="54"/>
      <c r="C364" s="81"/>
      <c r="D364" s="125" t="s">
        <v>21</v>
      </c>
      <c r="E364" s="126">
        <f>GEOMEAN(E359:E363)</f>
        <v>462.78980145226365</v>
      </c>
      <c r="F364" s="210">
        <f>GEOMEAN(F359:F363)</f>
        <v>228.92150201249717</v>
      </c>
      <c r="G364" s="211" t="str">
        <f>IF(OR(E364&gt;200,F364&gt;130),"EXCEEDS"," ")</f>
        <v>EXCEEDS</v>
      </c>
    </row>
    <row r="365" spans="1:7" ht="15.75">
      <c r="A365" s="204">
        <v>462.6</v>
      </c>
      <c r="B365" s="118" t="s">
        <v>31</v>
      </c>
      <c r="C365" s="119">
        <v>40820</v>
      </c>
      <c r="D365" s="119"/>
      <c r="E365" s="128">
        <v>40</v>
      </c>
      <c r="F365" s="205">
        <v>12</v>
      </c>
      <c r="G365" s="206" t="str">
        <f>IF(OR(E365&gt;400,F365&gt;240),"EXCEEDS"," ")</f>
        <v xml:space="preserve"> </v>
      </c>
    </row>
    <row r="366" spans="1:7" ht="15.75">
      <c r="A366" s="204">
        <v>462.6</v>
      </c>
      <c r="B366" s="118" t="s">
        <v>31</v>
      </c>
      <c r="C366" s="119">
        <v>40827</v>
      </c>
      <c r="D366" s="119"/>
      <c r="E366" s="128">
        <v>51</v>
      </c>
      <c r="F366" s="205">
        <v>60</v>
      </c>
      <c r="G366" s="206" t="str">
        <f>IF(OR(E366&gt;400,F366&gt;240),"EXCEEDS"," ")</f>
        <v xml:space="preserve"> </v>
      </c>
    </row>
    <row r="367" spans="1:7" ht="15.75">
      <c r="A367" s="204">
        <v>462.6</v>
      </c>
      <c r="B367" s="118" t="s">
        <v>31</v>
      </c>
      <c r="C367" s="119">
        <v>40834</v>
      </c>
      <c r="D367" s="119"/>
      <c r="E367" s="128">
        <v>46</v>
      </c>
      <c r="F367" s="205">
        <v>36</v>
      </c>
      <c r="G367" s="206" t="str">
        <f>IF(OR(E367&gt;400,F367&gt;240),"EXCEEDS"," ")</f>
        <v xml:space="preserve"> </v>
      </c>
    </row>
    <row r="368" spans="1:7" ht="15.75">
      <c r="A368" s="204">
        <v>462.6</v>
      </c>
      <c r="B368" s="118" t="s">
        <v>31</v>
      </c>
      <c r="C368" s="119">
        <v>40836</v>
      </c>
      <c r="D368" s="119"/>
      <c r="E368" s="128">
        <v>230</v>
      </c>
      <c r="F368" s="205">
        <v>211</v>
      </c>
      <c r="G368" s="206" t="str">
        <f>IF(OR(E368&gt;400,F368&gt;240),"EXCEEDS"," ")</f>
        <v xml:space="preserve"> </v>
      </c>
    </row>
    <row r="369" spans="1:7" ht="16.5" thickBot="1">
      <c r="A369" s="204">
        <v>462.6</v>
      </c>
      <c r="B369" s="118" t="s">
        <v>31</v>
      </c>
      <c r="C369" s="119">
        <v>40841</v>
      </c>
      <c r="D369" s="119"/>
      <c r="E369" s="128">
        <v>44</v>
      </c>
      <c r="F369" s="205">
        <v>38.4</v>
      </c>
      <c r="G369" s="206" t="str">
        <f>IF(OR(E369&gt;400,F369&gt;240),"EXCEEDS"," ")</f>
        <v xml:space="preserve"> </v>
      </c>
    </row>
    <row r="370" spans="1:7" ht="21" thickBot="1">
      <c r="A370" s="204"/>
      <c r="B370" s="118"/>
      <c r="C370" s="119"/>
      <c r="D370" s="125" t="s">
        <v>21</v>
      </c>
      <c r="E370" s="126">
        <f>GEOMEAN(E365:E369)</f>
        <v>62.4473052570942</v>
      </c>
      <c r="F370" s="210">
        <f>GEOMEAN(F365:F369)</f>
        <v>46.179554124131826</v>
      </c>
      <c r="G370" s="211" t="str">
        <f>IF(OR(E370&gt;200,F370&gt;130),"EXCEEDS"," ")</f>
        <v xml:space="preserve"> </v>
      </c>
    </row>
    <row r="371" spans="1:7" ht="15.75">
      <c r="A371" s="204">
        <v>463.9</v>
      </c>
      <c r="B371" s="118" t="s">
        <v>32</v>
      </c>
      <c r="C371" s="119">
        <v>40820</v>
      </c>
      <c r="D371" s="119"/>
      <c r="E371" s="128">
        <v>4</v>
      </c>
      <c r="F371" s="205">
        <v>4</v>
      </c>
      <c r="G371" s="206" t="str">
        <f>IF(OR(E371&gt;400,F371&gt;240),"EXCEEDS"," ")</f>
        <v xml:space="preserve"> </v>
      </c>
    </row>
    <row r="372" spans="1:7" ht="15.75">
      <c r="A372" s="204">
        <v>463.9</v>
      </c>
      <c r="B372" s="118" t="s">
        <v>32</v>
      </c>
      <c r="C372" s="119">
        <v>40827</v>
      </c>
      <c r="D372" s="119"/>
      <c r="E372" s="128">
        <v>4</v>
      </c>
      <c r="F372" s="205">
        <v>4</v>
      </c>
      <c r="G372" s="206" t="str">
        <f>IF(OR(E372&gt;400,F372&gt;240),"EXCEEDS"," ")</f>
        <v xml:space="preserve"> </v>
      </c>
    </row>
    <row r="373" spans="1:7" ht="15.75">
      <c r="A373" s="204">
        <v>463.9</v>
      </c>
      <c r="B373" s="118" t="s">
        <v>32</v>
      </c>
      <c r="C373" s="119">
        <v>40834</v>
      </c>
      <c r="D373" s="119"/>
      <c r="E373" s="128">
        <v>88</v>
      </c>
      <c r="F373" s="205">
        <v>43</v>
      </c>
      <c r="G373" s="206" t="str">
        <f>IF(OR(E373&gt;400,F373&gt;240),"EXCEEDS"," ")</f>
        <v xml:space="preserve"> </v>
      </c>
    </row>
    <row r="374" spans="1:7" ht="15.75">
      <c r="A374" s="204">
        <v>463.9</v>
      </c>
      <c r="B374" s="118" t="s">
        <v>32</v>
      </c>
      <c r="C374" s="119">
        <v>40836</v>
      </c>
      <c r="D374" s="119"/>
      <c r="E374" s="128">
        <v>108</v>
      </c>
      <c r="F374" s="205">
        <v>116</v>
      </c>
      <c r="G374" s="206" t="str">
        <f>IF(OR(E374&gt;400,F374&gt;240),"EXCEEDS"," ")</f>
        <v xml:space="preserve"> </v>
      </c>
    </row>
    <row r="375" spans="1:7" ht="16.5" thickBot="1">
      <c r="A375" s="204">
        <v>463.9</v>
      </c>
      <c r="B375" s="118" t="s">
        <v>32</v>
      </c>
      <c r="C375" s="119">
        <v>40841</v>
      </c>
      <c r="D375" s="119"/>
      <c r="E375" s="128">
        <v>92</v>
      </c>
      <c r="F375" s="205">
        <v>48.8</v>
      </c>
      <c r="G375" s="206" t="str">
        <f>IF(OR(E375&gt;400,F375&gt;240),"EXCEEDS"," ")</f>
        <v xml:space="preserve"> </v>
      </c>
    </row>
    <row r="376" spans="1:7" ht="21" thickBot="1">
      <c r="A376" s="204"/>
      <c r="B376" s="118"/>
      <c r="C376" s="119"/>
      <c r="D376" s="125" t="s">
        <v>21</v>
      </c>
      <c r="E376" s="126">
        <f>GEOMEAN(E371:E375)</f>
        <v>26.863515588503592</v>
      </c>
      <c r="F376" s="210">
        <f>GEOMEAN(F371:F375)</f>
        <v>20.801432788133638</v>
      </c>
      <c r="G376" s="211" t="str">
        <f>IF(OR(E376&gt;200,F376&gt;130),"EXCEEDS"," ")</f>
        <v xml:space="preserve"> </v>
      </c>
    </row>
    <row r="377" spans="1:7" ht="15.75">
      <c r="A377" s="204">
        <v>469.9</v>
      </c>
      <c r="B377" s="118" t="s">
        <v>33</v>
      </c>
      <c r="C377" s="119">
        <v>40820</v>
      </c>
      <c r="D377" s="119"/>
      <c r="E377" s="128">
        <v>4</v>
      </c>
      <c r="F377" s="205">
        <v>4</v>
      </c>
      <c r="G377" s="206" t="str">
        <f>IF(OR(E377&gt;400,F377&gt;240),"EXCEEDS"," ")</f>
        <v xml:space="preserve"> </v>
      </c>
    </row>
    <row r="378" spans="1:7" ht="15.75">
      <c r="A378" s="204">
        <v>469.9</v>
      </c>
      <c r="B378" s="118" t="s">
        <v>33</v>
      </c>
      <c r="C378" s="119">
        <v>40827</v>
      </c>
      <c r="D378" s="119"/>
      <c r="E378" s="128">
        <v>16</v>
      </c>
      <c r="F378" s="205">
        <v>4</v>
      </c>
      <c r="G378" s="206" t="str">
        <f>IF(OR(E378&gt;400,F378&gt;240),"EXCEEDS"," ")</f>
        <v xml:space="preserve"> </v>
      </c>
    </row>
    <row r="379" spans="1:7" ht="15.75">
      <c r="A379" s="204">
        <v>469.9</v>
      </c>
      <c r="B379" s="118" t="s">
        <v>33</v>
      </c>
      <c r="C379" s="119">
        <v>40834</v>
      </c>
      <c r="D379" s="119"/>
      <c r="E379" s="128">
        <v>32</v>
      </c>
      <c r="F379" s="205">
        <v>43</v>
      </c>
      <c r="G379" s="206" t="str">
        <f>IF(OR(E379&gt;400,F379&gt;240),"EXCEEDS"," ")</f>
        <v xml:space="preserve"> </v>
      </c>
    </row>
    <row r="380" spans="1:7" ht="15.75">
      <c r="A380" s="204">
        <v>469.9</v>
      </c>
      <c r="B380" s="118" t="s">
        <v>33</v>
      </c>
      <c r="C380" s="119">
        <v>40836</v>
      </c>
      <c r="D380" s="119"/>
      <c r="E380" s="128">
        <v>132</v>
      </c>
      <c r="F380" s="205">
        <v>128</v>
      </c>
      <c r="G380" s="206" t="str">
        <f>IF(OR(E380&gt;400,F380&gt;240),"EXCEEDS"," ")</f>
        <v xml:space="preserve"> </v>
      </c>
    </row>
    <row r="381" spans="1:7" ht="16.5" thickBot="1">
      <c r="A381" s="204">
        <v>469.9</v>
      </c>
      <c r="B381" s="118" t="s">
        <v>33</v>
      </c>
      <c r="C381" s="119">
        <v>40841</v>
      </c>
      <c r="D381" s="119"/>
      <c r="E381" s="128">
        <v>24</v>
      </c>
      <c r="F381" s="205">
        <v>88.4</v>
      </c>
      <c r="G381" s="206" t="str">
        <f>IF(OR(E381&gt;400,F381&gt;240),"EXCEEDS"," ")</f>
        <v xml:space="preserve"> </v>
      </c>
    </row>
    <row r="382" spans="1:7" ht="21" thickBot="1">
      <c r="A382" s="217"/>
      <c r="B382" s="135"/>
      <c r="C382" s="136"/>
      <c r="D382" s="125" t="s">
        <v>21</v>
      </c>
      <c r="E382" s="126">
        <f>GEOMEAN(E377:E381)</f>
        <v>23.036846316129527</v>
      </c>
      <c r="F382" s="210">
        <f>GEOMEAN(F377:F381)</f>
        <v>23.891869536399895</v>
      </c>
      <c r="G382" s="211" t="str">
        <f>IF(OR(E382&gt;200,F382&gt;130),"EXCEEDS"," ")</f>
        <v xml:space="preserve"> </v>
      </c>
    </row>
    <row r="383" spans="1:7" ht="15.75">
      <c r="A383" s="204">
        <v>470</v>
      </c>
      <c r="B383" s="118" t="s">
        <v>31</v>
      </c>
      <c r="C383" s="119">
        <v>40820</v>
      </c>
      <c r="D383" s="119"/>
      <c r="E383" s="128">
        <v>20</v>
      </c>
      <c r="F383" s="205">
        <v>8</v>
      </c>
      <c r="G383" s="206" t="str">
        <f>IF(OR(E383&gt;400,F383&gt;240),"EXCEEDS"," ")</f>
        <v xml:space="preserve"> </v>
      </c>
    </row>
    <row r="384" spans="1:7" ht="15.75">
      <c r="A384" s="204">
        <v>470</v>
      </c>
      <c r="B384" s="118" t="s">
        <v>31</v>
      </c>
      <c r="C384" s="119">
        <v>40827</v>
      </c>
      <c r="D384" s="119"/>
      <c r="E384" s="128">
        <v>4</v>
      </c>
      <c r="F384" s="205">
        <v>4</v>
      </c>
      <c r="G384" s="206" t="str">
        <f>IF(OR(E384&gt;400,F384&gt;240),"EXCEEDS"," ")</f>
        <v xml:space="preserve"> </v>
      </c>
    </row>
    <row r="385" spans="1:7" ht="15.75">
      <c r="A385" s="204">
        <v>470</v>
      </c>
      <c r="B385" s="118" t="s">
        <v>31</v>
      </c>
      <c r="C385" s="119">
        <v>40834</v>
      </c>
      <c r="D385" s="119"/>
      <c r="E385" s="128">
        <v>37</v>
      </c>
      <c r="F385" s="205">
        <v>24</v>
      </c>
      <c r="G385" s="206" t="str">
        <f>IF(OR(E385&gt;400,F385&gt;240),"EXCEEDS"," ")</f>
        <v xml:space="preserve"> </v>
      </c>
    </row>
    <row r="386" spans="1:7" ht="15.75">
      <c r="A386" s="204">
        <v>470</v>
      </c>
      <c r="B386" s="118" t="s">
        <v>31</v>
      </c>
      <c r="C386" s="119">
        <v>40836</v>
      </c>
      <c r="D386" s="119"/>
      <c r="E386" s="128">
        <v>530</v>
      </c>
      <c r="F386" s="205">
        <v>570</v>
      </c>
      <c r="G386" s="206" t="str">
        <f>IF(OR(E386&gt;400,F386&gt;240),"EXCEEDS"," ")</f>
        <v>EXCEEDS</v>
      </c>
    </row>
    <row r="387" spans="1:7" ht="16.5" thickBot="1">
      <c r="A387" s="204">
        <v>470</v>
      </c>
      <c r="B387" s="118" t="s">
        <v>31</v>
      </c>
      <c r="C387" s="119">
        <v>40841</v>
      </c>
      <c r="D387" s="119"/>
      <c r="E387" s="128">
        <v>68</v>
      </c>
      <c r="F387" s="205">
        <v>39.200000000000003</v>
      </c>
      <c r="G387" s="206" t="str">
        <f>IF(OR(E387&gt;400,F387&gt;240),"EXCEEDS"," ")</f>
        <v xml:space="preserve"> </v>
      </c>
    </row>
    <row r="388" spans="1:7" ht="21" thickBot="1">
      <c r="A388" s="204"/>
      <c r="B388" s="118"/>
      <c r="C388" s="119"/>
      <c r="D388" s="125" t="s">
        <v>21</v>
      </c>
      <c r="E388" s="126">
        <f>GEOMEAN(E383:E387)</f>
        <v>40.328799914932098</v>
      </c>
      <c r="F388" s="210">
        <f>GEOMEAN(F383:F387)</f>
        <v>27.983654396328216</v>
      </c>
      <c r="G388" s="211" t="str">
        <f>IF(OR(E388&gt;200,F388&gt;130),"EXCEEDS"," ")</f>
        <v xml:space="preserve"> </v>
      </c>
    </row>
    <row r="389" spans="1:7" ht="15.75">
      <c r="A389" s="204">
        <v>477.5</v>
      </c>
      <c r="B389" s="118" t="s">
        <v>31</v>
      </c>
      <c r="C389" s="119">
        <v>40820</v>
      </c>
      <c r="D389" s="119"/>
      <c r="E389" s="128">
        <v>16</v>
      </c>
      <c r="F389" s="205">
        <v>40</v>
      </c>
      <c r="G389" s="206" t="str">
        <f>IF(OR(E389&gt;400,F389&gt;240),"EXCEEDS"," ")</f>
        <v xml:space="preserve"> </v>
      </c>
    </row>
    <row r="390" spans="1:7" ht="15.75">
      <c r="A390" s="204">
        <v>477.5</v>
      </c>
      <c r="B390" s="118" t="s">
        <v>31</v>
      </c>
      <c r="C390" s="119">
        <v>40827</v>
      </c>
      <c r="D390" s="119"/>
      <c r="E390" s="128">
        <v>4</v>
      </c>
      <c r="F390" s="205">
        <v>4</v>
      </c>
      <c r="G390" s="206" t="str">
        <f>IF(OR(E390&gt;400,F390&gt;240),"EXCEEDS"," ")</f>
        <v xml:space="preserve"> </v>
      </c>
    </row>
    <row r="391" spans="1:7" ht="15.75">
      <c r="A391" s="204">
        <v>477.5</v>
      </c>
      <c r="B391" s="118" t="s">
        <v>31</v>
      </c>
      <c r="C391" s="119">
        <v>40834</v>
      </c>
      <c r="D391" s="119"/>
      <c r="E391" s="128">
        <v>37</v>
      </c>
      <c r="F391" s="205">
        <v>44</v>
      </c>
      <c r="G391" s="206" t="str">
        <f>IF(OR(E391&gt;400,F391&gt;240),"EXCEEDS"," ")</f>
        <v xml:space="preserve"> </v>
      </c>
    </row>
    <row r="392" spans="1:7" ht="15.75">
      <c r="A392" s="204">
        <v>477.5</v>
      </c>
      <c r="B392" s="118" t="s">
        <v>31</v>
      </c>
      <c r="C392" s="119">
        <v>40836</v>
      </c>
      <c r="D392" s="119"/>
      <c r="E392" s="128">
        <v>1040</v>
      </c>
      <c r="F392" s="205">
        <v>673</v>
      </c>
      <c r="G392" s="206" t="str">
        <f>IF(OR(E392&gt;400,F392&gt;240),"EXCEEDS"," ")</f>
        <v>EXCEEDS</v>
      </c>
    </row>
    <row r="393" spans="1:7" ht="16.5" thickBot="1">
      <c r="A393" s="204">
        <v>477.5</v>
      </c>
      <c r="B393" s="118" t="s">
        <v>31</v>
      </c>
      <c r="C393" s="119">
        <v>40841</v>
      </c>
      <c r="D393" s="119"/>
      <c r="E393" s="128">
        <v>48</v>
      </c>
      <c r="F393" s="205">
        <v>34.4</v>
      </c>
      <c r="G393" s="206" t="str">
        <f>IF(OR(E393&gt;400,F393&gt;240),"EXCEEDS"," ")</f>
        <v xml:space="preserve"> </v>
      </c>
    </row>
    <row r="394" spans="1:7" ht="21" thickBot="1">
      <c r="A394" s="215"/>
      <c r="B394" s="38"/>
      <c r="C394" s="38"/>
      <c r="D394" s="125" t="s">
        <v>21</v>
      </c>
      <c r="E394" s="126">
        <f>GEOMEAN(E389:E393)</f>
        <v>41.165297173638521</v>
      </c>
      <c r="F394" s="210">
        <f>GEOMEAN(F389:F393)</f>
        <v>43.896433206430871</v>
      </c>
      <c r="G394" s="211" t="str">
        <f>IF(OR(E394&gt;200,F394&gt;130),"EXCEEDS"," ")</f>
        <v xml:space="preserve"> </v>
      </c>
    </row>
    <row r="395" spans="1:7" ht="15.75">
      <c r="A395" s="204">
        <v>594</v>
      </c>
      <c r="B395" s="118" t="s">
        <v>34</v>
      </c>
      <c r="C395" s="119">
        <v>40673</v>
      </c>
      <c r="D395" s="119"/>
      <c r="E395" s="128">
        <v>220</v>
      </c>
      <c r="F395" s="205">
        <v>170</v>
      </c>
      <c r="G395" s="206" t="str">
        <f t="shared" ref="G395:G403" si="7">IF(OR(E395&gt;400,F395&gt;240),"EXCEEDS"," ")</f>
        <v xml:space="preserve"> </v>
      </c>
    </row>
    <row r="396" spans="1:7" ht="15.75">
      <c r="A396" s="204">
        <v>594</v>
      </c>
      <c r="B396" s="118" t="s">
        <v>34</v>
      </c>
      <c r="C396" s="119">
        <v>40680</v>
      </c>
      <c r="D396" s="119"/>
      <c r="E396" s="128">
        <v>140</v>
      </c>
      <c r="F396" s="205">
        <v>96</v>
      </c>
      <c r="G396" s="206" t="str">
        <f t="shared" si="7"/>
        <v xml:space="preserve"> </v>
      </c>
    </row>
    <row r="397" spans="1:7" ht="15.75">
      <c r="A397" s="204">
        <v>594</v>
      </c>
      <c r="B397" s="118" t="s">
        <v>34</v>
      </c>
      <c r="C397" s="119">
        <v>40682</v>
      </c>
      <c r="D397" s="119"/>
      <c r="E397" s="128">
        <v>140</v>
      </c>
      <c r="F397" s="205">
        <v>80</v>
      </c>
      <c r="G397" s="206" t="str">
        <f t="shared" si="7"/>
        <v xml:space="preserve"> </v>
      </c>
    </row>
    <row r="398" spans="1:7" ht="15.75">
      <c r="A398" s="204">
        <v>594</v>
      </c>
      <c r="B398" s="118" t="s">
        <v>34</v>
      </c>
      <c r="C398" s="119">
        <v>40687</v>
      </c>
      <c r="D398" s="119"/>
      <c r="E398" s="128">
        <v>120</v>
      </c>
      <c r="F398" s="205">
        <v>84</v>
      </c>
      <c r="G398" s="206" t="str">
        <f>IF(OR(E398&gt;400,F398&gt;240),"EXCEEDS"," ")</f>
        <v xml:space="preserve"> </v>
      </c>
    </row>
    <row r="399" spans="1:7" ht="16.5" thickBot="1">
      <c r="A399" s="204">
        <v>594</v>
      </c>
      <c r="B399" s="118" t="s">
        <v>34</v>
      </c>
      <c r="C399" s="119">
        <v>40694</v>
      </c>
      <c r="D399" s="119"/>
      <c r="E399" s="128">
        <v>410</v>
      </c>
      <c r="F399" s="205">
        <v>420</v>
      </c>
      <c r="G399" s="206" t="str">
        <f>IF(OR(E399&gt;400,F399&gt;240),"EXCEEDS"," ")</f>
        <v>EXCEEDS</v>
      </c>
    </row>
    <row r="400" spans="1:7" ht="21" thickBot="1">
      <c r="A400" s="204"/>
      <c r="B400" s="118"/>
      <c r="C400" s="150"/>
      <c r="D400" s="125" t="s">
        <v>21</v>
      </c>
      <c r="E400" s="126">
        <f>GEOMEAN(E395:E399)</f>
        <v>184.21660361325823</v>
      </c>
      <c r="F400" s="210">
        <f>GEOMEAN(F395:F399)</f>
        <v>135.72746680678696</v>
      </c>
      <c r="G400" s="211" t="str">
        <f>IF(OR(E400&gt;200,F400&gt;130),"EXCEEDS"," ")</f>
        <v>EXCEEDS</v>
      </c>
    </row>
    <row r="401" spans="1:7" ht="15.75">
      <c r="A401" s="204">
        <v>619.29999999999995</v>
      </c>
      <c r="B401" s="118" t="s">
        <v>34</v>
      </c>
      <c r="C401" s="119">
        <v>40673</v>
      </c>
      <c r="D401" s="119"/>
      <c r="E401" s="128">
        <v>440</v>
      </c>
      <c r="F401" s="205">
        <v>230</v>
      </c>
      <c r="G401" s="206" t="str">
        <f t="shared" si="7"/>
        <v>EXCEEDS</v>
      </c>
    </row>
    <row r="402" spans="1:7" ht="15.75">
      <c r="A402" s="204">
        <v>619.29999999999995</v>
      </c>
      <c r="B402" s="118" t="s">
        <v>34</v>
      </c>
      <c r="C402" s="119">
        <v>40680</v>
      </c>
      <c r="D402" s="119"/>
      <c r="E402" s="128">
        <v>210</v>
      </c>
      <c r="F402" s="205">
        <v>130</v>
      </c>
      <c r="G402" s="206" t="str">
        <f t="shared" si="7"/>
        <v xml:space="preserve"> </v>
      </c>
    </row>
    <row r="403" spans="1:7" ht="15.75">
      <c r="A403" s="204">
        <v>619.29999999999995</v>
      </c>
      <c r="B403" s="118" t="s">
        <v>34</v>
      </c>
      <c r="C403" s="119">
        <v>40682</v>
      </c>
      <c r="D403" s="119"/>
      <c r="E403" s="128">
        <v>160</v>
      </c>
      <c r="F403" s="205">
        <v>160</v>
      </c>
      <c r="G403" s="206" t="str">
        <f t="shared" si="7"/>
        <v xml:space="preserve"> </v>
      </c>
    </row>
    <row r="404" spans="1:7" ht="15.75">
      <c r="A404" s="204">
        <v>619.29999999999995</v>
      </c>
      <c r="B404" s="118" t="s">
        <v>34</v>
      </c>
      <c r="C404" s="119">
        <v>40687</v>
      </c>
      <c r="D404" s="119"/>
      <c r="E404" s="128">
        <v>211</v>
      </c>
      <c r="F404" s="205">
        <v>112</v>
      </c>
      <c r="G404" s="206" t="str">
        <f>IF(OR(E404&gt;400,F404&gt;240),"EXCEEDS"," ")</f>
        <v xml:space="preserve"> </v>
      </c>
    </row>
    <row r="405" spans="1:7" ht="16.5" thickBot="1">
      <c r="A405" s="204">
        <v>619.29999999999995</v>
      </c>
      <c r="B405" s="118" t="s">
        <v>34</v>
      </c>
      <c r="C405" s="119">
        <v>40694</v>
      </c>
      <c r="D405" s="119"/>
      <c r="E405" s="128">
        <v>270</v>
      </c>
      <c r="F405" s="205">
        <v>340</v>
      </c>
      <c r="G405" s="206" t="str">
        <f>IF(OR(E405&gt;400,F405&gt;240),"EXCEEDS"," ")</f>
        <v>EXCEEDS</v>
      </c>
    </row>
    <row r="406" spans="1:7" ht="21" thickBot="1">
      <c r="A406" s="215"/>
      <c r="B406" s="38"/>
      <c r="C406" s="38"/>
      <c r="D406" s="125" t="s">
        <v>21</v>
      </c>
      <c r="E406" s="126">
        <f>GEOMEAN(E401:E405)</f>
        <v>242.70998011050872</v>
      </c>
      <c r="F406" s="210">
        <f>GEOMEAN(F401:F405)</f>
        <v>178.68891925273527</v>
      </c>
      <c r="G406" s="211" t="str">
        <f>IF(OR(E406&gt;200,F406&gt;130),"EXCEEDS"," ")</f>
        <v>EXCEEDS</v>
      </c>
    </row>
    <row r="407" spans="1:7" ht="15.75">
      <c r="A407" s="204">
        <v>594</v>
      </c>
      <c r="B407" s="118" t="s">
        <v>34</v>
      </c>
      <c r="C407" s="119">
        <v>40701</v>
      </c>
      <c r="D407" s="119"/>
      <c r="E407" s="128">
        <v>12</v>
      </c>
      <c r="F407" s="205">
        <v>10</v>
      </c>
      <c r="G407" s="206" t="str">
        <f>IF(OR(E407&gt;400,F407&gt;240),"EXCEEDS"," ")</f>
        <v xml:space="preserve"> </v>
      </c>
    </row>
    <row r="408" spans="1:7" ht="15.75">
      <c r="A408" s="204">
        <v>594</v>
      </c>
      <c r="B408" s="118" t="s">
        <v>34</v>
      </c>
      <c r="C408" s="119">
        <v>40708</v>
      </c>
      <c r="D408" s="119"/>
      <c r="E408" s="128">
        <v>32</v>
      </c>
      <c r="F408" s="205">
        <v>20</v>
      </c>
      <c r="G408" s="206" t="str">
        <f>IF(OR(E408&gt;400,F408&gt;240),"EXCEEDS"," ")</f>
        <v xml:space="preserve"> </v>
      </c>
    </row>
    <row r="409" spans="1:7" ht="15.75">
      <c r="A409" s="204">
        <v>594</v>
      </c>
      <c r="B409" s="118" t="s">
        <v>34</v>
      </c>
      <c r="C409" s="119">
        <v>40715</v>
      </c>
      <c r="D409" s="119"/>
      <c r="E409" s="128">
        <v>92</v>
      </c>
      <c r="F409" s="205">
        <v>84</v>
      </c>
      <c r="G409" s="206" t="str">
        <f>IF(OR(E409&gt;400,F409&gt;240),"EXCEEDS"," ")</f>
        <v xml:space="preserve"> </v>
      </c>
    </row>
    <row r="410" spans="1:7" ht="15.75">
      <c r="A410" s="204">
        <v>594</v>
      </c>
      <c r="B410" s="118" t="s">
        <v>34</v>
      </c>
      <c r="C410" s="119">
        <v>40717</v>
      </c>
      <c r="D410" s="119"/>
      <c r="E410" s="128">
        <v>440</v>
      </c>
      <c r="F410" s="205">
        <v>160</v>
      </c>
      <c r="G410" s="206" t="str">
        <f>IF(OR(E410&gt;400,F410&gt;240),"EXCEEDS"," ")</f>
        <v>EXCEEDS</v>
      </c>
    </row>
    <row r="411" spans="1:7" ht="16.5" thickBot="1">
      <c r="A411" s="204">
        <v>594</v>
      </c>
      <c r="B411" s="118" t="s">
        <v>34</v>
      </c>
      <c r="C411" s="119">
        <v>40722</v>
      </c>
      <c r="D411" s="119"/>
      <c r="E411" s="128">
        <v>68</v>
      </c>
      <c r="F411" s="205">
        <v>64</v>
      </c>
      <c r="G411" s="206" t="str">
        <f>IF(OR(E411&gt;400,F411&gt;240),"EXCEEDS"," ")</f>
        <v xml:space="preserve"> </v>
      </c>
    </row>
    <row r="412" spans="1:7" ht="21" thickBot="1">
      <c r="A412" s="204"/>
      <c r="B412" s="118"/>
      <c r="C412" s="150"/>
      <c r="D412" s="125" t="s">
        <v>21</v>
      </c>
      <c r="E412" s="126">
        <f>GEOMEAN(E407:E411)</f>
        <v>63.799331506738078</v>
      </c>
      <c r="F412" s="210">
        <f>GEOMEAN(F407:F411)</f>
        <v>44.373312229034063</v>
      </c>
      <c r="G412" s="211" t="str">
        <f>IF(OR(E412&gt;200,F412&gt;130),"EXCEEDS"," ")</f>
        <v xml:space="preserve"> </v>
      </c>
    </row>
    <row r="413" spans="1:7" ht="15.75">
      <c r="A413" s="204">
        <v>619.29999999999995</v>
      </c>
      <c r="B413" s="118" t="s">
        <v>34</v>
      </c>
      <c r="C413" s="119">
        <v>40701</v>
      </c>
      <c r="D413" s="119"/>
      <c r="E413" s="128">
        <v>120</v>
      </c>
      <c r="F413" s="205">
        <v>70</v>
      </c>
      <c r="G413" s="206" t="str">
        <f>IF(OR(E413&gt;400,F413&gt;240),"EXCEEDS"," ")</f>
        <v xml:space="preserve"> </v>
      </c>
    </row>
    <row r="414" spans="1:7" ht="15.75">
      <c r="A414" s="204">
        <v>619.29999999999995</v>
      </c>
      <c r="B414" s="118" t="s">
        <v>34</v>
      </c>
      <c r="C414" s="119">
        <v>40708</v>
      </c>
      <c r="D414" s="119"/>
      <c r="E414" s="128">
        <v>28</v>
      </c>
      <c r="F414" s="205">
        <v>20</v>
      </c>
      <c r="G414" s="206" t="str">
        <f>IF(OR(E414&gt;400,F414&gt;240),"EXCEEDS"," ")</f>
        <v xml:space="preserve"> </v>
      </c>
    </row>
    <row r="415" spans="1:7" ht="15.75">
      <c r="A415" s="204">
        <v>619.29999999999995</v>
      </c>
      <c r="B415" s="118" t="s">
        <v>34</v>
      </c>
      <c r="C415" s="119">
        <v>40715</v>
      </c>
      <c r="D415" s="119"/>
      <c r="E415" s="128">
        <v>390</v>
      </c>
      <c r="F415" s="205">
        <v>60</v>
      </c>
      <c r="G415" s="206" t="str">
        <f>IF(OR(E415&gt;400,F415&gt;240),"EXCEEDS"," ")</f>
        <v xml:space="preserve"> </v>
      </c>
    </row>
    <row r="416" spans="1:7" ht="15.75">
      <c r="A416" s="204">
        <v>619.29999999999995</v>
      </c>
      <c r="B416" s="118" t="s">
        <v>34</v>
      </c>
      <c r="C416" s="119">
        <v>40717</v>
      </c>
      <c r="D416" s="119"/>
      <c r="E416" s="128">
        <v>450</v>
      </c>
      <c r="F416" s="205">
        <v>150</v>
      </c>
      <c r="G416" s="206" t="str">
        <f>IF(OR(E416&gt;400,F416&gt;240),"EXCEEDS"," ")</f>
        <v>EXCEEDS</v>
      </c>
    </row>
    <row r="417" spans="1:7" ht="16.5" thickBot="1">
      <c r="A417" s="204">
        <v>619.29999999999995</v>
      </c>
      <c r="B417" s="118" t="s">
        <v>34</v>
      </c>
      <c r="C417" s="119">
        <v>40722</v>
      </c>
      <c r="D417" s="119"/>
      <c r="E417" s="128">
        <v>310</v>
      </c>
      <c r="F417" s="205">
        <v>140</v>
      </c>
      <c r="G417" s="206" t="str">
        <f>IF(OR(E417&gt;400,F417&gt;240),"EXCEEDS"," ")</f>
        <v xml:space="preserve"> </v>
      </c>
    </row>
    <row r="418" spans="1:7" ht="21" thickBot="1">
      <c r="A418" s="207"/>
      <c r="B418" s="54"/>
      <c r="C418" s="81"/>
      <c r="D418" s="125" t="s">
        <v>21</v>
      </c>
      <c r="E418" s="126">
        <f>GEOMEAN(E413:E417)</f>
        <v>178.8115708308971</v>
      </c>
      <c r="F418" s="210">
        <f>GEOMEAN(F413:F417)</f>
        <v>70.68051677550784</v>
      </c>
      <c r="G418" s="211" t="str">
        <f>IF(OR(E418&gt;200,F418&gt;130),"EXCEEDS"," ")</f>
        <v xml:space="preserve"> </v>
      </c>
    </row>
    <row r="419" spans="1:7" ht="15.75">
      <c r="A419" s="204">
        <v>594</v>
      </c>
      <c r="B419" s="118" t="s">
        <v>34</v>
      </c>
      <c r="C419" s="119">
        <v>40729</v>
      </c>
      <c r="D419" s="119"/>
      <c r="E419" s="128">
        <v>28</v>
      </c>
      <c r="F419" s="205">
        <v>32</v>
      </c>
      <c r="G419" s="206" t="str">
        <f>IF(OR(E419&gt;400,F419&gt;240),"EXCEEDS"," ")</f>
        <v xml:space="preserve"> </v>
      </c>
    </row>
    <row r="420" spans="1:7" ht="15.75">
      <c r="A420" s="204">
        <v>594</v>
      </c>
      <c r="B420" s="118" t="s">
        <v>34</v>
      </c>
      <c r="C420" s="119">
        <v>40736</v>
      </c>
      <c r="D420" s="119"/>
      <c r="E420" s="128">
        <v>24</v>
      </c>
      <c r="F420" s="205">
        <v>16</v>
      </c>
      <c r="G420" s="206" t="str">
        <f>IF(OR(E420&gt;400,F420&gt;240),"EXCEEDS"," ")</f>
        <v xml:space="preserve"> </v>
      </c>
    </row>
    <row r="421" spans="1:7" ht="15.75">
      <c r="A421" s="204">
        <v>594</v>
      </c>
      <c r="B421" s="118" t="s">
        <v>34</v>
      </c>
      <c r="C421" s="119">
        <v>40744</v>
      </c>
      <c r="D421" s="119"/>
      <c r="E421" s="128">
        <v>84</v>
      </c>
      <c r="F421" s="205">
        <v>36</v>
      </c>
      <c r="G421" s="206" t="str">
        <f>IF(OR(E421&gt;400,F421&gt;240),"EXCEEDS"," ")</f>
        <v xml:space="preserve"> </v>
      </c>
    </row>
    <row r="422" spans="1:7" ht="15.75">
      <c r="A422" s="204">
        <v>594</v>
      </c>
      <c r="B422" s="118" t="s">
        <v>34</v>
      </c>
      <c r="C422" s="119">
        <v>40750</v>
      </c>
      <c r="D422" s="119"/>
      <c r="E422" s="128">
        <v>120</v>
      </c>
      <c r="F422" s="205">
        <v>150</v>
      </c>
      <c r="G422" s="206" t="str">
        <f>IF(OR(E422&gt;400,F422&gt;240),"EXCEEDS"," ")</f>
        <v xml:space="preserve"> </v>
      </c>
    </row>
    <row r="423" spans="1:7" ht="16.5" thickBot="1">
      <c r="A423" s="204">
        <v>594</v>
      </c>
      <c r="B423" s="118" t="s">
        <v>34</v>
      </c>
      <c r="C423" s="119">
        <v>40752</v>
      </c>
      <c r="D423" s="119"/>
      <c r="E423" s="128">
        <v>880</v>
      </c>
      <c r="F423" s="205">
        <v>20</v>
      </c>
      <c r="G423" s="206" t="str">
        <f>IF(OR(E423&gt;400,F423&gt;240),"EXCEEDS"," ")</f>
        <v>EXCEEDS</v>
      </c>
    </row>
    <row r="424" spans="1:7" ht="21" thickBot="1">
      <c r="A424" s="204"/>
      <c r="B424" s="118"/>
      <c r="C424" s="150"/>
      <c r="D424" s="125" t="s">
        <v>21</v>
      </c>
      <c r="E424" s="126">
        <f>GEOMEAN(E419:E423)</f>
        <v>90.170088403823755</v>
      </c>
      <c r="F424" s="210">
        <f>GEOMEAN(F419:F423)</f>
        <v>35.362156617699789</v>
      </c>
      <c r="G424" s="211" t="str">
        <f>IF(OR(E424&gt;200,F424&gt;130),"EXCEEDS"," ")</f>
        <v xml:space="preserve"> </v>
      </c>
    </row>
    <row r="425" spans="1:7" ht="15.75">
      <c r="A425" s="204">
        <v>619.29999999999995</v>
      </c>
      <c r="B425" s="118" t="s">
        <v>34</v>
      </c>
      <c r="C425" s="119">
        <v>40729</v>
      </c>
      <c r="D425" s="119"/>
      <c r="E425" s="128">
        <v>44</v>
      </c>
      <c r="F425" s="205">
        <v>36</v>
      </c>
      <c r="G425" s="206" t="str">
        <f>IF(OR(E425&gt;400,F425&gt;240),"EXCEEDS"," ")</f>
        <v xml:space="preserve"> </v>
      </c>
    </row>
    <row r="426" spans="1:7" ht="15.75">
      <c r="A426" s="204">
        <v>619.29999999999995</v>
      </c>
      <c r="B426" s="118" t="s">
        <v>34</v>
      </c>
      <c r="C426" s="119">
        <v>40736</v>
      </c>
      <c r="D426" s="119"/>
      <c r="E426" s="128">
        <v>210</v>
      </c>
      <c r="F426" s="205">
        <v>36</v>
      </c>
      <c r="G426" s="206" t="str">
        <f>IF(OR(E426&gt;400,F426&gt;240),"EXCEEDS"," ")</f>
        <v xml:space="preserve"> </v>
      </c>
    </row>
    <row r="427" spans="1:7" ht="15.75">
      <c r="A427" s="204">
        <v>619.29999999999995</v>
      </c>
      <c r="B427" s="118" t="s">
        <v>34</v>
      </c>
      <c r="C427" s="119">
        <v>40744</v>
      </c>
      <c r="D427" s="119"/>
      <c r="E427" s="128">
        <v>120</v>
      </c>
      <c r="F427" s="205">
        <v>150</v>
      </c>
      <c r="G427" s="206" t="str">
        <f>IF(OR(E427&gt;400,F427&gt;240),"EXCEEDS"," ")</f>
        <v xml:space="preserve"> </v>
      </c>
    </row>
    <row r="428" spans="1:7" ht="15.75">
      <c r="A428" s="204">
        <v>619.29999999999995</v>
      </c>
      <c r="B428" s="118" t="s">
        <v>34</v>
      </c>
      <c r="C428" s="119">
        <v>40750</v>
      </c>
      <c r="D428" s="119"/>
      <c r="E428" s="128">
        <v>120</v>
      </c>
      <c r="F428" s="205">
        <v>230</v>
      </c>
      <c r="G428" s="206" t="str">
        <f>IF(OR(E428&gt;400,F428&gt;240),"EXCEEDS"," ")</f>
        <v xml:space="preserve"> </v>
      </c>
    </row>
    <row r="429" spans="1:7" ht="16.5" thickBot="1">
      <c r="A429" s="204">
        <v>619.29999999999995</v>
      </c>
      <c r="B429" s="118" t="s">
        <v>34</v>
      </c>
      <c r="C429" s="119">
        <v>40752</v>
      </c>
      <c r="D429" s="119"/>
      <c r="E429" s="128">
        <v>60</v>
      </c>
      <c r="F429" s="205">
        <v>57</v>
      </c>
      <c r="G429" s="206" t="str">
        <f>IF(OR(E429&gt;400,F429&gt;240),"EXCEEDS"," ")</f>
        <v xml:space="preserve"> </v>
      </c>
    </row>
    <row r="430" spans="1:7" ht="21" thickBot="1">
      <c r="A430" s="207"/>
      <c r="B430" s="54"/>
      <c r="C430" s="81"/>
      <c r="D430" s="125" t="s">
        <v>21</v>
      </c>
      <c r="E430" s="126">
        <f>GEOMEAN(E425:E429)</f>
        <v>95.595432573135113</v>
      </c>
      <c r="F430" s="210">
        <f>GEOMEAN(F425:F429)</f>
        <v>76.078123229678425</v>
      </c>
      <c r="G430" s="211" t="str">
        <f>IF(OR(E430&gt;200,F430&gt;130),"EXCEEDS"," ")</f>
        <v xml:space="preserve"> </v>
      </c>
    </row>
    <row r="431" spans="1:7" ht="15.75">
      <c r="A431" s="204">
        <v>594</v>
      </c>
      <c r="B431" s="118" t="s">
        <v>34</v>
      </c>
      <c r="C431" s="119">
        <v>40758</v>
      </c>
      <c r="D431" s="119"/>
      <c r="E431" s="128">
        <v>24</v>
      </c>
      <c r="F431" s="205">
        <v>16</v>
      </c>
      <c r="G431" s="206" t="str">
        <f>IF(OR(E431&gt;400,F431&gt;240),"EXCEEDS"," ")</f>
        <v xml:space="preserve"> </v>
      </c>
    </row>
    <row r="432" spans="1:7" ht="15.75">
      <c r="A432" s="204">
        <v>594</v>
      </c>
      <c r="B432" s="118" t="s">
        <v>34</v>
      </c>
      <c r="C432" s="119">
        <v>40764</v>
      </c>
      <c r="D432" s="119"/>
      <c r="E432" s="128">
        <v>76</v>
      </c>
      <c r="F432" s="205">
        <v>28</v>
      </c>
      <c r="G432" s="206" t="str">
        <f>IF(OR(E432&gt;400,F432&gt;240),"EXCEEDS"," ")</f>
        <v xml:space="preserve"> </v>
      </c>
    </row>
    <row r="433" spans="1:7" ht="15.75">
      <c r="A433" s="204">
        <v>594</v>
      </c>
      <c r="B433" s="118" t="s">
        <v>34</v>
      </c>
      <c r="C433" s="119">
        <v>40766</v>
      </c>
      <c r="D433" s="119"/>
      <c r="E433" s="128">
        <v>48</v>
      </c>
      <c r="F433" s="205">
        <v>16</v>
      </c>
      <c r="G433" s="206" t="str">
        <f>IF(OR(E433&gt;400,F433&gt;240),"EXCEEDS"," ")</f>
        <v xml:space="preserve"> </v>
      </c>
    </row>
    <row r="434" spans="1:7" ht="15.75">
      <c r="A434" s="204">
        <v>594</v>
      </c>
      <c r="B434" s="118" t="s">
        <v>34</v>
      </c>
      <c r="C434" s="119">
        <v>40778</v>
      </c>
      <c r="D434" s="119"/>
      <c r="E434" s="128">
        <v>20</v>
      </c>
      <c r="F434" s="205">
        <v>17</v>
      </c>
      <c r="G434" s="206" t="str">
        <f>IF(OR(E434&gt;400,F434&gt;240),"EXCEEDS"," ")</f>
        <v xml:space="preserve"> </v>
      </c>
    </row>
    <row r="435" spans="1:7" ht="16.5" thickBot="1">
      <c r="A435" s="204">
        <v>594</v>
      </c>
      <c r="B435" s="118" t="s">
        <v>34</v>
      </c>
      <c r="C435" s="119">
        <v>40785</v>
      </c>
      <c r="D435" s="119"/>
      <c r="E435" s="128">
        <v>180</v>
      </c>
      <c r="F435" s="205">
        <v>20</v>
      </c>
      <c r="G435" s="206" t="str">
        <f>IF(OR(E435&gt;400,F435&gt;240),"EXCEEDS"," ")</f>
        <v xml:space="preserve"> </v>
      </c>
    </row>
    <row r="436" spans="1:7" ht="21" thickBot="1">
      <c r="A436" s="213"/>
      <c r="B436" s="2"/>
      <c r="C436" s="2"/>
      <c r="D436" s="125" t="s">
        <v>21</v>
      </c>
      <c r="E436" s="126">
        <f>GEOMEAN(E431:E435)</f>
        <v>50.085696142941543</v>
      </c>
      <c r="F436" s="210">
        <f>GEOMEAN(F431:F435)</f>
        <v>18.939799742663176</v>
      </c>
      <c r="G436" s="211" t="str">
        <f>IF(OR(E436&gt;200,F436&gt;130),"EXCEEDS"," ")</f>
        <v xml:space="preserve"> </v>
      </c>
    </row>
    <row r="437" spans="1:7" ht="15.75">
      <c r="A437" s="204">
        <v>619.29999999999995</v>
      </c>
      <c r="B437" s="118" t="s">
        <v>34</v>
      </c>
      <c r="C437" s="119">
        <v>40758</v>
      </c>
      <c r="D437" s="119"/>
      <c r="E437" s="128">
        <v>66</v>
      </c>
      <c r="F437" s="205">
        <v>43</v>
      </c>
      <c r="G437" s="206" t="str">
        <f>IF(OR(E437&gt;400,F437&gt;240),"EXCEEDS"," ")</f>
        <v xml:space="preserve"> </v>
      </c>
    </row>
    <row r="438" spans="1:7" ht="15.75">
      <c r="A438" s="204">
        <v>619.29999999999995</v>
      </c>
      <c r="B438" s="118" t="s">
        <v>34</v>
      </c>
      <c r="C438" s="119">
        <v>40764</v>
      </c>
      <c r="D438" s="119"/>
      <c r="E438" s="128">
        <v>4</v>
      </c>
      <c r="F438" s="205">
        <v>4</v>
      </c>
      <c r="G438" s="206" t="str">
        <f>IF(OR(E438&gt;400,F438&gt;240),"EXCEEDS"," ")</f>
        <v xml:space="preserve"> </v>
      </c>
    </row>
    <row r="439" spans="1:7" ht="15.75">
      <c r="A439" s="204">
        <v>619.29999999999995</v>
      </c>
      <c r="B439" s="118" t="s">
        <v>34</v>
      </c>
      <c r="C439" s="119">
        <v>40766</v>
      </c>
      <c r="D439" s="119"/>
      <c r="E439" s="128">
        <v>60</v>
      </c>
      <c r="F439" s="205">
        <v>28</v>
      </c>
      <c r="G439" s="206" t="str">
        <f>IF(OR(E439&gt;400,F439&gt;240),"EXCEEDS"," ")</f>
        <v xml:space="preserve"> </v>
      </c>
    </row>
    <row r="440" spans="1:7" ht="15.75">
      <c r="A440" s="204">
        <v>619.29999999999995</v>
      </c>
      <c r="B440" s="118" t="s">
        <v>34</v>
      </c>
      <c r="C440" s="119">
        <v>40778</v>
      </c>
      <c r="D440" s="119"/>
      <c r="E440" s="128">
        <v>140</v>
      </c>
      <c r="F440" s="205">
        <v>120</v>
      </c>
      <c r="G440" s="206" t="str">
        <f>IF(OR(E440&gt;400,F440&gt;240),"EXCEEDS"," ")</f>
        <v xml:space="preserve"> </v>
      </c>
    </row>
    <row r="441" spans="1:7" ht="16.5" thickBot="1">
      <c r="A441" s="204">
        <v>619.29999999999995</v>
      </c>
      <c r="B441" s="118" t="s">
        <v>34</v>
      </c>
      <c r="C441" s="119">
        <v>40785</v>
      </c>
      <c r="D441" s="119"/>
      <c r="E441" s="128">
        <v>20</v>
      </c>
      <c r="F441" s="205">
        <v>20</v>
      </c>
      <c r="G441" s="206" t="str">
        <f>IF(OR(E441&gt;400,F441&gt;240),"EXCEEDS"," ")</f>
        <v xml:space="preserve"> </v>
      </c>
    </row>
    <row r="442" spans="1:7" ht="21" thickBot="1">
      <c r="A442" s="207"/>
      <c r="B442" s="54"/>
      <c r="C442" s="81"/>
      <c r="D442" s="125" t="s">
        <v>21</v>
      </c>
      <c r="E442" s="126">
        <f>GEOMEAN(E437:E441)</f>
        <v>33.836282459524703</v>
      </c>
      <c r="F442" s="210">
        <f>GEOMEAN(F437:F441)</f>
        <v>25.857083862960327</v>
      </c>
      <c r="G442" s="211" t="str">
        <f>IF(OR(E442&gt;200,F442&gt;130),"EXCEEDS"," ")</f>
        <v xml:space="preserve"> </v>
      </c>
    </row>
    <row r="443" spans="1:7" ht="15.75">
      <c r="A443" s="204">
        <v>594</v>
      </c>
      <c r="B443" s="118" t="s">
        <v>34</v>
      </c>
      <c r="C443" s="119">
        <v>40799</v>
      </c>
      <c r="D443" s="119"/>
      <c r="E443" s="128">
        <v>28</v>
      </c>
      <c r="F443" s="205">
        <v>8</v>
      </c>
      <c r="G443" s="206" t="str">
        <f>IF(OR(E443&gt;400,F443&gt;240),"EXCEEDS"," ")</f>
        <v xml:space="preserve"> </v>
      </c>
    </row>
    <row r="444" spans="1:7" ht="15.75">
      <c r="A444" s="204">
        <v>594</v>
      </c>
      <c r="B444" s="118" t="s">
        <v>34</v>
      </c>
      <c r="C444" s="119">
        <v>40801</v>
      </c>
      <c r="D444" s="119"/>
      <c r="E444" s="128">
        <v>68</v>
      </c>
      <c r="F444" s="205">
        <v>36</v>
      </c>
      <c r="G444" s="206"/>
    </row>
    <row r="445" spans="1:7" ht="15.75">
      <c r="A445" s="204">
        <v>594</v>
      </c>
      <c r="B445" s="118" t="s">
        <v>34</v>
      </c>
      <c r="C445" s="119">
        <v>40806</v>
      </c>
      <c r="D445" s="119"/>
      <c r="E445" s="128">
        <v>28</v>
      </c>
      <c r="F445" s="205">
        <v>28</v>
      </c>
      <c r="G445" s="219"/>
    </row>
    <row r="446" spans="1:7" ht="15.75">
      <c r="A446" s="204">
        <v>594</v>
      </c>
      <c r="B446" s="118" t="s">
        <v>34</v>
      </c>
      <c r="C446" s="119">
        <v>40808</v>
      </c>
      <c r="D446" s="119"/>
      <c r="E446" s="128">
        <v>36</v>
      </c>
      <c r="F446" s="205">
        <v>16</v>
      </c>
      <c r="G446" s="219"/>
    </row>
    <row r="447" spans="1:7" ht="16.5" thickBot="1">
      <c r="A447" s="204">
        <v>594</v>
      </c>
      <c r="B447" s="118" t="s">
        <v>34</v>
      </c>
      <c r="C447" s="119">
        <v>40813</v>
      </c>
      <c r="D447" s="119"/>
      <c r="E447" s="128">
        <v>180</v>
      </c>
      <c r="F447" s="205">
        <v>120</v>
      </c>
      <c r="G447" s="219"/>
    </row>
    <row r="448" spans="1:7" ht="21" thickBot="1">
      <c r="A448" s="213"/>
      <c r="B448" s="2"/>
      <c r="C448" s="2"/>
      <c r="D448" s="125" t="s">
        <v>21</v>
      </c>
      <c r="E448" s="126">
        <f>GEOMEAN(E443:E447)</f>
        <v>51.012898013455519</v>
      </c>
      <c r="F448" s="210">
        <f>GEOMEAN(F443:F447)</f>
        <v>27.413870037590584</v>
      </c>
      <c r="G448" s="211" t="str">
        <f>IF(OR(E448&gt;200,F448&gt;130),"EXCEEDS"," ")</f>
        <v xml:space="preserve"> </v>
      </c>
    </row>
    <row r="449" spans="1:7" ht="15.75">
      <c r="A449" s="204">
        <v>619.29999999999995</v>
      </c>
      <c r="B449" s="118" t="s">
        <v>34</v>
      </c>
      <c r="C449" s="119">
        <v>40799</v>
      </c>
      <c r="D449" s="119"/>
      <c r="E449" s="128">
        <v>470</v>
      </c>
      <c r="F449" s="205">
        <v>250</v>
      </c>
      <c r="G449" s="206" t="str">
        <f>IF(OR(E467&gt;400,F467&gt;240),"EXCEEDS"," ")</f>
        <v>EXCEEDS</v>
      </c>
    </row>
    <row r="450" spans="1:7" ht="15.75">
      <c r="A450" s="204">
        <v>619.29999999999995</v>
      </c>
      <c r="B450" s="118" t="s">
        <v>34</v>
      </c>
      <c r="C450" s="119">
        <v>40801</v>
      </c>
      <c r="D450" s="119"/>
      <c r="E450" s="128">
        <v>180</v>
      </c>
      <c r="F450" s="205">
        <v>56</v>
      </c>
      <c r="G450" s="206" t="str">
        <f>IF(OR(E468&gt;400,F468&gt;240),"EXCEEDS"," ")</f>
        <v xml:space="preserve"> </v>
      </c>
    </row>
    <row r="451" spans="1:7" ht="15.75">
      <c r="A451" s="204">
        <v>619.29999999999995</v>
      </c>
      <c r="B451" s="118" t="s">
        <v>34</v>
      </c>
      <c r="C451" s="119">
        <v>40806</v>
      </c>
      <c r="D451" s="119"/>
      <c r="E451" s="128">
        <v>230</v>
      </c>
      <c r="F451" s="205">
        <v>180</v>
      </c>
      <c r="G451" s="206" t="str">
        <f>IF(OR(E469&gt;400,F469&gt;240),"EXCEEDS"," ")</f>
        <v xml:space="preserve"> </v>
      </c>
    </row>
    <row r="452" spans="1:7" ht="15.75">
      <c r="A452" s="204">
        <v>619.29999999999995</v>
      </c>
      <c r="B452" s="118" t="s">
        <v>34</v>
      </c>
      <c r="C452" s="119">
        <v>40808</v>
      </c>
      <c r="D452" s="119"/>
      <c r="E452" s="128">
        <v>540</v>
      </c>
      <c r="F452" s="205">
        <v>380</v>
      </c>
      <c r="G452" s="206"/>
    </row>
    <row r="453" spans="1:7" ht="16.5" thickBot="1">
      <c r="A453" s="204">
        <v>619.29999999999995</v>
      </c>
      <c r="B453" s="118" t="s">
        <v>34</v>
      </c>
      <c r="C453" s="119">
        <v>40813</v>
      </c>
      <c r="D453" s="119"/>
      <c r="E453" s="128">
        <v>3100</v>
      </c>
      <c r="F453" s="205">
        <v>1200</v>
      </c>
      <c r="G453" s="206" t="str">
        <f>IF(OR(E453&gt;400,F453&gt;240),"EXCEEDS"," ")</f>
        <v>EXCEEDS</v>
      </c>
    </row>
    <row r="454" spans="1:7" ht="21" thickBot="1">
      <c r="A454" s="207"/>
      <c r="B454" s="54"/>
      <c r="C454" s="81"/>
      <c r="D454" s="125" t="s">
        <v>21</v>
      </c>
      <c r="E454" s="126">
        <f>GEOMEAN(E449:E453)</f>
        <v>504.16272191719975</v>
      </c>
      <c r="F454" s="210">
        <f>GEOMEAN(F449:F453)</f>
        <v>258.26947319659121</v>
      </c>
      <c r="G454" s="211" t="str">
        <f>IF(OR(E454&gt;200,F454&gt;130),"EXCEEDS"," ")</f>
        <v>EXCEEDS</v>
      </c>
    </row>
    <row r="455" spans="1:7" ht="15.75">
      <c r="A455" s="204">
        <v>594</v>
      </c>
      <c r="B455" s="118" t="s">
        <v>34</v>
      </c>
      <c r="C455" s="119">
        <v>40820</v>
      </c>
      <c r="D455" s="119"/>
      <c r="E455" s="128">
        <v>32</v>
      </c>
      <c r="F455" s="205">
        <v>4</v>
      </c>
      <c r="G455" s="219"/>
    </row>
    <row r="456" spans="1:7" ht="15.75">
      <c r="A456" s="204">
        <v>594</v>
      </c>
      <c r="B456" s="118" t="s">
        <v>34</v>
      </c>
      <c r="C456" s="119">
        <v>40828</v>
      </c>
      <c r="D456" s="119"/>
      <c r="E456" s="128">
        <v>4</v>
      </c>
      <c r="F456" s="205">
        <v>4</v>
      </c>
      <c r="G456" s="219"/>
    </row>
    <row r="457" spans="1:7" ht="15.75">
      <c r="A457" s="204">
        <v>594</v>
      </c>
      <c r="B457" s="118" t="s">
        <v>34</v>
      </c>
      <c r="C457" s="119">
        <v>40834</v>
      </c>
      <c r="D457" s="119"/>
      <c r="E457" s="128">
        <v>4</v>
      </c>
      <c r="F457" s="205">
        <v>4</v>
      </c>
      <c r="G457" s="219"/>
    </row>
    <row r="458" spans="1:7" ht="15.75">
      <c r="A458" s="204">
        <v>594</v>
      </c>
      <c r="B458" s="118" t="s">
        <v>34</v>
      </c>
      <c r="C458" s="119">
        <v>40841</v>
      </c>
      <c r="D458" s="119"/>
      <c r="E458" s="128">
        <v>46</v>
      </c>
      <c r="F458" s="205">
        <v>36</v>
      </c>
      <c r="G458" s="219"/>
    </row>
    <row r="459" spans="1:7" ht="16.5" thickBot="1">
      <c r="A459" s="204">
        <v>594</v>
      </c>
      <c r="B459" s="118" t="s">
        <v>34</v>
      </c>
      <c r="C459" s="119">
        <v>40843</v>
      </c>
      <c r="D459" s="119"/>
      <c r="E459" s="128">
        <v>80</v>
      </c>
      <c r="F459" s="205">
        <v>44</v>
      </c>
      <c r="G459" s="219"/>
    </row>
    <row r="460" spans="1:7" ht="21" thickBot="1">
      <c r="A460" s="204"/>
      <c r="B460" s="118"/>
      <c r="C460" s="119"/>
      <c r="D460" s="125" t="s">
        <v>21</v>
      </c>
      <c r="E460" s="126">
        <f>GEOMEAN(E455:E459)</f>
        <v>17.989684876932181</v>
      </c>
      <c r="F460" s="210">
        <f>GEOMEAN(F455:F459)</f>
        <v>10.027369768536401</v>
      </c>
      <c r="G460" s="211" t="str">
        <f>IF(OR(E460&gt;200,F460&gt;130),"EXCEEDS"," ")</f>
        <v xml:space="preserve"> </v>
      </c>
    </row>
    <row r="461" spans="1:7" ht="15.75">
      <c r="A461" s="204">
        <v>619.29999999999995</v>
      </c>
      <c r="B461" s="118" t="s">
        <v>34</v>
      </c>
      <c r="C461" s="119">
        <v>40820</v>
      </c>
      <c r="D461" s="119"/>
      <c r="E461" s="128">
        <v>88</v>
      </c>
      <c r="F461" s="205">
        <v>37</v>
      </c>
      <c r="G461" s="206" t="str">
        <f>IF(OR(E474&gt;400,F474&gt;240),"EXCEEDS"," ")</f>
        <v xml:space="preserve"> </v>
      </c>
    </row>
    <row r="462" spans="1:7" ht="15.75">
      <c r="A462" s="204">
        <v>619.29999999999995</v>
      </c>
      <c r="B462" s="118" t="s">
        <v>34</v>
      </c>
      <c r="C462" s="119">
        <v>40828</v>
      </c>
      <c r="D462" s="119"/>
      <c r="E462" s="128">
        <v>24</v>
      </c>
      <c r="F462" s="205">
        <v>16</v>
      </c>
      <c r="G462" s="206" t="str">
        <f>IF(OR(E475&gt;400,F475&gt;240),"EXCEEDS"," ")</f>
        <v xml:space="preserve"> </v>
      </c>
    </row>
    <row r="463" spans="1:7" ht="15.75">
      <c r="A463" s="204">
        <v>619.29999999999995</v>
      </c>
      <c r="B463" s="118" t="s">
        <v>34</v>
      </c>
      <c r="C463" s="119">
        <v>40834</v>
      </c>
      <c r="D463" s="119"/>
      <c r="E463" s="128">
        <v>80</v>
      </c>
      <c r="F463" s="205">
        <v>12</v>
      </c>
      <c r="G463" s="206" t="str">
        <f>IF(OR(E476&gt;400,F476&gt;240),"EXCEEDS"," ")</f>
        <v xml:space="preserve"> </v>
      </c>
    </row>
    <row r="464" spans="1:7" ht="15.75">
      <c r="A464" s="204">
        <v>619.29999999999995</v>
      </c>
      <c r="B464" s="118" t="s">
        <v>34</v>
      </c>
      <c r="C464" s="119">
        <v>40841</v>
      </c>
      <c r="D464" s="119"/>
      <c r="E464" s="128">
        <v>92</v>
      </c>
      <c r="F464" s="205">
        <v>100</v>
      </c>
      <c r="G464" s="206" t="str">
        <f>IF(OR(E477&gt;400,F477&gt;240),"EXCEEDS"," ")</f>
        <v xml:space="preserve"> </v>
      </c>
    </row>
    <row r="465" spans="1:7" ht="16.5" thickBot="1">
      <c r="A465" s="204">
        <v>619.29999999999995</v>
      </c>
      <c r="B465" s="118" t="s">
        <v>34</v>
      </c>
      <c r="C465" s="119">
        <v>40843</v>
      </c>
      <c r="D465" s="119"/>
      <c r="E465" s="128">
        <v>4100</v>
      </c>
      <c r="F465" s="205">
        <v>3200</v>
      </c>
      <c r="G465" s="206" t="str">
        <f>IF(OR(E478&gt;400,F478&gt;240),"EXCEEDS"," ")</f>
        <v xml:space="preserve"> </v>
      </c>
    </row>
    <row r="466" spans="1:7" ht="21" thickBot="1">
      <c r="A466" s="215"/>
      <c r="B466" s="38"/>
      <c r="C466" s="38"/>
      <c r="D466" s="125" t="s">
        <v>21</v>
      </c>
      <c r="E466" s="126">
        <f>GEOMEAN(E461:E465)</f>
        <v>144.83419738419775</v>
      </c>
      <c r="F466" s="210">
        <f>GEOMEAN(F461:F465)</f>
        <v>74.358494153589703</v>
      </c>
      <c r="G466" s="211" t="str">
        <f>IF(OR(E466&gt;200,F466&gt;130),"EXCEEDS"," ")</f>
        <v xml:space="preserve"> </v>
      </c>
    </row>
    <row r="467" spans="1:7" ht="15.75">
      <c r="A467" s="220">
        <v>791.5</v>
      </c>
      <c r="B467" s="141" t="s">
        <v>35</v>
      </c>
      <c r="C467" s="142">
        <v>40666</v>
      </c>
      <c r="D467" s="142"/>
      <c r="E467" s="143">
        <v>530</v>
      </c>
      <c r="F467" s="221">
        <v>430</v>
      </c>
      <c r="G467" s="222" t="s">
        <v>7</v>
      </c>
    </row>
    <row r="468" spans="1:7" ht="15.75">
      <c r="A468" s="204">
        <v>791.5</v>
      </c>
      <c r="B468" s="118" t="s">
        <v>35</v>
      </c>
      <c r="C468" s="119">
        <v>40673</v>
      </c>
      <c r="D468" s="119"/>
      <c r="E468" s="128">
        <v>120</v>
      </c>
      <c r="F468" s="205">
        <v>100</v>
      </c>
      <c r="G468" s="206"/>
    </row>
    <row r="469" spans="1:7" ht="15.75">
      <c r="A469" s="204">
        <v>791.5</v>
      </c>
      <c r="B469" s="118" t="s">
        <v>35</v>
      </c>
      <c r="C469" s="119">
        <v>40680</v>
      </c>
      <c r="D469" s="119"/>
      <c r="E469" s="128">
        <v>57</v>
      </c>
      <c r="F469" s="205">
        <v>46</v>
      </c>
      <c r="G469" s="206"/>
    </row>
    <row r="470" spans="1:7" ht="15.75">
      <c r="A470" s="204">
        <v>791.5</v>
      </c>
      <c r="B470" s="118" t="s">
        <v>35</v>
      </c>
      <c r="C470" s="119">
        <v>40687</v>
      </c>
      <c r="D470" s="119"/>
      <c r="E470" s="128">
        <v>80</v>
      </c>
      <c r="F470" s="205">
        <v>54</v>
      </c>
      <c r="G470" s="206"/>
    </row>
    <row r="471" spans="1:7" ht="16.5" thickBot="1">
      <c r="A471" s="204">
        <v>791.5</v>
      </c>
      <c r="B471" s="118" t="s">
        <v>35</v>
      </c>
      <c r="C471" s="119">
        <v>40694</v>
      </c>
      <c r="D471" s="119"/>
      <c r="E471" s="128">
        <v>140</v>
      </c>
      <c r="F471" s="205">
        <v>20</v>
      </c>
      <c r="G471" s="206" t="str">
        <f>IF(OR(E471&gt;400,F471&gt;240),"EXCEEDS"," ")</f>
        <v xml:space="preserve"> </v>
      </c>
    </row>
    <row r="472" spans="1:7" ht="21" thickBot="1">
      <c r="A472" s="204"/>
      <c r="B472" s="118"/>
      <c r="C472" s="150"/>
      <c r="D472" s="125" t="s">
        <v>21</v>
      </c>
      <c r="E472" s="126">
        <f>GEOMEAN(E467:E471)</f>
        <v>132.34574980894337</v>
      </c>
      <c r="F472" s="210">
        <f>GEOMEAN(F467:F471)</f>
        <v>73.439550250732196</v>
      </c>
      <c r="G472" s="211" t="str">
        <f>IF(OR(E472&gt;200,F472&gt;130),"EXCEEDS"," ")</f>
        <v xml:space="preserve"> </v>
      </c>
    </row>
    <row r="473" spans="1:7" ht="15.75">
      <c r="A473" s="204">
        <v>793.7</v>
      </c>
      <c r="B473" s="118" t="s">
        <v>35</v>
      </c>
      <c r="C473" s="119">
        <v>40666</v>
      </c>
      <c r="D473" s="119"/>
      <c r="E473" s="128">
        <v>710</v>
      </c>
      <c r="F473" s="205">
        <v>650</v>
      </c>
      <c r="G473" s="206" t="str">
        <f>IF(OR(E473&gt;400,F473&gt;240),"EXCEEDS"," ")</f>
        <v>EXCEEDS</v>
      </c>
    </row>
    <row r="474" spans="1:7" ht="15.75">
      <c r="A474" s="204">
        <v>793.7</v>
      </c>
      <c r="B474" s="118" t="s">
        <v>35</v>
      </c>
      <c r="C474" s="119">
        <v>40673</v>
      </c>
      <c r="D474" s="119"/>
      <c r="E474" s="128">
        <v>176</v>
      </c>
      <c r="F474" s="205">
        <v>148</v>
      </c>
      <c r="G474" s="206" t="str">
        <f>IF(OR(E474&gt;400,F474&gt;240),"EXCEEDS"," ")</f>
        <v xml:space="preserve"> </v>
      </c>
    </row>
    <row r="475" spans="1:7" ht="15.75">
      <c r="A475" s="204">
        <v>793.7</v>
      </c>
      <c r="B475" s="118" t="s">
        <v>35</v>
      </c>
      <c r="C475" s="119">
        <v>40680</v>
      </c>
      <c r="D475" s="119"/>
      <c r="E475" s="128">
        <v>63</v>
      </c>
      <c r="F475" s="205">
        <v>80</v>
      </c>
      <c r="G475" s="206" t="str">
        <f>IF(OR(E475&gt;400,F475&gt;240),"EXCEEDS"," ")</f>
        <v xml:space="preserve"> </v>
      </c>
    </row>
    <row r="476" spans="1:7" ht="15.75">
      <c r="A476" s="204">
        <v>793.7</v>
      </c>
      <c r="B476" s="118" t="s">
        <v>35</v>
      </c>
      <c r="C476" s="119">
        <v>40687</v>
      </c>
      <c r="D476" s="119"/>
      <c r="E476" s="128">
        <v>231</v>
      </c>
      <c r="F476" s="205">
        <v>234</v>
      </c>
      <c r="G476" s="206" t="str">
        <f>IF(OR(E476&gt;400,F476&gt;240),"EXCEEDS"," ")</f>
        <v xml:space="preserve"> </v>
      </c>
    </row>
    <row r="477" spans="1:7" ht="16.5" thickBot="1">
      <c r="A477" s="204">
        <v>793.7</v>
      </c>
      <c r="B477" s="118" t="s">
        <v>35</v>
      </c>
      <c r="C477" s="119">
        <v>40694</v>
      </c>
      <c r="D477" s="119"/>
      <c r="E477" s="128">
        <v>104</v>
      </c>
      <c r="F477" s="205">
        <v>71</v>
      </c>
      <c r="G477" s="206" t="str">
        <f>IF(OR(E477&gt;400,F477&gt;240),"EXCEEDS"," ")</f>
        <v xml:space="preserve"> </v>
      </c>
    </row>
    <row r="478" spans="1:7" ht="21" thickBot="1">
      <c r="A478" s="212"/>
      <c r="B478" s="132"/>
      <c r="C478" s="133"/>
      <c r="D478" s="223" t="s">
        <v>21</v>
      </c>
      <c r="E478" s="224">
        <f>GEOMEAN(E473:E477)</f>
        <v>180.03269264893302</v>
      </c>
      <c r="F478" s="225">
        <f>GEOMEAN(F473:F477)</f>
        <v>166.47455130863671</v>
      </c>
      <c r="G478" s="226" t="str">
        <f>IF(OR(E478&gt;200,F478&gt;130),"EXCEEDS"," ")</f>
        <v>EXCEEDS</v>
      </c>
    </row>
    <row r="479" spans="1:7" ht="16.5" thickTop="1">
      <c r="A479" s="204">
        <v>791.5</v>
      </c>
      <c r="B479" s="118" t="s">
        <v>35</v>
      </c>
      <c r="C479" s="119">
        <v>40701</v>
      </c>
      <c r="D479" s="119"/>
      <c r="E479" s="128">
        <v>26</v>
      </c>
      <c r="F479" s="205">
        <v>17</v>
      </c>
      <c r="G479" s="206" t="str">
        <f>IF(OR(E479&gt;400,F479&gt;240),"EXCEEDS"," ")</f>
        <v xml:space="preserve"> </v>
      </c>
    </row>
    <row r="480" spans="1:7" ht="15.75">
      <c r="A480" s="204">
        <v>791.5</v>
      </c>
      <c r="B480" s="118" t="s">
        <v>35</v>
      </c>
      <c r="C480" s="119">
        <v>40708</v>
      </c>
      <c r="D480" s="119"/>
      <c r="E480" s="128">
        <v>28</v>
      </c>
      <c r="F480" s="205">
        <v>60</v>
      </c>
      <c r="G480" s="206" t="str">
        <f>IF(OR(E480&gt;400,F480&gt;240),"EXCEEDS"," ")</f>
        <v xml:space="preserve"> </v>
      </c>
    </row>
    <row r="481" spans="1:7" ht="15.75">
      <c r="A481" s="204">
        <v>791.5</v>
      </c>
      <c r="B481" s="118" t="s">
        <v>35</v>
      </c>
      <c r="C481" s="119">
        <v>40715</v>
      </c>
      <c r="D481" s="119"/>
      <c r="E481" s="128">
        <v>100</v>
      </c>
      <c r="F481" s="205">
        <v>156</v>
      </c>
      <c r="G481" s="206" t="str">
        <f>IF(OR(E481&gt;400,F481&gt;240),"EXCEEDS"," ")</f>
        <v xml:space="preserve"> </v>
      </c>
    </row>
    <row r="482" spans="1:7" ht="15.75">
      <c r="A482" s="204">
        <v>791.5</v>
      </c>
      <c r="B482" s="118" t="s">
        <v>35</v>
      </c>
      <c r="C482" s="119">
        <v>40717</v>
      </c>
      <c r="D482" s="119"/>
      <c r="E482" s="128">
        <v>60</v>
      </c>
      <c r="F482" s="205">
        <v>160</v>
      </c>
      <c r="G482" s="206" t="str">
        <f>IF(OR(E482&gt;400,F482&gt;240),"EXCEEDS"," ")</f>
        <v xml:space="preserve"> </v>
      </c>
    </row>
    <row r="483" spans="1:7" ht="16.5" thickBot="1">
      <c r="A483" s="204">
        <v>791.5</v>
      </c>
      <c r="B483" s="118" t="s">
        <v>35</v>
      </c>
      <c r="C483" s="119">
        <v>40722</v>
      </c>
      <c r="D483" s="119"/>
      <c r="E483" s="128">
        <v>144</v>
      </c>
      <c r="F483" s="205">
        <v>203</v>
      </c>
      <c r="G483" s="206" t="str">
        <f>IF(OR(E483&gt;400,F483&gt;240),"EXCEEDS"," ")</f>
        <v xml:space="preserve"> </v>
      </c>
    </row>
    <row r="484" spans="1:7" ht="21" thickBot="1">
      <c r="A484" s="204"/>
      <c r="B484" s="118"/>
      <c r="C484" s="150"/>
      <c r="D484" s="223" t="s">
        <v>21</v>
      </c>
      <c r="E484" s="224">
        <f>GEOMEAN(E479:E483)</f>
        <v>57.508100675676417</v>
      </c>
      <c r="F484" s="225">
        <f>GEOMEAN(F479:F483)</f>
        <v>87.633096591586863</v>
      </c>
      <c r="G484" s="226" t="str">
        <f>IF(OR(E484&gt;200,F484&gt;130),"EXCEEDS"," ")</f>
        <v xml:space="preserve"> </v>
      </c>
    </row>
    <row r="485" spans="1:7" ht="16.5" thickTop="1">
      <c r="A485" s="204">
        <v>793.7</v>
      </c>
      <c r="B485" s="118" t="s">
        <v>35</v>
      </c>
      <c r="C485" s="119">
        <v>40701</v>
      </c>
      <c r="D485" s="119"/>
      <c r="E485" s="128">
        <v>104</v>
      </c>
      <c r="F485" s="205">
        <v>63</v>
      </c>
      <c r="G485" s="206" t="str">
        <f>IF(OR(E485&gt;400,F485&gt;240),"EXCEEDS"," ")</f>
        <v xml:space="preserve"> </v>
      </c>
    </row>
    <row r="486" spans="1:7" ht="15.75">
      <c r="A486" s="204">
        <v>793.7</v>
      </c>
      <c r="B486" s="118" t="s">
        <v>35</v>
      </c>
      <c r="C486" s="119">
        <v>40708</v>
      </c>
      <c r="D486" s="119"/>
      <c r="E486" s="128">
        <v>130</v>
      </c>
      <c r="F486" s="205">
        <v>170</v>
      </c>
      <c r="G486" s="206" t="str">
        <f>IF(OR(E486&gt;400,F486&gt;240),"EXCEEDS"," ")</f>
        <v xml:space="preserve"> </v>
      </c>
    </row>
    <row r="487" spans="1:7" ht="15.75">
      <c r="A487" s="204">
        <v>793.7</v>
      </c>
      <c r="B487" s="118" t="s">
        <v>35</v>
      </c>
      <c r="C487" s="119">
        <v>40715</v>
      </c>
      <c r="D487" s="119"/>
      <c r="E487" s="128">
        <v>208</v>
      </c>
      <c r="F487" s="205">
        <v>228</v>
      </c>
      <c r="G487" s="206" t="str">
        <f>IF(OR(E487&gt;400,F487&gt;240),"EXCEEDS"," ")</f>
        <v xml:space="preserve"> </v>
      </c>
    </row>
    <row r="488" spans="1:7" ht="15.75">
      <c r="A488" s="204">
        <v>793.7</v>
      </c>
      <c r="B488" s="118" t="s">
        <v>35</v>
      </c>
      <c r="C488" s="119">
        <v>40717</v>
      </c>
      <c r="D488" s="119"/>
      <c r="E488" s="128">
        <v>410</v>
      </c>
      <c r="F488" s="205">
        <v>370</v>
      </c>
      <c r="G488" s="206" t="str">
        <f>IF(OR(E488&gt;400,F488&gt;240),"EXCEEDS"," ")</f>
        <v>EXCEEDS</v>
      </c>
    </row>
    <row r="489" spans="1:7" ht="16.5" thickBot="1">
      <c r="A489" s="204">
        <v>793.7</v>
      </c>
      <c r="B489" s="118" t="s">
        <v>35</v>
      </c>
      <c r="C489" s="119">
        <v>40722</v>
      </c>
      <c r="D489" s="119"/>
      <c r="E489" s="128">
        <v>1045</v>
      </c>
      <c r="F489" s="205">
        <v>945</v>
      </c>
      <c r="G489" s="206" t="str">
        <f>IF(OR(E489&gt;400,F489&gt;240),"EXCEEDS"," ")</f>
        <v>EXCEEDS</v>
      </c>
    </row>
    <row r="490" spans="1:7" ht="21" thickBot="1">
      <c r="A490" s="212"/>
      <c r="B490" s="132"/>
      <c r="C490" s="133"/>
      <c r="D490" s="223" t="s">
        <v>21</v>
      </c>
      <c r="E490" s="224">
        <f>GEOMEAN(E485:E489)</f>
        <v>260.72821702005996</v>
      </c>
      <c r="F490" s="225">
        <f>GEOMEAN(F485:F489)</f>
        <v>243.3725374014175</v>
      </c>
      <c r="G490" s="226" t="str">
        <f>IF(OR(E490&gt;200,F490&gt;130),"EXCEEDS"," ")</f>
        <v>EXCEEDS</v>
      </c>
    </row>
    <row r="491" spans="1:7" ht="16.5" thickTop="1">
      <c r="A491" s="204">
        <v>791.5</v>
      </c>
      <c r="B491" s="118" t="s">
        <v>35</v>
      </c>
      <c r="C491" s="119">
        <v>40729</v>
      </c>
      <c r="D491" s="119"/>
      <c r="E491" s="128">
        <v>71</v>
      </c>
      <c r="F491" s="205">
        <v>51</v>
      </c>
      <c r="G491" s="206" t="str">
        <f t="shared" ref="G491:G499" si="8">IF(OR(E491&gt;400,F491&gt;240),"EXCEEDS"," ")</f>
        <v xml:space="preserve"> </v>
      </c>
    </row>
    <row r="492" spans="1:7" ht="15.75">
      <c r="A492" s="204">
        <v>791.5</v>
      </c>
      <c r="B492" s="118" t="s">
        <v>35</v>
      </c>
      <c r="C492" s="119">
        <v>40736</v>
      </c>
      <c r="D492" s="119"/>
      <c r="E492" s="128">
        <v>40</v>
      </c>
      <c r="F492" s="205">
        <v>4</v>
      </c>
      <c r="G492" s="206" t="str">
        <f t="shared" si="8"/>
        <v xml:space="preserve"> </v>
      </c>
    </row>
    <row r="493" spans="1:7" ht="15.75">
      <c r="A493" s="204">
        <v>791.5</v>
      </c>
      <c r="B493" s="118" t="s">
        <v>35</v>
      </c>
      <c r="C493" s="119">
        <v>40743</v>
      </c>
      <c r="D493" s="119"/>
      <c r="E493" s="128">
        <v>48</v>
      </c>
      <c r="F493" s="205">
        <v>36</v>
      </c>
      <c r="G493" s="206" t="str">
        <f t="shared" si="8"/>
        <v xml:space="preserve"> </v>
      </c>
    </row>
    <row r="494" spans="1:7" ht="15.75">
      <c r="A494" s="204">
        <v>791.5</v>
      </c>
      <c r="B494" s="118" t="s">
        <v>35</v>
      </c>
      <c r="C494" s="119">
        <v>40745</v>
      </c>
      <c r="D494" s="119"/>
      <c r="E494" s="128">
        <v>8</v>
      </c>
      <c r="F494" s="205">
        <v>24</v>
      </c>
      <c r="G494" s="206" t="str">
        <f>IF(OR(E494&gt;400,F494&gt;240),"EXCEEDS"," ")</f>
        <v xml:space="preserve"> </v>
      </c>
    </row>
    <row r="495" spans="1:7" ht="16.5" thickBot="1">
      <c r="A495" s="204">
        <v>791.5</v>
      </c>
      <c r="B495" s="118" t="s">
        <v>35</v>
      </c>
      <c r="C495" s="119">
        <v>40750</v>
      </c>
      <c r="D495" s="119"/>
      <c r="E495" s="128">
        <v>20</v>
      </c>
      <c r="F495" s="205">
        <v>4</v>
      </c>
      <c r="G495" s="206" t="str">
        <f>IF(OR(E495&gt;400,F495&gt;240),"EXCEEDS"," ")</f>
        <v xml:space="preserve"> </v>
      </c>
    </row>
    <row r="496" spans="1:7" ht="21" thickBot="1">
      <c r="A496" s="204"/>
      <c r="B496" s="118"/>
      <c r="C496" s="150"/>
      <c r="D496" s="125" t="s">
        <v>21</v>
      </c>
      <c r="E496" s="126">
        <f>GEOMEAN(E491:E495)</f>
        <v>29.358638541223225</v>
      </c>
      <c r="F496" s="210">
        <f>GEOMEAN(F491:F495)</f>
        <v>14.77885473084673</v>
      </c>
      <c r="G496" s="211" t="str">
        <f>IF(OR(E496&gt;200,F496&gt;130),"EXCEEDS"," ")</f>
        <v xml:space="preserve"> </v>
      </c>
    </row>
    <row r="497" spans="1:7" ht="15.75">
      <c r="A497" s="204">
        <v>793.7</v>
      </c>
      <c r="B497" s="118" t="s">
        <v>35</v>
      </c>
      <c r="C497" s="119">
        <v>40729</v>
      </c>
      <c r="D497" s="119"/>
      <c r="E497" s="128">
        <v>112</v>
      </c>
      <c r="F497" s="205">
        <v>108</v>
      </c>
      <c r="G497" s="206" t="str">
        <f t="shared" si="8"/>
        <v xml:space="preserve"> </v>
      </c>
    </row>
    <row r="498" spans="1:7" ht="15.75">
      <c r="A498" s="204">
        <v>793.7</v>
      </c>
      <c r="B498" s="118" t="s">
        <v>35</v>
      </c>
      <c r="C498" s="119">
        <v>40736</v>
      </c>
      <c r="D498" s="119"/>
      <c r="E498" s="128">
        <v>300</v>
      </c>
      <c r="F498" s="205">
        <v>104</v>
      </c>
      <c r="G498" s="206" t="str">
        <f t="shared" si="8"/>
        <v xml:space="preserve"> </v>
      </c>
    </row>
    <row r="499" spans="1:7" ht="15.75">
      <c r="A499" s="204">
        <v>793.7</v>
      </c>
      <c r="B499" s="118" t="s">
        <v>35</v>
      </c>
      <c r="C499" s="119">
        <v>40743</v>
      </c>
      <c r="D499" s="119"/>
      <c r="E499" s="128">
        <v>650</v>
      </c>
      <c r="F499" s="205">
        <v>450</v>
      </c>
      <c r="G499" s="206" t="str">
        <f t="shared" si="8"/>
        <v>EXCEEDS</v>
      </c>
    </row>
    <row r="500" spans="1:7" ht="15.75">
      <c r="A500" s="204">
        <v>793.7</v>
      </c>
      <c r="B500" s="118" t="s">
        <v>35</v>
      </c>
      <c r="C500" s="119">
        <v>40745</v>
      </c>
      <c r="D500" s="119"/>
      <c r="E500" s="128">
        <v>128</v>
      </c>
      <c r="F500" s="205">
        <v>88</v>
      </c>
      <c r="G500" s="206" t="str">
        <f>IF(OR(E500&gt;400,F500&gt;240),"EXCEEDS"," ")</f>
        <v xml:space="preserve"> </v>
      </c>
    </row>
    <row r="501" spans="1:7" ht="16.5" thickBot="1">
      <c r="A501" s="204">
        <v>793.7</v>
      </c>
      <c r="B501" s="118" t="s">
        <v>35</v>
      </c>
      <c r="C501" s="119">
        <v>40750</v>
      </c>
      <c r="D501" s="119"/>
      <c r="E501" s="128">
        <v>166</v>
      </c>
      <c r="F501" s="205">
        <v>108</v>
      </c>
      <c r="G501" s="206" t="str">
        <f>IF(OR(E501&gt;400,F501&gt;240),"EXCEEDS"," ")</f>
        <v xml:space="preserve"> </v>
      </c>
    </row>
    <row r="502" spans="1:7" ht="21" thickBot="1">
      <c r="A502" s="212"/>
      <c r="B502" s="132"/>
      <c r="C502" s="133"/>
      <c r="D502" s="223" t="s">
        <v>21</v>
      </c>
      <c r="E502" s="224">
        <f>GEOMEAN(E497:E501)</f>
        <v>215.43394702248844</v>
      </c>
      <c r="F502" s="225">
        <f>GEOMEAN(F497:F501)</f>
        <v>136.87218718684039</v>
      </c>
      <c r="G502" s="226" t="str">
        <f>IF(OR(E502&gt;200,F502&gt;130),"EXCEEDS"," ")</f>
        <v>EXCEEDS</v>
      </c>
    </row>
    <row r="503" spans="1:7" ht="16.5" thickTop="1">
      <c r="A503" s="204">
        <v>791.5</v>
      </c>
      <c r="B503" s="118" t="s">
        <v>35</v>
      </c>
      <c r="C503" s="119">
        <v>40757</v>
      </c>
      <c r="D503" s="119"/>
      <c r="E503" s="128">
        <v>11</v>
      </c>
      <c r="F503" s="205">
        <v>6</v>
      </c>
      <c r="G503" s="206" t="str">
        <f>IF(OR(E503&gt;400,F503&gt;240),"EXCEEDS"," ")</f>
        <v xml:space="preserve"> </v>
      </c>
    </row>
    <row r="504" spans="1:7" ht="15.75">
      <c r="A504" s="204">
        <v>791.5</v>
      </c>
      <c r="B504" s="118" t="s">
        <v>35</v>
      </c>
      <c r="C504" s="119">
        <v>40764</v>
      </c>
      <c r="D504" s="119"/>
      <c r="E504" s="128">
        <v>4</v>
      </c>
      <c r="F504" s="205">
        <v>4</v>
      </c>
      <c r="G504" s="206" t="str">
        <f>IF(OR(E504&gt;400,F504&gt;240),"EXCEEDS"," ")</f>
        <v xml:space="preserve"> </v>
      </c>
    </row>
    <row r="505" spans="1:7" ht="15.75">
      <c r="A505" s="204">
        <v>791.5</v>
      </c>
      <c r="B505" s="118" t="s">
        <v>35</v>
      </c>
      <c r="C505" s="119">
        <v>40771</v>
      </c>
      <c r="D505" s="119"/>
      <c r="E505" s="128">
        <v>4</v>
      </c>
      <c r="F505" s="205">
        <v>4</v>
      </c>
      <c r="G505" s="206" t="str">
        <f>IF(OR(E505&gt;400,F505&gt;240),"EXCEEDS"," ")</f>
        <v xml:space="preserve"> </v>
      </c>
    </row>
    <row r="506" spans="1:7" ht="15.75">
      <c r="A506" s="204">
        <v>791.5</v>
      </c>
      <c r="B506" s="118" t="s">
        <v>35</v>
      </c>
      <c r="C506" s="119">
        <v>40778</v>
      </c>
      <c r="D506" s="119"/>
      <c r="E506" s="128">
        <v>20</v>
      </c>
      <c r="F506" s="205">
        <v>6</v>
      </c>
      <c r="G506" s="206" t="str">
        <f>IF(OR(E506&gt;400,F506&gt;240),"EXCEEDS"," ")</f>
        <v xml:space="preserve"> </v>
      </c>
    </row>
    <row r="507" spans="1:7" ht="16.5" thickBot="1">
      <c r="A507" s="204">
        <v>791.5</v>
      </c>
      <c r="B507" s="118" t="s">
        <v>35</v>
      </c>
      <c r="C507" s="119">
        <v>40785</v>
      </c>
      <c r="D507" s="119"/>
      <c r="E507" s="128">
        <v>17</v>
      </c>
      <c r="F507" s="205">
        <v>8</v>
      </c>
      <c r="G507" s="206" t="str">
        <f>IF(OR(E507&gt;400,F507&gt;240),"EXCEEDS"," ")</f>
        <v xml:space="preserve"> </v>
      </c>
    </row>
    <row r="508" spans="1:7" ht="21" thickBot="1">
      <c r="A508" s="204"/>
      <c r="B508" s="118"/>
      <c r="C508" s="150"/>
      <c r="D508" s="223" t="s">
        <v>21</v>
      </c>
      <c r="E508" s="224">
        <f>GEOMEAN(E503:E507)</f>
        <v>9.0239840074464652</v>
      </c>
      <c r="F508" s="225">
        <f>GEOMEAN(F503:F507)</f>
        <v>5.4038401540824541</v>
      </c>
      <c r="G508" s="226" t="str">
        <f>IF(OR(E508&gt;200,F508&gt;130),"EXCEEDS"," ")</f>
        <v xml:space="preserve"> </v>
      </c>
    </row>
    <row r="509" spans="1:7" ht="16.5" thickTop="1">
      <c r="A509" s="204">
        <v>793.7</v>
      </c>
      <c r="B509" s="118" t="s">
        <v>35</v>
      </c>
      <c r="C509" s="119">
        <v>40757</v>
      </c>
      <c r="D509" s="119"/>
      <c r="E509" s="128">
        <v>104</v>
      </c>
      <c r="F509" s="205">
        <v>108</v>
      </c>
      <c r="G509" s="206" t="str">
        <f>IF(OR(E509&gt;400,F509&gt;240),"EXCEEDS"," ")</f>
        <v xml:space="preserve"> </v>
      </c>
    </row>
    <row r="510" spans="1:7" ht="15.75">
      <c r="A510" s="204">
        <v>793.7</v>
      </c>
      <c r="B510" s="118" t="s">
        <v>35</v>
      </c>
      <c r="C510" s="119">
        <v>40764</v>
      </c>
      <c r="D510" s="119"/>
      <c r="E510" s="128">
        <v>124</v>
      </c>
      <c r="F510" s="205">
        <v>156</v>
      </c>
      <c r="G510" s="206" t="str">
        <f>IF(OR(E510&gt;400,F510&gt;240),"EXCEEDS"," ")</f>
        <v xml:space="preserve"> </v>
      </c>
    </row>
    <row r="511" spans="1:7" ht="15.75">
      <c r="A511" s="204">
        <v>793.7</v>
      </c>
      <c r="B511" s="118" t="s">
        <v>35</v>
      </c>
      <c r="C511" s="119">
        <v>40771</v>
      </c>
      <c r="D511" s="119"/>
      <c r="E511" s="128">
        <v>57</v>
      </c>
      <c r="F511" s="205">
        <v>63</v>
      </c>
      <c r="G511" s="206" t="str">
        <f>IF(OR(E511&gt;400,F511&gt;240),"EXCEEDS"," ")</f>
        <v xml:space="preserve"> </v>
      </c>
    </row>
    <row r="512" spans="1:7" ht="15.75">
      <c r="A512" s="204">
        <v>793.7</v>
      </c>
      <c r="B512" s="118" t="s">
        <v>35</v>
      </c>
      <c r="C512" s="119">
        <v>40778</v>
      </c>
      <c r="D512" s="119"/>
      <c r="E512" s="128">
        <v>120</v>
      </c>
      <c r="F512" s="205">
        <v>96</v>
      </c>
      <c r="G512" s="206" t="str">
        <f>IF(OR(E512&gt;400,F512&gt;240),"EXCEEDS"," ")</f>
        <v xml:space="preserve"> </v>
      </c>
    </row>
    <row r="513" spans="1:7" ht="16.5" thickBot="1">
      <c r="A513" s="204">
        <v>793.7</v>
      </c>
      <c r="B513" s="118" t="s">
        <v>35</v>
      </c>
      <c r="C513" s="119">
        <v>40785</v>
      </c>
      <c r="D513" s="119"/>
      <c r="E513" s="128">
        <v>280</v>
      </c>
      <c r="F513" s="205">
        <v>240</v>
      </c>
      <c r="G513" s="206" t="str">
        <f>IF(OR(E513&gt;400,F513&gt;240),"EXCEEDS"," ")</f>
        <v xml:space="preserve"> </v>
      </c>
    </row>
    <row r="514" spans="1:7" ht="21" thickBot="1">
      <c r="A514" s="212"/>
      <c r="B514" s="132"/>
      <c r="C514" s="133"/>
      <c r="D514" s="223" t="s">
        <v>21</v>
      </c>
      <c r="E514" s="224">
        <f>GEOMEAN(E509:E513)</f>
        <v>119.82124602073026</v>
      </c>
      <c r="F514" s="225">
        <f>GEOMEAN(F509:F513)</f>
        <v>119.5843302689763</v>
      </c>
      <c r="G514" s="226" t="str">
        <f>IF(OR(E514&gt;200,F514&gt;130),"EXCEEDS"," ")</f>
        <v xml:space="preserve"> </v>
      </c>
    </row>
    <row r="515" spans="1:7" ht="16.5" thickTop="1">
      <c r="A515" s="204">
        <v>791.5</v>
      </c>
      <c r="B515" s="118" t="s">
        <v>35</v>
      </c>
      <c r="C515" s="119">
        <v>40795</v>
      </c>
      <c r="D515" s="119"/>
      <c r="E515" s="128">
        <v>20</v>
      </c>
      <c r="F515" s="123">
        <v>9</v>
      </c>
      <c r="G515" s="227" t="str">
        <f>IF(OR(E515&gt;400,F515&gt;240),"EXCEEDS"," ")</f>
        <v xml:space="preserve"> </v>
      </c>
    </row>
    <row r="516" spans="1:7" ht="15.75">
      <c r="A516" s="204">
        <v>791.5</v>
      </c>
      <c r="B516" s="118" t="s">
        <v>35</v>
      </c>
      <c r="C516" s="119">
        <v>40799</v>
      </c>
      <c r="D516" s="119"/>
      <c r="E516" s="128">
        <v>96</v>
      </c>
      <c r="F516" s="123">
        <v>20</v>
      </c>
      <c r="G516" s="228" t="str">
        <f>IF(OR(E516&gt;400,F516&gt;240),"EXCEEDS"," ")</f>
        <v xml:space="preserve"> </v>
      </c>
    </row>
    <row r="517" spans="1:7" ht="15.75">
      <c r="A517" s="204">
        <v>791.5</v>
      </c>
      <c r="B517" s="118" t="s">
        <v>35</v>
      </c>
      <c r="C517" s="119">
        <v>40806</v>
      </c>
      <c r="D517" s="119"/>
      <c r="E517" s="128">
        <v>124</v>
      </c>
      <c r="F517" s="123">
        <v>84</v>
      </c>
      <c r="G517" s="228"/>
    </row>
    <row r="518" spans="1:7" ht="15.75">
      <c r="A518" s="204">
        <v>791.5</v>
      </c>
      <c r="B518" s="118" t="s">
        <v>35</v>
      </c>
      <c r="C518" s="119">
        <v>40808</v>
      </c>
      <c r="D518" s="119"/>
      <c r="E518" s="128">
        <v>120</v>
      </c>
      <c r="F518" s="123">
        <v>69</v>
      </c>
      <c r="G518" s="228"/>
    </row>
    <row r="519" spans="1:7" ht="16.5" thickBot="1">
      <c r="A519" s="204">
        <v>791.5</v>
      </c>
      <c r="B519" s="118" t="s">
        <v>35</v>
      </c>
      <c r="C519" s="119">
        <v>40813</v>
      </c>
      <c r="D519" s="119"/>
      <c r="E519" s="128">
        <v>450</v>
      </c>
      <c r="F519" s="123">
        <v>390</v>
      </c>
      <c r="G519" s="228"/>
    </row>
    <row r="520" spans="1:7" ht="21" thickBot="1">
      <c r="A520" s="204"/>
      <c r="B520" s="118"/>
      <c r="C520" s="119"/>
      <c r="D520" s="223" t="s">
        <v>21</v>
      </c>
      <c r="E520" s="224">
        <f>GEOMEAN(E515:E519)</f>
        <v>105.15340366447371</v>
      </c>
      <c r="F520" s="225">
        <f>GEOMEAN(F515:F519)</f>
        <v>52.710009900192354</v>
      </c>
      <c r="G520" s="226" t="str">
        <f>IF(OR(E520&gt;200,F520&gt;130),"EXCEEDS"," ")</f>
        <v xml:space="preserve"> </v>
      </c>
    </row>
    <row r="521" spans="1:7" ht="16.5" thickTop="1">
      <c r="A521" s="204">
        <v>793.7</v>
      </c>
      <c r="B521" s="118" t="s">
        <v>35</v>
      </c>
      <c r="C521" s="119">
        <v>40795</v>
      </c>
      <c r="D521" s="119"/>
      <c r="E521" s="128">
        <v>360</v>
      </c>
      <c r="F521" s="123">
        <v>310</v>
      </c>
      <c r="G521" s="228" t="str">
        <f>IF(OR(E521&gt;400,F521&gt;240),"EXCEEDS"," ")</f>
        <v>EXCEEDS</v>
      </c>
    </row>
    <row r="522" spans="1:7" ht="15.75">
      <c r="A522" s="204">
        <v>793.7</v>
      </c>
      <c r="B522" s="118" t="s">
        <v>35</v>
      </c>
      <c r="C522" s="119">
        <v>40799</v>
      </c>
      <c r="D522" s="119"/>
      <c r="E522" s="128">
        <v>80</v>
      </c>
      <c r="F522" s="123">
        <v>80</v>
      </c>
      <c r="G522" s="228" t="str">
        <f>IF(OR(E522&gt;400,F522&gt;240),"EXCEEDS"," ")</f>
        <v xml:space="preserve"> </v>
      </c>
    </row>
    <row r="523" spans="1:7" ht="15.75">
      <c r="A523" s="204">
        <v>793.7</v>
      </c>
      <c r="B523" s="118" t="s">
        <v>35</v>
      </c>
      <c r="C523" s="119">
        <v>40806</v>
      </c>
      <c r="D523" s="119"/>
      <c r="E523" s="128">
        <v>280</v>
      </c>
      <c r="F523" s="123">
        <v>194</v>
      </c>
      <c r="G523" s="228"/>
    </row>
    <row r="524" spans="1:7" ht="15.75">
      <c r="A524" s="204">
        <v>793.7</v>
      </c>
      <c r="B524" s="118" t="s">
        <v>35</v>
      </c>
      <c r="C524" s="119">
        <v>40808</v>
      </c>
      <c r="D524" s="119"/>
      <c r="E524" s="128">
        <v>203</v>
      </c>
      <c r="F524" s="123">
        <v>189</v>
      </c>
      <c r="G524" s="228"/>
    </row>
    <row r="525" spans="1:7" ht="16.5" thickBot="1">
      <c r="A525" s="204">
        <v>793.7</v>
      </c>
      <c r="B525" s="118" t="s">
        <v>35</v>
      </c>
      <c r="C525" s="119">
        <v>40813</v>
      </c>
      <c r="D525" s="119"/>
      <c r="E525" s="128">
        <v>440</v>
      </c>
      <c r="F525" s="123">
        <v>280</v>
      </c>
      <c r="G525" s="228"/>
    </row>
    <row r="526" spans="1:7" ht="21" thickBot="1">
      <c r="A526" s="212"/>
      <c r="B526" s="132"/>
      <c r="C526" s="133"/>
      <c r="D526" s="223" t="s">
        <v>21</v>
      </c>
      <c r="E526" s="224">
        <f>GEOMEAN(E521:E525)</f>
        <v>235.23386630464131</v>
      </c>
      <c r="F526" s="225">
        <f>GEOMEAN(F521:F525)</f>
        <v>191.06214505167861</v>
      </c>
      <c r="G526" s="226" t="str">
        <f>IF(OR(E526&gt;200,F526&gt;130),"EXCEEDS"," ")</f>
        <v>EXCEEDS</v>
      </c>
    </row>
    <row r="527" spans="1:7" ht="16.5" thickTop="1">
      <c r="A527" s="204">
        <v>791.5</v>
      </c>
      <c r="B527" s="118" t="s">
        <v>35</v>
      </c>
      <c r="C527" s="119">
        <v>40820</v>
      </c>
      <c r="D527" s="119"/>
      <c r="E527" s="128">
        <v>20</v>
      </c>
      <c r="F527" s="123">
        <v>13</v>
      </c>
      <c r="G527" s="228"/>
    </row>
    <row r="528" spans="1:7" ht="15.75">
      <c r="A528" s="204">
        <v>791.5</v>
      </c>
      <c r="B528" s="118" t="s">
        <v>35</v>
      </c>
      <c r="C528" s="229">
        <v>40827</v>
      </c>
      <c r="D528" s="119"/>
      <c r="E528" s="128">
        <v>52</v>
      </c>
      <c r="F528" s="123">
        <v>16</v>
      </c>
      <c r="G528" s="228"/>
    </row>
    <row r="529" spans="1:7" ht="15.75">
      <c r="A529" s="204">
        <v>791.5</v>
      </c>
      <c r="B529" s="118" t="s">
        <v>35</v>
      </c>
      <c r="C529" s="229">
        <v>40834</v>
      </c>
      <c r="D529" s="119"/>
      <c r="E529" s="128">
        <v>150</v>
      </c>
      <c r="F529" s="123">
        <v>51</v>
      </c>
      <c r="G529" s="228"/>
    </row>
    <row r="530" spans="1:7" ht="15.75">
      <c r="A530" s="204">
        <v>791.5</v>
      </c>
      <c r="B530" s="118" t="s">
        <v>35</v>
      </c>
      <c r="C530" s="229">
        <v>40836</v>
      </c>
      <c r="D530" s="119"/>
      <c r="E530" s="128">
        <v>60</v>
      </c>
      <c r="F530" s="123">
        <v>36</v>
      </c>
      <c r="G530" s="228"/>
    </row>
    <row r="531" spans="1:7" ht="16.5" thickBot="1">
      <c r="A531" s="204">
        <v>791.5</v>
      </c>
      <c r="B531" s="118" t="s">
        <v>35</v>
      </c>
      <c r="C531" s="229">
        <v>40841</v>
      </c>
      <c r="D531" s="119"/>
      <c r="E531" s="128">
        <v>64</v>
      </c>
      <c r="F531" s="123">
        <v>18</v>
      </c>
      <c r="G531" s="228"/>
    </row>
    <row r="532" spans="1:7" ht="21" thickBot="1">
      <c r="A532" s="204"/>
      <c r="B532" s="118"/>
      <c r="C532" s="229"/>
      <c r="D532" s="223" t="s">
        <v>21</v>
      </c>
      <c r="E532" s="224">
        <f>GEOMEAN(E527:E531)</f>
        <v>56.949663794930323</v>
      </c>
      <c r="F532" s="225">
        <f>GEOMEAN(F527:F531)</f>
        <v>23.304602698135771</v>
      </c>
      <c r="G532" s="226" t="str">
        <f>IF(OR(E532&gt;200,F532&gt;130),"EXCEEDS"," ")</f>
        <v xml:space="preserve"> </v>
      </c>
    </row>
    <row r="533" spans="1:7" ht="16.5" thickTop="1">
      <c r="A533" s="204">
        <v>793.7</v>
      </c>
      <c r="B533" s="118" t="s">
        <v>35</v>
      </c>
      <c r="C533" s="229">
        <v>40820</v>
      </c>
      <c r="D533" s="119"/>
      <c r="E533" s="128">
        <v>52</v>
      </c>
      <c r="F533" s="123">
        <v>20</v>
      </c>
      <c r="G533" s="228"/>
    </row>
    <row r="534" spans="1:7" ht="15.75">
      <c r="A534" s="204">
        <v>793.7</v>
      </c>
      <c r="B534" s="118" t="s">
        <v>35</v>
      </c>
      <c r="C534" s="229">
        <v>40827</v>
      </c>
      <c r="D534" s="119"/>
      <c r="E534" s="128">
        <v>32</v>
      </c>
      <c r="F534" s="123">
        <v>12</v>
      </c>
      <c r="G534" s="228"/>
    </row>
    <row r="535" spans="1:7" ht="15.75">
      <c r="A535" s="204">
        <v>793.7</v>
      </c>
      <c r="B535" s="118" t="s">
        <v>35</v>
      </c>
      <c r="C535" s="229">
        <v>40834</v>
      </c>
      <c r="D535" s="119"/>
      <c r="E535" s="128">
        <v>71</v>
      </c>
      <c r="F535" s="123">
        <v>27</v>
      </c>
      <c r="G535" s="228"/>
    </row>
    <row r="536" spans="1:7" ht="15.75">
      <c r="A536" s="204">
        <v>793.7</v>
      </c>
      <c r="B536" s="118" t="s">
        <v>35</v>
      </c>
      <c r="C536" s="229">
        <v>40836</v>
      </c>
      <c r="D536" s="119"/>
      <c r="E536" s="128">
        <v>112</v>
      </c>
      <c r="F536" s="123">
        <v>88</v>
      </c>
      <c r="G536" s="228"/>
    </row>
    <row r="537" spans="1:7" ht="16.5" thickBot="1">
      <c r="A537" s="204">
        <v>793.7</v>
      </c>
      <c r="B537" s="118" t="s">
        <v>35</v>
      </c>
      <c r="C537" s="229">
        <v>40841</v>
      </c>
      <c r="D537" s="119"/>
      <c r="E537" s="128">
        <v>24</v>
      </c>
      <c r="F537" s="123">
        <v>17</v>
      </c>
      <c r="G537" s="228"/>
    </row>
    <row r="538" spans="1:7" ht="21" thickBot="1">
      <c r="A538" s="230"/>
      <c r="B538" s="83"/>
      <c r="C538" s="83"/>
      <c r="D538" s="223" t="s">
        <v>21</v>
      </c>
      <c r="E538" s="224">
        <f>GEOMEAN(E533:E537)</f>
        <v>50.161231126520114</v>
      </c>
      <c r="F538" s="225">
        <f>GEOMEAN(F533:F537)</f>
        <v>24.963261139052914</v>
      </c>
      <c r="G538" s="226" t="str">
        <f>IF(OR(E538&gt;200,F538&gt;130),"EXCEEDS"," ")</f>
        <v xml:space="preserve"> </v>
      </c>
    </row>
    <row r="539" spans="1:7" ht="16.5" thickTop="1">
      <c r="A539" s="118"/>
      <c r="B539" s="118"/>
      <c r="C539" s="119"/>
      <c r="D539" s="119"/>
      <c r="E539" s="128"/>
      <c r="F539" s="182"/>
      <c r="G539" s="231"/>
    </row>
    <row r="540" spans="1:7" ht="15.75">
      <c r="A540" s="118"/>
      <c r="B540" s="118"/>
      <c r="C540" s="119"/>
      <c r="D540" s="119"/>
      <c r="E540" s="128"/>
      <c r="F540" s="182"/>
      <c r="G540" s="231"/>
    </row>
    <row r="541" spans="1:7" ht="15.75">
      <c r="A541" s="118"/>
      <c r="B541" s="118"/>
      <c r="C541" s="119"/>
      <c r="D541" s="119"/>
      <c r="E541" s="128"/>
      <c r="F541" s="182"/>
      <c r="G541" s="231"/>
    </row>
    <row r="542" spans="1:7" ht="15.75">
      <c r="A542" s="118"/>
      <c r="B542" s="118"/>
      <c r="C542" s="119"/>
      <c r="D542" s="119"/>
      <c r="E542" s="128"/>
      <c r="F542" s="182"/>
      <c r="G542" s="231"/>
    </row>
    <row r="543" spans="1:7" ht="15.75">
      <c r="A543" s="118"/>
      <c r="B543" s="118"/>
      <c r="C543" s="119"/>
      <c r="D543" s="119"/>
      <c r="E543" s="128"/>
      <c r="F543" s="182"/>
      <c r="G543" s="231"/>
    </row>
    <row r="544" spans="1:7" ht="15.75">
      <c r="A544" s="118"/>
      <c r="B544" s="118"/>
      <c r="C544" s="119"/>
      <c r="D544" s="119"/>
      <c r="E544" s="128"/>
      <c r="F544" s="182"/>
      <c r="G544" s="231"/>
    </row>
    <row r="545" spans="1:7" ht="15.75">
      <c r="A545" s="118"/>
      <c r="B545" s="118"/>
      <c r="C545" s="119"/>
      <c r="D545" s="119"/>
      <c r="E545" s="128"/>
      <c r="F545" s="182"/>
      <c r="G545" s="231"/>
    </row>
    <row r="546" spans="1:7" ht="15.75">
      <c r="A546" s="118"/>
      <c r="B546" s="118"/>
      <c r="C546" s="119"/>
      <c r="D546" s="119"/>
      <c r="E546" s="128"/>
      <c r="F546" s="182"/>
      <c r="G546" s="231"/>
    </row>
    <row r="547" spans="1:7" ht="15.75">
      <c r="A547" s="118"/>
      <c r="B547" s="118"/>
      <c r="C547" s="119"/>
      <c r="D547" s="119"/>
      <c r="E547" s="128"/>
      <c r="F547" s="182"/>
      <c r="G547" s="231"/>
    </row>
    <row r="548" spans="1:7" ht="15.75">
      <c r="A548" s="118"/>
      <c r="B548" s="118"/>
      <c r="C548" s="119"/>
      <c r="D548" s="119"/>
      <c r="E548" s="128"/>
      <c r="F548" s="182"/>
      <c r="G548" s="231"/>
    </row>
    <row r="549" spans="1:7" ht="15.75">
      <c r="A549" s="118"/>
      <c r="B549" s="118"/>
      <c r="C549" s="119"/>
      <c r="D549" s="119"/>
      <c r="E549" s="128"/>
      <c r="F549" s="182"/>
      <c r="G549" s="231"/>
    </row>
    <row r="550" spans="1:7" ht="15.75">
      <c r="A550" s="118"/>
      <c r="B550" s="118"/>
      <c r="C550" s="119"/>
      <c r="D550" s="119"/>
      <c r="E550" s="128"/>
      <c r="F550" s="182"/>
      <c r="G550" s="231"/>
    </row>
    <row r="551" spans="1:7" ht="15.75">
      <c r="A551" s="118"/>
      <c r="B551" s="118"/>
      <c r="C551" s="119"/>
      <c r="D551" s="119"/>
      <c r="E551" s="128"/>
      <c r="F551" s="182"/>
      <c r="G551" s="231"/>
    </row>
    <row r="552" spans="1:7" ht="15.75">
      <c r="A552" s="118"/>
      <c r="B552" s="118"/>
      <c r="C552" s="119"/>
      <c r="D552" s="119"/>
      <c r="E552" s="128"/>
      <c r="F552" s="182"/>
      <c r="G552" s="231"/>
    </row>
    <row r="553" spans="1:7" ht="15.75">
      <c r="A553" s="118"/>
      <c r="B553" s="118"/>
      <c r="C553" s="119"/>
      <c r="D553" s="119"/>
      <c r="E553" s="128"/>
      <c r="F553" s="182"/>
      <c r="G553" s="231"/>
    </row>
    <row r="554" spans="1:7" ht="15.75">
      <c r="A554" s="118"/>
      <c r="B554" s="118"/>
      <c r="C554" s="119"/>
      <c r="D554" s="119"/>
      <c r="E554" s="128"/>
      <c r="F554" s="182"/>
      <c r="G554" s="231"/>
    </row>
    <row r="555" spans="1:7" ht="15.75">
      <c r="A555" s="118"/>
      <c r="B555" s="118"/>
      <c r="C555" s="119"/>
      <c r="D555" s="119"/>
      <c r="E555" s="128"/>
      <c r="F555" s="182"/>
      <c r="G555" s="231"/>
    </row>
    <row r="556" spans="1:7" ht="15.75">
      <c r="A556" s="118"/>
      <c r="B556" s="118"/>
      <c r="C556" s="119"/>
      <c r="D556" s="119"/>
      <c r="E556" s="128"/>
      <c r="F556" s="182"/>
      <c r="G556" s="231"/>
    </row>
    <row r="557" spans="1:7" ht="15.75">
      <c r="A557" s="118"/>
      <c r="B557" s="118"/>
      <c r="C557" s="119"/>
      <c r="D557" s="119"/>
      <c r="E557" s="128"/>
      <c r="F557" s="182"/>
      <c r="G557" s="231"/>
    </row>
    <row r="558" spans="1:7" ht="15.75">
      <c r="A558" s="118"/>
      <c r="B558" s="118"/>
      <c r="C558" s="119"/>
      <c r="D558" s="119"/>
      <c r="E558" s="128"/>
      <c r="F558" s="182"/>
      <c r="G558" s="231"/>
    </row>
    <row r="559" spans="1:7" ht="15.75">
      <c r="A559" s="118"/>
      <c r="B559" s="118"/>
      <c r="C559" s="119"/>
      <c r="D559" s="119"/>
      <c r="E559" s="128"/>
      <c r="F559" s="182"/>
      <c r="G559" s="231"/>
    </row>
    <row r="560" spans="1:7" ht="15.75">
      <c r="A560" s="118"/>
      <c r="B560" s="118"/>
      <c r="C560" s="119"/>
      <c r="D560" s="119"/>
      <c r="E560" s="128"/>
      <c r="F560" s="182"/>
      <c r="G560" s="231"/>
    </row>
    <row r="561" spans="1:7" ht="15.75">
      <c r="A561" s="118"/>
      <c r="B561" s="118"/>
      <c r="C561" s="119"/>
      <c r="D561" s="119"/>
      <c r="E561" s="128"/>
      <c r="F561" s="182"/>
      <c r="G561" s="231"/>
    </row>
    <row r="562" spans="1:7" ht="15.75">
      <c r="A562" s="118"/>
      <c r="B562" s="118"/>
      <c r="C562" s="119"/>
      <c r="D562" s="119"/>
      <c r="E562" s="128"/>
      <c r="F562" s="182"/>
      <c r="G562" s="231"/>
    </row>
    <row r="563" spans="1:7" ht="15.75">
      <c r="A563" s="118"/>
      <c r="B563" s="118"/>
      <c r="C563" s="119"/>
      <c r="D563" s="119"/>
      <c r="E563" s="128"/>
      <c r="F563" s="182"/>
      <c r="G563" s="231"/>
    </row>
    <row r="564" spans="1:7" ht="15.75">
      <c r="A564" s="118"/>
      <c r="B564" s="118"/>
      <c r="C564" s="119"/>
      <c r="D564" s="119"/>
      <c r="E564" s="128"/>
      <c r="F564" s="182"/>
      <c r="G564" s="231"/>
    </row>
    <row r="565" spans="1:7" ht="15.75">
      <c r="A565" s="118"/>
      <c r="B565" s="118"/>
      <c r="C565" s="119"/>
      <c r="D565" s="119"/>
      <c r="E565" s="128"/>
      <c r="F565" s="182"/>
      <c r="G565" s="231"/>
    </row>
    <row r="566" spans="1:7" ht="15.75">
      <c r="A566" s="118"/>
      <c r="B566" s="118"/>
      <c r="C566" s="119"/>
      <c r="D566" s="119"/>
      <c r="E566" s="128"/>
      <c r="F566" s="182"/>
      <c r="G566" s="231"/>
    </row>
    <row r="567" spans="1:7" ht="15.75">
      <c r="A567" s="118"/>
      <c r="B567" s="118"/>
      <c r="C567" s="119"/>
      <c r="D567" s="119"/>
      <c r="E567" s="128"/>
      <c r="F567" s="182"/>
      <c r="G567" s="231"/>
    </row>
    <row r="568" spans="1:7" ht="15.75">
      <c r="A568" s="118"/>
      <c r="B568" s="118"/>
      <c r="C568" s="119"/>
      <c r="D568" s="119"/>
      <c r="E568" s="128"/>
      <c r="F568" s="182"/>
      <c r="G568" s="231"/>
    </row>
    <row r="569" spans="1:7" ht="15.75">
      <c r="A569" s="118"/>
      <c r="B569" s="118"/>
      <c r="C569" s="119"/>
      <c r="D569" s="119"/>
      <c r="E569" s="128"/>
      <c r="F569" s="182"/>
      <c r="G569" s="231"/>
    </row>
    <row r="570" spans="1:7" ht="15.75">
      <c r="A570" s="118"/>
      <c r="B570" s="118"/>
      <c r="C570" s="119"/>
      <c r="D570" s="119"/>
      <c r="E570" s="128"/>
      <c r="F570" s="182"/>
      <c r="G570" s="231"/>
    </row>
    <row r="571" spans="1:7" ht="15.75">
      <c r="A571" s="118"/>
      <c r="B571" s="118"/>
      <c r="C571" s="119"/>
      <c r="D571" s="119"/>
      <c r="E571" s="128"/>
      <c r="F571" s="182"/>
      <c r="G571" s="231"/>
    </row>
    <row r="572" spans="1:7" ht="15.75">
      <c r="A572" s="184" t="s">
        <v>36</v>
      </c>
      <c r="B572" s="185" t="s">
        <v>37</v>
      </c>
      <c r="C572" s="186"/>
      <c r="D572" s="186"/>
      <c r="E572" s="128"/>
      <c r="F572" s="182"/>
      <c r="G572" s="231"/>
    </row>
    <row r="573" spans="1:7" ht="15.75">
      <c r="A573" s="188"/>
      <c r="B573" s="185" t="s">
        <v>38</v>
      </c>
      <c r="C573" s="186"/>
      <c r="D573" s="186"/>
      <c r="E573" s="128"/>
      <c r="F573" s="182"/>
      <c r="G573" s="231"/>
    </row>
    <row r="574" spans="1:7" ht="15.75">
      <c r="A574" s="184" t="s">
        <v>39</v>
      </c>
      <c r="B574" s="185" t="s">
        <v>40</v>
      </c>
      <c r="C574" s="186"/>
      <c r="D574" s="186"/>
      <c r="E574" s="128"/>
      <c r="F574" s="182"/>
      <c r="G574" s="231"/>
    </row>
    <row r="575" spans="1:7" ht="15.75">
      <c r="A575" s="184"/>
      <c r="B575" s="185" t="s">
        <v>41</v>
      </c>
      <c r="C575" s="186"/>
      <c r="D575" s="171"/>
      <c r="E575" s="128"/>
      <c r="F575" s="182"/>
      <c r="G575" s="231"/>
    </row>
    <row r="576" spans="1:7" ht="15.75">
      <c r="A576" s="118"/>
      <c r="B576" s="118"/>
      <c r="C576" s="119"/>
      <c r="D576" s="119"/>
      <c r="E576" s="128"/>
      <c r="F576" s="182"/>
      <c r="G576" s="231"/>
    </row>
  </sheetData>
  <mergeCells count="2">
    <mergeCell ref="A1:G1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8"/>
  <sheetViews>
    <sheetView workbookViewId="0">
      <selection sqref="A1:G2"/>
    </sheetView>
  </sheetViews>
  <sheetFormatPr defaultRowHeight="15"/>
  <cols>
    <col min="1" max="1" width="13.85546875" bestFit="1" customWidth="1"/>
    <col min="2" max="2" width="23.28515625" customWidth="1"/>
    <col min="3" max="3" width="12.7109375" bestFit="1" customWidth="1"/>
    <col min="4" max="4" width="25.140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01" t="s">
        <v>48</v>
      </c>
      <c r="B1" s="301"/>
      <c r="C1" s="301"/>
      <c r="D1" s="301"/>
      <c r="E1" s="301"/>
      <c r="F1" s="301"/>
      <c r="G1" s="301"/>
    </row>
    <row r="2" spans="1:7" ht="23.25">
      <c r="A2" s="302" t="s">
        <v>57</v>
      </c>
      <c r="B2" s="303"/>
      <c r="C2" s="303"/>
      <c r="D2" s="303"/>
      <c r="E2" s="303"/>
      <c r="F2" s="303"/>
      <c r="G2" s="303"/>
    </row>
    <row r="3" spans="1:7" ht="30.75" thickBot="1">
      <c r="A3" s="34"/>
      <c r="B3" s="34"/>
      <c r="C3" s="171"/>
      <c r="D3" s="191"/>
      <c r="E3" s="34"/>
      <c r="F3" s="34"/>
      <c r="G3" s="34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232" t="s">
        <v>4</v>
      </c>
      <c r="G4" s="197"/>
    </row>
    <row r="5" spans="1:7" ht="16.5" thickTop="1">
      <c r="A5" s="198" t="s">
        <v>10</v>
      </c>
      <c r="B5" s="199" t="s">
        <v>20</v>
      </c>
      <c r="C5" s="200">
        <v>41030</v>
      </c>
      <c r="D5" s="200"/>
      <c r="E5" s="201">
        <v>157</v>
      </c>
      <c r="F5" s="233">
        <v>64</v>
      </c>
      <c r="G5" s="203" t="str">
        <f>IF(OR(E5&gt;400,F5&gt;240),"EXCEEDS"," ")</f>
        <v xml:space="preserve"> </v>
      </c>
    </row>
    <row r="6" spans="1:7" ht="15.75">
      <c r="A6" s="204" t="s">
        <v>10</v>
      </c>
      <c r="B6" s="118" t="s">
        <v>20</v>
      </c>
      <c r="C6" s="119">
        <v>41051</v>
      </c>
      <c r="D6" s="119"/>
      <c r="E6" s="128">
        <v>206</v>
      </c>
      <c r="F6" s="129">
        <v>97.2</v>
      </c>
      <c r="G6" s="206" t="str">
        <f>IF(OR(E6&gt;400,F6&gt;240),"EXCEEDS"," ")</f>
        <v xml:space="preserve"> </v>
      </c>
    </row>
    <row r="7" spans="1:7" ht="15.75">
      <c r="A7" s="204" t="s">
        <v>10</v>
      </c>
      <c r="B7" s="118" t="s">
        <v>20</v>
      </c>
      <c r="C7" s="119">
        <v>41053</v>
      </c>
      <c r="D7" s="119"/>
      <c r="E7" s="128">
        <v>153</v>
      </c>
      <c r="F7" s="129">
        <v>97.1</v>
      </c>
      <c r="G7" s="206" t="str">
        <f>IF(OR(E7&gt;400,F7&gt;240),"EXCEEDS"," ")</f>
        <v xml:space="preserve"> </v>
      </c>
    </row>
    <row r="8" spans="1:7" ht="15.75">
      <c r="A8" s="204" t="s">
        <v>10</v>
      </c>
      <c r="B8" s="118" t="s">
        <v>20</v>
      </c>
      <c r="C8" s="119">
        <v>41058</v>
      </c>
      <c r="D8" s="119"/>
      <c r="E8" s="128">
        <v>1100</v>
      </c>
      <c r="F8" s="129">
        <v>330</v>
      </c>
      <c r="G8" s="206" t="str">
        <f>IF(OR(E8&gt;400,F8&gt;240),"EXCEEDS"," ")</f>
        <v>EXCEEDS</v>
      </c>
    </row>
    <row r="9" spans="1:7" ht="16.5" thickBot="1">
      <c r="A9" s="204" t="s">
        <v>10</v>
      </c>
      <c r="B9" s="118" t="s">
        <v>20</v>
      </c>
      <c r="C9" s="119">
        <v>41060</v>
      </c>
      <c r="D9" s="119"/>
      <c r="E9" s="128">
        <v>1500</v>
      </c>
      <c r="F9" s="129">
        <v>800</v>
      </c>
      <c r="G9" s="206" t="str">
        <f>IF(OR(E9&gt;400,F9&gt;240),"EXCEEDS"," ")</f>
        <v>EXCEEDS</v>
      </c>
    </row>
    <row r="10" spans="1:7" ht="21" thickBot="1">
      <c r="A10" s="204"/>
      <c r="B10" s="118"/>
      <c r="C10" s="119"/>
      <c r="D10" s="125" t="s">
        <v>21</v>
      </c>
      <c r="E10" s="126">
        <f>GEOMEAN(E5:E9)</f>
        <v>382.28604920202173</v>
      </c>
      <c r="F10" s="234">
        <f>GEOMEAN(F5:F9)</f>
        <v>173.99384246398895</v>
      </c>
      <c r="G10" s="235" t="str">
        <f>IF(OR(E10&gt;200,F10&gt;130),"EXCEEDS"," ")</f>
        <v>EXCEEDS</v>
      </c>
    </row>
    <row r="11" spans="1:7" ht="15.75">
      <c r="A11" s="204">
        <v>4.3</v>
      </c>
      <c r="B11" s="118" t="s">
        <v>20</v>
      </c>
      <c r="C11" s="119">
        <v>41030</v>
      </c>
      <c r="D11" s="119"/>
      <c r="E11" s="128">
        <v>80</v>
      </c>
      <c r="F11" s="129">
        <v>60</v>
      </c>
      <c r="G11" s="206" t="str">
        <f>IF(OR(E11&gt;400,F11&gt;240),"EXCEEDS"," ")</f>
        <v xml:space="preserve"> </v>
      </c>
    </row>
    <row r="12" spans="1:7" ht="15.75">
      <c r="A12" s="204">
        <v>4.3</v>
      </c>
      <c r="B12" s="118" t="s">
        <v>20</v>
      </c>
      <c r="C12" s="119">
        <v>41051</v>
      </c>
      <c r="D12" s="119"/>
      <c r="E12" s="128">
        <v>97.1</v>
      </c>
      <c r="F12" s="129">
        <v>57.1</v>
      </c>
      <c r="G12" s="206" t="str">
        <f>IF(OR(E12&gt;400,F12&gt;240),"EXCEEDS"," ")</f>
        <v xml:space="preserve"> </v>
      </c>
    </row>
    <row r="13" spans="1:7" ht="15.75">
      <c r="A13" s="204">
        <v>4.3</v>
      </c>
      <c r="B13" s="118" t="s">
        <v>20</v>
      </c>
      <c r="C13" s="119">
        <v>41053</v>
      </c>
      <c r="D13" s="119"/>
      <c r="E13" s="128">
        <v>122</v>
      </c>
      <c r="F13" s="129">
        <v>62.9</v>
      </c>
      <c r="G13" s="206" t="str">
        <f>IF(OR(E13&gt;400,F13&gt;240),"EXCEEDS"," ")</f>
        <v xml:space="preserve"> </v>
      </c>
    </row>
    <row r="14" spans="1:7" ht="15.75">
      <c r="A14" s="204">
        <v>4.3</v>
      </c>
      <c r="B14" s="118" t="s">
        <v>20</v>
      </c>
      <c r="C14" s="119">
        <v>41058</v>
      </c>
      <c r="D14" s="119"/>
      <c r="E14" s="128">
        <v>900</v>
      </c>
      <c r="F14" s="129">
        <v>360</v>
      </c>
      <c r="G14" s="206" t="str">
        <f>IF(OR(E14&gt;400,F14&gt;240),"EXCEEDS"," ")</f>
        <v>EXCEEDS</v>
      </c>
    </row>
    <row r="15" spans="1:7" ht="16.5" thickBot="1">
      <c r="A15" s="204">
        <v>4.3</v>
      </c>
      <c r="B15" s="118" t="s">
        <v>20</v>
      </c>
      <c r="C15" s="119">
        <v>41060</v>
      </c>
      <c r="D15" s="119"/>
      <c r="E15" s="128">
        <v>1500</v>
      </c>
      <c r="F15" s="129">
        <v>600</v>
      </c>
      <c r="G15" s="206" t="str">
        <f>IF(OR(E15&gt;400,F15&gt;240),"EXCEEDS"," ")</f>
        <v>EXCEEDS</v>
      </c>
    </row>
    <row r="16" spans="1:7" ht="21" thickBot="1">
      <c r="A16" s="212"/>
      <c r="B16" s="132"/>
      <c r="C16" s="133"/>
      <c r="D16" s="125" t="s">
        <v>21</v>
      </c>
      <c r="E16" s="126">
        <f>GEOMEAN(E11:E15)</f>
        <v>263.87640773870294</v>
      </c>
      <c r="F16" s="234">
        <f>GEOMEAN(F11:F15)</f>
        <v>136.01235209658179</v>
      </c>
      <c r="G16" s="235" t="str">
        <f>IF(OR(E16&gt;200,F16&gt;130),"EXCEEDS"," ")</f>
        <v>EXCEEDS</v>
      </c>
    </row>
    <row r="17" spans="1:7" ht="15.75">
      <c r="A17" s="204" t="s">
        <v>10</v>
      </c>
      <c r="B17" s="118" t="s">
        <v>20</v>
      </c>
      <c r="C17" s="119">
        <v>41065</v>
      </c>
      <c r="D17" s="119"/>
      <c r="E17" s="128">
        <v>670</v>
      </c>
      <c r="F17" s="129">
        <v>170</v>
      </c>
      <c r="G17" s="206" t="str">
        <f>IF(OR(E17&gt;400,F17&gt;240),"EXCEEDS"," ")</f>
        <v>EXCEEDS</v>
      </c>
    </row>
    <row r="18" spans="1:7" ht="15.75">
      <c r="A18" s="204" t="s">
        <v>10</v>
      </c>
      <c r="B18" s="118" t="s">
        <v>20</v>
      </c>
      <c r="C18" s="119">
        <v>41072</v>
      </c>
      <c r="D18" s="119"/>
      <c r="E18" s="128">
        <v>630</v>
      </c>
      <c r="F18" s="129">
        <v>170</v>
      </c>
      <c r="G18" s="206" t="str">
        <f>IF(OR(E18&gt;400,F18&gt;240),"EXCEEDS"," ")</f>
        <v>EXCEEDS</v>
      </c>
    </row>
    <row r="19" spans="1:7" ht="15.75">
      <c r="A19" s="204" t="s">
        <v>10</v>
      </c>
      <c r="B19" s="118" t="s">
        <v>20</v>
      </c>
      <c r="C19" s="119">
        <v>41079</v>
      </c>
      <c r="D19" s="119"/>
      <c r="E19" s="128">
        <v>590</v>
      </c>
      <c r="F19" s="129">
        <v>340</v>
      </c>
      <c r="G19" s="206" t="str">
        <f>IF(OR(E19&gt;400,F19&gt;240),"EXCEEDS"," ")</f>
        <v>EXCEEDS</v>
      </c>
    </row>
    <row r="20" spans="1:7" ht="15.75">
      <c r="A20" s="204" t="s">
        <v>10</v>
      </c>
      <c r="B20" s="118" t="s">
        <v>20</v>
      </c>
      <c r="C20" s="119">
        <v>41081</v>
      </c>
      <c r="D20" s="119"/>
      <c r="E20" s="128">
        <v>80</v>
      </c>
      <c r="F20" s="129">
        <v>70</v>
      </c>
      <c r="G20" s="206" t="str">
        <f>IF(OR(E20&gt;400,F20&gt;240),"EXCEEDS"," ")</f>
        <v xml:space="preserve"> </v>
      </c>
    </row>
    <row r="21" spans="1:7" ht="16.5" thickBot="1">
      <c r="A21" s="204" t="s">
        <v>10</v>
      </c>
      <c r="B21" s="118" t="s">
        <v>20</v>
      </c>
      <c r="C21" s="119">
        <v>41086</v>
      </c>
      <c r="D21" s="119"/>
      <c r="E21" s="128">
        <v>96</v>
      </c>
      <c r="F21" s="129">
        <v>40</v>
      </c>
      <c r="G21" s="206" t="str">
        <f>IF(OR(E21&gt;400,F21&gt;240),"EXCEEDS"," ")</f>
        <v xml:space="preserve"> </v>
      </c>
    </row>
    <row r="22" spans="1:7" ht="21" thickBot="1">
      <c r="A22" s="204"/>
      <c r="B22" s="118"/>
      <c r="C22" s="119"/>
      <c r="D22" s="125" t="s">
        <v>21</v>
      </c>
      <c r="E22" s="126">
        <f>GEOMEAN(E17:E21)</f>
        <v>285.97345132107341</v>
      </c>
      <c r="F22" s="234">
        <f>GEOMEAN(F17:F21)</f>
        <v>122.4353869759472</v>
      </c>
      <c r="G22" s="235" t="str">
        <f>IF(OR(E22&gt;200,F22&gt;130),"EXCEEDS"," ")</f>
        <v>EXCEEDS</v>
      </c>
    </row>
    <row r="23" spans="1:7" ht="15.75">
      <c r="A23" s="204">
        <v>4.3</v>
      </c>
      <c r="B23" s="118" t="s">
        <v>20</v>
      </c>
      <c r="C23" s="119">
        <v>41065</v>
      </c>
      <c r="D23" s="119"/>
      <c r="E23" s="128">
        <v>420</v>
      </c>
      <c r="F23" s="129">
        <v>170</v>
      </c>
      <c r="G23" s="206" t="str">
        <f>IF(OR(E23&gt;400,F23&gt;240),"EXCEEDS"," ")</f>
        <v>EXCEEDS</v>
      </c>
    </row>
    <row r="24" spans="1:7" ht="15.75">
      <c r="A24" s="204">
        <v>4.3</v>
      </c>
      <c r="B24" s="118" t="s">
        <v>20</v>
      </c>
      <c r="C24" s="119">
        <v>41072</v>
      </c>
      <c r="D24" s="119"/>
      <c r="E24" s="128">
        <v>1045</v>
      </c>
      <c r="F24" s="129">
        <v>460</v>
      </c>
      <c r="G24" s="206" t="str">
        <f>IF(OR(E24&gt;400,F24&gt;240),"EXCEEDS"," ")</f>
        <v>EXCEEDS</v>
      </c>
    </row>
    <row r="25" spans="1:7" ht="15.75">
      <c r="A25" s="204">
        <v>4.3</v>
      </c>
      <c r="B25" s="118" t="s">
        <v>20</v>
      </c>
      <c r="C25" s="119">
        <v>41079</v>
      </c>
      <c r="D25" s="119"/>
      <c r="E25" s="128">
        <v>550</v>
      </c>
      <c r="F25" s="129">
        <v>190</v>
      </c>
      <c r="G25" s="206" t="str">
        <f>IF(OR(E25&gt;400,F25&gt;240),"EXCEEDS"," ")</f>
        <v>EXCEEDS</v>
      </c>
    </row>
    <row r="26" spans="1:7" ht="15.75">
      <c r="A26" s="204">
        <v>4.3</v>
      </c>
      <c r="B26" s="118" t="s">
        <v>20</v>
      </c>
      <c r="C26" s="119">
        <v>41081</v>
      </c>
      <c r="D26" s="119"/>
      <c r="E26" s="128">
        <v>100</v>
      </c>
      <c r="F26" s="129">
        <v>70</v>
      </c>
      <c r="G26" s="206" t="str">
        <f>IF(OR(E26&gt;400,F26&gt;240),"EXCEEDS"," ")</f>
        <v xml:space="preserve"> </v>
      </c>
    </row>
    <row r="27" spans="1:7" ht="16.5" thickBot="1">
      <c r="A27" s="204">
        <v>4.3</v>
      </c>
      <c r="B27" s="118" t="s">
        <v>20</v>
      </c>
      <c r="C27" s="119">
        <v>41086</v>
      </c>
      <c r="D27" s="119"/>
      <c r="E27" s="128">
        <v>300</v>
      </c>
      <c r="F27" s="129">
        <v>160</v>
      </c>
      <c r="G27" s="206" t="str">
        <f>IF(OR(E27&gt;400,F27&gt;240),"EXCEEDS"," ")</f>
        <v xml:space="preserve"> </v>
      </c>
    </row>
    <row r="28" spans="1:7" ht="21" thickBot="1">
      <c r="A28" s="212"/>
      <c r="B28" s="132"/>
      <c r="C28" s="133"/>
      <c r="D28" s="125" t="s">
        <v>21</v>
      </c>
      <c r="E28" s="126">
        <f>GEOMEAN(E23:E27)</f>
        <v>373.22429384768657</v>
      </c>
      <c r="F28" s="234">
        <f>GEOMEAN(F23:F27)</f>
        <v>175.48325253393864</v>
      </c>
      <c r="G28" s="235" t="str">
        <f>IF(OR(E28&gt;200,F28&gt;130),"EXCEEDS"," ")</f>
        <v>EXCEEDS</v>
      </c>
    </row>
    <row r="29" spans="1:7" ht="15.75">
      <c r="A29" s="204" t="s">
        <v>10</v>
      </c>
      <c r="B29" s="118" t="s">
        <v>20</v>
      </c>
      <c r="C29" s="119">
        <v>41093</v>
      </c>
      <c r="D29" s="119"/>
      <c r="E29" s="128">
        <v>160</v>
      </c>
      <c r="F29" s="129">
        <v>60</v>
      </c>
      <c r="G29" s="206" t="str">
        <f>IF(OR(E29&gt;400,F29&gt;240),"EXCEEDS"," ")</f>
        <v xml:space="preserve"> </v>
      </c>
    </row>
    <row r="30" spans="1:7" ht="15.75">
      <c r="A30" s="204" t="s">
        <v>10</v>
      </c>
      <c r="B30" s="118" t="s">
        <v>20</v>
      </c>
      <c r="C30" s="119">
        <v>41100</v>
      </c>
      <c r="D30" s="119"/>
      <c r="E30" s="128">
        <v>350</v>
      </c>
      <c r="F30" s="129">
        <v>170</v>
      </c>
      <c r="G30" s="206" t="str">
        <f>IF(OR(E30&gt;400,F30&gt;240),"EXCEEDS"," ")</f>
        <v xml:space="preserve"> </v>
      </c>
    </row>
    <row r="31" spans="1:7" ht="15.75">
      <c r="A31" s="204" t="s">
        <v>10</v>
      </c>
      <c r="B31" s="118" t="s">
        <v>20</v>
      </c>
      <c r="C31" s="119">
        <v>41107</v>
      </c>
      <c r="D31" s="119"/>
      <c r="E31" s="128">
        <v>340</v>
      </c>
      <c r="F31" s="129">
        <v>150</v>
      </c>
      <c r="G31" s="206" t="str">
        <f>IF(OR(E31&gt;400,F31&gt;240),"EXCEEDS"," ")</f>
        <v xml:space="preserve"> </v>
      </c>
    </row>
    <row r="32" spans="1:7" ht="15.75">
      <c r="A32" s="204" t="s">
        <v>10</v>
      </c>
      <c r="B32" s="118" t="s">
        <v>20</v>
      </c>
      <c r="C32" s="119">
        <v>41114</v>
      </c>
      <c r="D32" s="119"/>
      <c r="E32" s="128">
        <v>530</v>
      </c>
      <c r="F32" s="129">
        <v>120</v>
      </c>
      <c r="G32" s="206" t="str">
        <f>IF(OR(E32&gt;400,F32&gt;240),"EXCEEDS"," ")</f>
        <v>EXCEEDS</v>
      </c>
    </row>
    <row r="33" spans="1:7" ht="16.5" thickBot="1">
      <c r="A33" s="204" t="s">
        <v>10</v>
      </c>
      <c r="B33" s="118" t="s">
        <v>20</v>
      </c>
      <c r="C33" s="119">
        <v>41121</v>
      </c>
      <c r="D33" s="119"/>
      <c r="E33" s="128">
        <v>470</v>
      </c>
      <c r="F33" s="129">
        <v>180</v>
      </c>
      <c r="G33" s="206" t="str">
        <f>IF(OR(E33&gt;400,F33&gt;240),"EXCEEDS"," ")</f>
        <v>EXCEEDS</v>
      </c>
    </row>
    <row r="34" spans="1:7" ht="21" thickBot="1">
      <c r="A34" s="204"/>
      <c r="B34" s="118"/>
      <c r="C34" s="119"/>
      <c r="D34" s="125" t="s">
        <v>21</v>
      </c>
      <c r="E34" s="126">
        <f>GEOMEAN(E29:E33)</f>
        <v>342.9320963408432</v>
      </c>
      <c r="F34" s="234">
        <f>GEOMEAN(F29:F33)</f>
        <v>127.00740316636383</v>
      </c>
      <c r="G34" s="235" t="str">
        <f>IF(OR(E34&gt;200,F34&gt;130),"EXCEEDS"," ")</f>
        <v>EXCEEDS</v>
      </c>
    </row>
    <row r="35" spans="1:7" ht="15.75">
      <c r="A35" s="204">
        <v>4.3</v>
      </c>
      <c r="B35" s="118" t="s">
        <v>20</v>
      </c>
      <c r="C35" s="119">
        <v>41093</v>
      </c>
      <c r="D35" s="119"/>
      <c r="E35" s="128">
        <v>124</v>
      </c>
      <c r="F35" s="129">
        <v>51</v>
      </c>
      <c r="G35" s="206" t="str">
        <f>IF(OR(E35&gt;400,F35&gt;240),"EXCEEDS"," ")</f>
        <v xml:space="preserve"> </v>
      </c>
    </row>
    <row r="36" spans="1:7" ht="15.75">
      <c r="A36" s="204">
        <v>4.3</v>
      </c>
      <c r="B36" s="118" t="s">
        <v>20</v>
      </c>
      <c r="C36" s="119">
        <v>41107</v>
      </c>
      <c r="D36" s="119"/>
      <c r="E36" s="128">
        <v>310</v>
      </c>
      <c r="F36" s="129">
        <v>60</v>
      </c>
      <c r="G36" s="206" t="str">
        <f>IF(OR(E36&gt;400,F36&gt;240),"EXCEEDS"," ")</f>
        <v xml:space="preserve"> </v>
      </c>
    </row>
    <row r="37" spans="1:7" ht="15.75">
      <c r="A37" s="204">
        <v>4.3</v>
      </c>
      <c r="B37" s="118" t="s">
        <v>20</v>
      </c>
      <c r="C37" s="119">
        <v>41109</v>
      </c>
      <c r="D37" s="119"/>
      <c r="E37" s="128">
        <v>2600</v>
      </c>
      <c r="F37" s="129">
        <v>1700</v>
      </c>
      <c r="G37" s="206" t="str">
        <f>IF(OR(E37&gt;400,F37&gt;240),"EXCEEDS"," ")</f>
        <v>EXCEEDS</v>
      </c>
    </row>
    <row r="38" spans="1:7" ht="15.75">
      <c r="A38" s="204">
        <v>4.3</v>
      </c>
      <c r="B38" s="118" t="s">
        <v>20</v>
      </c>
      <c r="C38" s="119">
        <v>41114</v>
      </c>
      <c r="D38" s="119"/>
      <c r="E38" s="128">
        <v>420</v>
      </c>
      <c r="F38" s="129">
        <v>210</v>
      </c>
      <c r="G38" s="206" t="str">
        <f>IF(OR(E38&gt;400,F38&gt;240),"EXCEEDS"," ")</f>
        <v>EXCEEDS</v>
      </c>
    </row>
    <row r="39" spans="1:7" ht="16.5" thickBot="1">
      <c r="A39" s="204">
        <v>4.3</v>
      </c>
      <c r="B39" s="118" t="s">
        <v>20</v>
      </c>
      <c r="C39" s="119">
        <v>41121</v>
      </c>
      <c r="D39" s="119"/>
      <c r="E39" s="128">
        <v>580</v>
      </c>
      <c r="F39" s="129">
        <v>230</v>
      </c>
      <c r="G39" s="206" t="str">
        <f>IF(OR(E39&gt;400,F39&gt;240),"EXCEEDS"," ")</f>
        <v>EXCEEDS</v>
      </c>
    </row>
    <row r="40" spans="1:7" ht="21" thickBot="1">
      <c r="A40" s="212"/>
      <c r="B40" s="132"/>
      <c r="C40" s="133"/>
      <c r="D40" s="125" t="s">
        <v>21</v>
      </c>
      <c r="E40" s="126">
        <f>GEOMEAN(E35:E39)</f>
        <v>475.64923455127871</v>
      </c>
      <c r="F40" s="210">
        <f>GEOMEAN(F35:F39)</f>
        <v>190.55638078913319</v>
      </c>
      <c r="G40" s="211" t="str">
        <f>IF(OR(E40&gt;200,F40&gt;130),"EXCEEDS"," ")</f>
        <v>EXCEEDS</v>
      </c>
    </row>
    <row r="41" spans="1:7" ht="15.75">
      <c r="A41" s="204" t="s">
        <v>10</v>
      </c>
      <c r="B41" s="118" t="s">
        <v>20</v>
      </c>
      <c r="C41" s="119">
        <v>41128</v>
      </c>
      <c r="D41" s="119"/>
      <c r="E41" s="128">
        <v>4500</v>
      </c>
      <c r="F41" s="129">
        <v>3500</v>
      </c>
      <c r="G41" s="206" t="str">
        <f>IF(OR(E41&gt;400,F41&gt;240),"EXCEEDS"," ")</f>
        <v>EXCEEDS</v>
      </c>
    </row>
    <row r="42" spans="1:7" ht="15.75">
      <c r="A42" s="204" t="s">
        <v>10</v>
      </c>
      <c r="B42" s="118" t="s">
        <v>20</v>
      </c>
      <c r="C42" s="119">
        <v>41135</v>
      </c>
      <c r="D42" s="119"/>
      <c r="E42" s="128">
        <v>490</v>
      </c>
      <c r="F42" s="129">
        <v>160</v>
      </c>
      <c r="G42" s="206" t="str">
        <f>IF(OR(E42&gt;400,F42&gt;240),"EXCEEDS"," ")</f>
        <v>EXCEEDS</v>
      </c>
    </row>
    <row r="43" spans="1:7" ht="15.75">
      <c r="A43" s="204" t="s">
        <v>10</v>
      </c>
      <c r="B43" s="118" t="s">
        <v>20</v>
      </c>
      <c r="C43" s="119">
        <v>41142</v>
      </c>
      <c r="D43" s="119"/>
      <c r="E43" s="128">
        <v>240</v>
      </c>
      <c r="F43" s="129">
        <v>150</v>
      </c>
      <c r="G43" s="206" t="str">
        <f>IF(OR(E43&gt;400,F43&gt;240),"EXCEEDS"," ")</f>
        <v xml:space="preserve"> </v>
      </c>
    </row>
    <row r="44" spans="1:7" ht="15.75">
      <c r="A44" s="204" t="s">
        <v>10</v>
      </c>
      <c r="B44" s="118" t="s">
        <v>20</v>
      </c>
      <c r="C44" s="119">
        <v>41144</v>
      </c>
      <c r="D44" s="119"/>
      <c r="E44" s="128">
        <v>280</v>
      </c>
      <c r="F44" s="129">
        <v>120</v>
      </c>
      <c r="G44" s="206" t="str">
        <f>IF(OR(E44&gt;400,F44&gt;240),"EXCEEDS"," ")</f>
        <v xml:space="preserve"> </v>
      </c>
    </row>
    <row r="45" spans="1:7" ht="16.5" thickBot="1">
      <c r="A45" s="204" t="s">
        <v>10</v>
      </c>
      <c r="B45" s="118" t="s">
        <v>20</v>
      </c>
      <c r="C45" s="119">
        <v>41149</v>
      </c>
      <c r="D45" s="119"/>
      <c r="E45" s="128">
        <v>250</v>
      </c>
      <c r="F45" s="129">
        <v>280</v>
      </c>
      <c r="G45" s="206" t="str">
        <f>IF(OR(E45&gt;400,F45&gt;240),"EXCEEDS"," ")</f>
        <v>EXCEEDS</v>
      </c>
    </row>
    <row r="46" spans="1:7" ht="21" thickBot="1">
      <c r="A46" s="212"/>
      <c r="B46" s="132"/>
      <c r="C46" s="133"/>
      <c r="D46" s="125" t="s">
        <v>21</v>
      </c>
      <c r="E46" s="126">
        <f>GEOMEAN(E41:E45)</f>
        <v>517.30130630718645</v>
      </c>
      <c r="F46" s="234">
        <f>GEOMEAN(F41:F45)</f>
        <v>309.11758563620765</v>
      </c>
      <c r="G46" s="235" t="str">
        <f>IF(OR(E46&gt;200,F46&gt;130),"EXCEEDS"," ")</f>
        <v>EXCEEDS</v>
      </c>
    </row>
    <row r="47" spans="1:7" ht="15.75">
      <c r="A47" s="204">
        <v>4.3</v>
      </c>
      <c r="B47" s="118" t="s">
        <v>20</v>
      </c>
      <c r="C47" s="119">
        <v>41128</v>
      </c>
      <c r="D47" s="119"/>
      <c r="E47" s="128">
        <v>6700</v>
      </c>
      <c r="F47" s="129">
        <v>2500</v>
      </c>
      <c r="G47" s="206" t="str">
        <f>IF(OR(E47&gt;400,F47&gt;240),"EXCEEDS"," ")</f>
        <v>EXCEEDS</v>
      </c>
    </row>
    <row r="48" spans="1:7" ht="15.75">
      <c r="A48" s="204">
        <v>4.3</v>
      </c>
      <c r="B48" s="118" t="s">
        <v>20</v>
      </c>
      <c r="C48" s="119">
        <v>41135</v>
      </c>
      <c r="D48" s="119"/>
      <c r="E48" s="128">
        <v>530</v>
      </c>
      <c r="F48" s="129">
        <v>180</v>
      </c>
      <c r="G48" s="206" t="str">
        <f>IF(OR(E48&gt;400,F48&gt;240),"EXCEEDS"," ")</f>
        <v>EXCEEDS</v>
      </c>
    </row>
    <row r="49" spans="1:7" ht="15.75">
      <c r="A49" s="204">
        <v>4.3</v>
      </c>
      <c r="B49" s="118" t="s">
        <v>20</v>
      </c>
      <c r="C49" s="119">
        <v>41142</v>
      </c>
      <c r="D49" s="119"/>
      <c r="E49" s="128">
        <v>1100</v>
      </c>
      <c r="F49" s="129">
        <v>350</v>
      </c>
      <c r="G49" s="206" t="str">
        <f>IF(OR(E49&gt;400,F49&gt;240),"EXCEEDS"," ")</f>
        <v>EXCEEDS</v>
      </c>
    </row>
    <row r="50" spans="1:7" ht="15.75">
      <c r="A50" s="204">
        <v>4.3</v>
      </c>
      <c r="B50" s="118" t="s">
        <v>20</v>
      </c>
      <c r="C50" s="119">
        <v>41144</v>
      </c>
      <c r="D50" s="119"/>
      <c r="E50" s="128">
        <v>7300</v>
      </c>
      <c r="F50" s="129">
        <v>4800</v>
      </c>
      <c r="G50" s="206" t="str">
        <f>IF(OR(E50&gt;400,F50&gt;240),"EXCEEDS"," ")</f>
        <v>EXCEEDS</v>
      </c>
    </row>
    <row r="51" spans="1:7" ht="16.5" thickBot="1">
      <c r="A51" s="204">
        <v>4.3</v>
      </c>
      <c r="B51" s="118" t="s">
        <v>20</v>
      </c>
      <c r="C51" s="119">
        <v>41149</v>
      </c>
      <c r="D51" s="119"/>
      <c r="E51" s="128">
        <v>1800</v>
      </c>
      <c r="F51" s="129">
        <v>230</v>
      </c>
      <c r="G51" s="206" t="str">
        <f>IF(OR(E51&gt;400,F51&gt;240),"EXCEEDS"," ")</f>
        <v>EXCEEDS</v>
      </c>
    </row>
    <row r="52" spans="1:7" ht="21" thickBot="1">
      <c r="A52" s="212"/>
      <c r="B52" s="132"/>
      <c r="C52" s="133"/>
      <c r="D52" s="125" t="s">
        <v>21</v>
      </c>
      <c r="E52" s="126">
        <f>GEOMEAN(E47:E51)</f>
        <v>2198.2027383251316</v>
      </c>
      <c r="F52" s="234">
        <f>GEOMEAN(F47:F51)</f>
        <v>704.77408483093848</v>
      </c>
      <c r="G52" s="235" t="str">
        <f>IF(OR(E52&gt;200,F52&gt;130),"EXCEEDS"," ")</f>
        <v>EXCEEDS</v>
      </c>
    </row>
    <row r="53" spans="1:7" ht="15.75">
      <c r="A53" s="204" t="s">
        <v>10</v>
      </c>
      <c r="B53" s="118" t="s">
        <v>20</v>
      </c>
      <c r="C53" s="119">
        <v>41156</v>
      </c>
      <c r="D53" s="119"/>
      <c r="E53" s="128">
        <v>510</v>
      </c>
      <c r="F53" s="129">
        <v>220</v>
      </c>
      <c r="G53" s="206" t="str">
        <f>IF(OR(E53&gt;400,F53&gt;240),"EXCEEDS"," ")</f>
        <v>EXCEEDS</v>
      </c>
    </row>
    <row r="54" spans="1:7" ht="15.75">
      <c r="A54" s="204" t="s">
        <v>10</v>
      </c>
      <c r="B54" s="118" t="s">
        <v>20</v>
      </c>
      <c r="C54" s="119">
        <v>41163</v>
      </c>
      <c r="D54" s="119"/>
      <c r="E54" s="128">
        <v>470</v>
      </c>
      <c r="F54" s="129">
        <v>130</v>
      </c>
      <c r="G54" s="206" t="str">
        <f>IF(OR(E54&gt;400,F54&gt;240),"EXCEEDS"," ")</f>
        <v>EXCEEDS</v>
      </c>
    </row>
    <row r="55" spans="1:7" ht="15.75">
      <c r="A55" s="204" t="s">
        <v>10</v>
      </c>
      <c r="B55" s="118" t="s">
        <v>20</v>
      </c>
      <c r="C55" s="119">
        <v>41172</v>
      </c>
      <c r="D55" s="119"/>
      <c r="E55" s="128">
        <v>2100</v>
      </c>
      <c r="F55" s="129">
        <v>1100</v>
      </c>
      <c r="G55" s="206" t="str">
        <f>IF(OR(E55&gt;400,F55&gt;240),"EXCEEDS"," ")</f>
        <v>EXCEEDS</v>
      </c>
    </row>
    <row r="56" spans="1:7" ht="15.75">
      <c r="A56" s="204" t="s">
        <v>10</v>
      </c>
      <c r="B56" s="118" t="s">
        <v>20</v>
      </c>
      <c r="C56" s="119">
        <v>41177</v>
      </c>
      <c r="D56" s="119"/>
      <c r="E56" s="128">
        <v>236</v>
      </c>
      <c r="F56" s="129">
        <v>100</v>
      </c>
      <c r="G56" s="206" t="str">
        <f>IF(OR(E56&gt;400,F56&gt;240),"EXCEEDS"," ")</f>
        <v xml:space="preserve"> </v>
      </c>
    </row>
    <row r="57" spans="1:7" ht="16.5" thickBot="1">
      <c r="A57" s="204" t="s">
        <v>10</v>
      </c>
      <c r="B57" s="118" t="s">
        <v>20</v>
      </c>
      <c r="C57" s="119">
        <v>41179</v>
      </c>
      <c r="D57" s="119"/>
      <c r="E57" s="128">
        <v>6300</v>
      </c>
      <c r="F57" s="129">
        <v>2800</v>
      </c>
      <c r="G57" s="206" t="str">
        <f>IF(OR(E57&gt;400,F57&gt;240),"EXCEEDS"," ")</f>
        <v>EXCEEDS</v>
      </c>
    </row>
    <row r="58" spans="1:7" ht="21" thickBot="1">
      <c r="A58" s="204"/>
      <c r="B58" s="118"/>
      <c r="C58" s="150"/>
      <c r="D58" s="125" t="s">
        <v>21</v>
      </c>
      <c r="E58" s="126">
        <f>GEOMEAN(E53:E57)</f>
        <v>943.68700843628801</v>
      </c>
      <c r="F58" s="234">
        <f>GEOMEAN(F53:F57)</f>
        <v>388.13548528471546</v>
      </c>
      <c r="G58" s="235" t="str">
        <f>IF(OR(E58&gt;200,F58&gt;130),"EXCEEDS"," ")</f>
        <v>EXCEEDS</v>
      </c>
    </row>
    <row r="59" spans="1:7" ht="15.75">
      <c r="A59" s="204">
        <v>4.3</v>
      </c>
      <c r="B59" s="118" t="s">
        <v>20</v>
      </c>
      <c r="C59" s="119">
        <v>41156</v>
      </c>
      <c r="D59" s="119"/>
      <c r="E59" s="128">
        <v>830</v>
      </c>
      <c r="F59" s="129">
        <v>320</v>
      </c>
      <c r="G59" s="206" t="str">
        <f>IF(OR(E59&gt;400,F59&gt;240),"EXCEEDS"," ")</f>
        <v>EXCEEDS</v>
      </c>
    </row>
    <row r="60" spans="1:7" ht="15.75">
      <c r="A60" s="204">
        <v>4.3</v>
      </c>
      <c r="B60" s="118" t="s">
        <v>20</v>
      </c>
      <c r="C60" s="119">
        <v>41163</v>
      </c>
      <c r="D60" s="119"/>
      <c r="E60" s="128">
        <v>150</v>
      </c>
      <c r="F60" s="129">
        <v>450</v>
      </c>
      <c r="G60" s="206" t="str">
        <f>IF(OR(E60&gt;400,F60&gt;240),"EXCEEDS"," ")</f>
        <v>EXCEEDS</v>
      </c>
    </row>
    <row r="61" spans="1:7" ht="15.75">
      <c r="A61" s="204">
        <v>4.3</v>
      </c>
      <c r="B61" s="118" t="s">
        <v>20</v>
      </c>
      <c r="C61" s="119">
        <v>41172</v>
      </c>
      <c r="D61" s="119"/>
      <c r="E61" s="128">
        <v>4300</v>
      </c>
      <c r="F61" s="129">
        <v>1700</v>
      </c>
      <c r="G61" s="206" t="str">
        <f>IF(OR(E61&gt;400,F61&gt;240),"EXCEEDS"," ")</f>
        <v>EXCEEDS</v>
      </c>
    </row>
    <row r="62" spans="1:7" ht="15.75">
      <c r="A62" s="204">
        <v>4.3</v>
      </c>
      <c r="B62" s="118" t="s">
        <v>20</v>
      </c>
      <c r="C62" s="119">
        <v>41177</v>
      </c>
      <c r="D62" s="119"/>
      <c r="E62" s="128">
        <v>269</v>
      </c>
      <c r="F62" s="129">
        <v>84</v>
      </c>
      <c r="G62" s="206" t="str">
        <f>IF(OR(E62&gt;400,F62&gt;240),"EXCEEDS"," ")</f>
        <v xml:space="preserve"> </v>
      </c>
    </row>
    <row r="63" spans="1:7" ht="16.5" thickBot="1">
      <c r="A63" s="204">
        <v>4.3</v>
      </c>
      <c r="B63" s="118" t="s">
        <v>20</v>
      </c>
      <c r="C63" s="119">
        <v>41179</v>
      </c>
      <c r="D63" s="119"/>
      <c r="E63" s="128">
        <v>8300</v>
      </c>
      <c r="F63" s="129">
        <v>3600</v>
      </c>
      <c r="G63" s="206" t="str">
        <f>IF(OR(E63&gt;400,F63&gt;240),"EXCEEDS"," ")</f>
        <v>EXCEEDS</v>
      </c>
    </row>
    <row r="64" spans="1:7" ht="21" thickBot="1">
      <c r="A64" s="212"/>
      <c r="B64" s="132"/>
      <c r="C64" s="133"/>
      <c r="D64" s="125" t="s">
        <v>21</v>
      </c>
      <c r="E64" s="126">
        <f>GEOMEAN(E59:E63)</f>
        <v>1036.3194181649415</v>
      </c>
      <c r="F64" s="210">
        <f>GEOMEAN(F59:F63)</f>
        <v>594.12611187259904</v>
      </c>
      <c r="G64" s="211" t="str">
        <f>IF(OR(E64&gt;200,F64&gt;130),"EXCEEDS"," ")</f>
        <v>EXCEEDS</v>
      </c>
    </row>
    <row r="65" spans="1:7" ht="15.75">
      <c r="A65" s="204" t="s">
        <v>10</v>
      </c>
      <c r="B65" s="118" t="s">
        <v>20</v>
      </c>
      <c r="C65" s="119">
        <v>41184</v>
      </c>
      <c r="D65" s="119"/>
      <c r="E65" s="128">
        <v>1000</v>
      </c>
      <c r="F65" s="129">
        <v>250</v>
      </c>
      <c r="G65" s="206" t="str">
        <f>IF(OR(E65&gt;400,F65&gt;240),"EXCEEDS"," ")</f>
        <v>EXCEEDS</v>
      </c>
    </row>
    <row r="66" spans="1:7" ht="15.75">
      <c r="A66" s="204" t="s">
        <v>10</v>
      </c>
      <c r="B66" s="118" t="s">
        <v>20</v>
      </c>
      <c r="C66" s="119">
        <v>41191</v>
      </c>
      <c r="D66" s="119"/>
      <c r="E66" s="128">
        <v>420</v>
      </c>
      <c r="F66" s="129">
        <v>160</v>
      </c>
      <c r="G66" s="206" t="str">
        <f>IF(OR(E66&gt;400,F66&gt;240),"EXCEEDS"," ")</f>
        <v>EXCEEDS</v>
      </c>
    </row>
    <row r="67" spans="1:7" ht="15.75">
      <c r="A67" s="204" t="s">
        <v>10</v>
      </c>
      <c r="B67" s="118" t="s">
        <v>20</v>
      </c>
      <c r="C67" s="119">
        <v>41198</v>
      </c>
      <c r="D67" s="119"/>
      <c r="E67" s="128">
        <v>360</v>
      </c>
      <c r="F67" s="129">
        <v>143</v>
      </c>
      <c r="G67" s="206" t="str">
        <f>IF(OR(E67&gt;400,F67&gt;240),"EXCEEDS"," ")</f>
        <v xml:space="preserve"> </v>
      </c>
    </row>
    <row r="68" spans="1:7" ht="15.75">
      <c r="A68" s="204" t="s">
        <v>10</v>
      </c>
      <c r="B68" s="118" t="s">
        <v>20</v>
      </c>
      <c r="C68" s="119">
        <v>41205</v>
      </c>
      <c r="D68" s="119"/>
      <c r="E68" s="128">
        <v>380</v>
      </c>
      <c r="F68" s="129">
        <v>160</v>
      </c>
      <c r="G68" s="206" t="str">
        <f>IF(OR(E68&gt;400,F68&gt;240),"EXCEEDS"," ")</f>
        <v xml:space="preserve"> </v>
      </c>
    </row>
    <row r="69" spans="1:7" ht="15.75">
      <c r="A69" s="204"/>
      <c r="B69" s="118"/>
      <c r="C69" s="119"/>
      <c r="D69" s="119"/>
      <c r="E69" s="128"/>
      <c r="F69" s="129"/>
      <c r="G69" s="206"/>
    </row>
    <row r="70" spans="1:7" ht="15.75">
      <c r="A70" s="204">
        <v>4.3</v>
      </c>
      <c r="B70" s="118" t="s">
        <v>20</v>
      </c>
      <c r="C70" s="119">
        <v>41184</v>
      </c>
      <c r="D70" s="119"/>
      <c r="E70" s="128">
        <v>1200</v>
      </c>
      <c r="F70" s="129">
        <v>270</v>
      </c>
      <c r="G70" s="206" t="str">
        <f>IF(OR(E70&gt;400,F70&gt;240),"EXCEEDS"," ")</f>
        <v>EXCEEDS</v>
      </c>
    </row>
    <row r="71" spans="1:7" ht="15.75">
      <c r="A71" s="204">
        <v>4.3</v>
      </c>
      <c r="B71" s="118" t="s">
        <v>20</v>
      </c>
      <c r="C71" s="119">
        <v>41191</v>
      </c>
      <c r="D71" s="119"/>
      <c r="E71" s="128">
        <v>1100</v>
      </c>
      <c r="F71" s="129">
        <v>310</v>
      </c>
      <c r="G71" s="206" t="str">
        <f>IF(OR(E71&gt;400,F71&gt;240),"EXCEEDS"," ")</f>
        <v>EXCEEDS</v>
      </c>
    </row>
    <row r="72" spans="1:7" ht="15.75">
      <c r="A72" s="204">
        <v>4.3</v>
      </c>
      <c r="B72" s="118" t="s">
        <v>20</v>
      </c>
      <c r="C72" s="119">
        <v>41198</v>
      </c>
      <c r="D72" s="119"/>
      <c r="E72" s="128">
        <v>247</v>
      </c>
      <c r="F72" s="129">
        <v>47</v>
      </c>
      <c r="G72" s="206" t="str">
        <f>IF(OR(E72&gt;400,F72&gt;240),"EXCEEDS"," ")</f>
        <v xml:space="preserve"> </v>
      </c>
    </row>
    <row r="73" spans="1:7" ht="15.75">
      <c r="A73" s="204">
        <v>4.3</v>
      </c>
      <c r="B73" s="118" t="s">
        <v>20</v>
      </c>
      <c r="C73" s="119">
        <v>41205</v>
      </c>
      <c r="D73" s="119"/>
      <c r="E73" s="128">
        <v>380</v>
      </c>
      <c r="F73" s="129">
        <v>120</v>
      </c>
      <c r="G73" s="206" t="str">
        <f>IF(OR(E73&gt;400,F73&gt;240),"EXCEEDS"," ")</f>
        <v xml:space="preserve"> </v>
      </c>
    </row>
    <row r="74" spans="1:7" ht="21" thickBot="1">
      <c r="A74" s="217"/>
      <c r="B74" s="135"/>
      <c r="C74" s="139"/>
      <c r="D74" s="155"/>
      <c r="E74" s="156"/>
      <c r="F74" s="236"/>
      <c r="G74" s="237"/>
    </row>
    <row r="75" spans="1:7" ht="15.75">
      <c r="A75" s="204">
        <v>86.8</v>
      </c>
      <c r="B75" s="118" t="s">
        <v>22</v>
      </c>
      <c r="C75" s="119">
        <v>41030</v>
      </c>
      <c r="D75" s="119"/>
      <c r="E75" s="128">
        <v>4</v>
      </c>
      <c r="F75" s="129">
        <v>4</v>
      </c>
      <c r="G75" s="206" t="str">
        <f>IF(OR(E75&gt;400,F75&gt;240),"EXCEEDS"," ")</f>
        <v xml:space="preserve"> </v>
      </c>
    </row>
    <row r="76" spans="1:7" ht="15.75">
      <c r="A76" s="204">
        <v>86.8</v>
      </c>
      <c r="B76" s="118" t="s">
        <v>22</v>
      </c>
      <c r="C76" s="119">
        <v>41037</v>
      </c>
      <c r="D76" s="119"/>
      <c r="E76" s="128">
        <v>100</v>
      </c>
      <c r="F76" s="129">
        <v>24</v>
      </c>
      <c r="G76" s="206" t="str">
        <f>IF(OR(E76&gt;400,F76&gt;240),"EXCEEDS"," ")</f>
        <v xml:space="preserve"> </v>
      </c>
    </row>
    <row r="77" spans="1:7" ht="15.75">
      <c r="A77" s="204">
        <v>86.8</v>
      </c>
      <c r="B77" s="118" t="s">
        <v>22</v>
      </c>
      <c r="C77" s="119">
        <v>41044</v>
      </c>
      <c r="D77" s="119"/>
      <c r="E77" s="128">
        <v>30</v>
      </c>
      <c r="F77" s="129">
        <v>24</v>
      </c>
      <c r="G77" s="206" t="str">
        <f>IF(OR(E77&gt;400,F77&gt;240),"EXCEEDS"," ")</f>
        <v xml:space="preserve"> </v>
      </c>
    </row>
    <row r="78" spans="1:7" ht="15.75">
      <c r="A78" s="204">
        <v>86.8</v>
      </c>
      <c r="B78" s="118" t="s">
        <v>22</v>
      </c>
      <c r="C78" s="119">
        <v>41051</v>
      </c>
      <c r="D78" s="119"/>
      <c r="E78" s="128">
        <v>80</v>
      </c>
      <c r="F78" s="129">
        <v>12</v>
      </c>
      <c r="G78" s="206" t="str">
        <f>IF(OR(E78&gt;400,F78&gt;240),"EXCEEDS"," ")</f>
        <v xml:space="preserve"> </v>
      </c>
    </row>
    <row r="79" spans="1:7" ht="16.5" thickBot="1">
      <c r="A79" s="204">
        <v>86.8</v>
      </c>
      <c r="B79" s="118" t="s">
        <v>22</v>
      </c>
      <c r="C79" s="119">
        <v>41058</v>
      </c>
      <c r="D79" s="119"/>
      <c r="E79" s="128">
        <v>52</v>
      </c>
      <c r="F79" s="129">
        <v>4</v>
      </c>
      <c r="G79" s="206" t="str">
        <f>IF(OR(E79&gt;400,F79&gt;240),"EXCEEDS"," ")</f>
        <v xml:space="preserve"> </v>
      </c>
    </row>
    <row r="80" spans="1:7" ht="21" thickBot="1">
      <c r="A80" s="204"/>
      <c r="B80" s="118"/>
      <c r="C80" s="119"/>
      <c r="D80" s="125" t="s">
        <v>21</v>
      </c>
      <c r="E80" s="126">
        <f>GEOMEAN(E75:E79)</f>
        <v>34.64614473564211</v>
      </c>
      <c r="F80" s="234">
        <f>GEOMEAN(F75:F79)</f>
        <v>10.203396005006327</v>
      </c>
      <c r="G80" s="235" t="str">
        <f>IF(OR(E80&gt;200,F80&gt;130),"EXCEEDS"," ")</f>
        <v xml:space="preserve"> </v>
      </c>
    </row>
    <row r="81" spans="1:7" ht="15.75">
      <c r="A81" s="204">
        <v>92.8</v>
      </c>
      <c r="B81" s="118" t="s">
        <v>22</v>
      </c>
      <c r="C81" s="119">
        <v>41030</v>
      </c>
      <c r="D81" s="119"/>
      <c r="E81" s="128">
        <v>900</v>
      </c>
      <c r="F81" s="129">
        <v>718</v>
      </c>
      <c r="G81" s="206" t="str">
        <f>IF(OR(E81&gt;400,F81&gt;240),"EXCEEDS"," ")</f>
        <v>EXCEEDS</v>
      </c>
    </row>
    <row r="82" spans="1:7" ht="15.75">
      <c r="A82" s="204">
        <v>92.8</v>
      </c>
      <c r="B82" s="118" t="s">
        <v>22</v>
      </c>
      <c r="C82" s="119">
        <v>41037</v>
      </c>
      <c r="D82" s="119"/>
      <c r="E82" s="128">
        <v>6000</v>
      </c>
      <c r="F82" s="129">
        <v>6000</v>
      </c>
      <c r="G82" s="206" t="str">
        <f>IF(OR(E82&gt;400,F82&gt;240),"EXCEEDS"," ")</f>
        <v>EXCEEDS</v>
      </c>
    </row>
    <row r="83" spans="1:7" ht="15.75">
      <c r="A83" s="204">
        <v>92.8</v>
      </c>
      <c r="B83" s="118" t="s">
        <v>22</v>
      </c>
      <c r="C83" s="119">
        <v>41044</v>
      </c>
      <c r="D83" s="119"/>
      <c r="E83" s="128">
        <v>260</v>
      </c>
      <c r="F83" s="129">
        <v>60</v>
      </c>
      <c r="G83" s="206" t="str">
        <f>IF(OR(E83&gt;400,F83&gt;240),"EXCEEDS"," ")</f>
        <v xml:space="preserve"> </v>
      </c>
    </row>
    <row r="84" spans="1:7" ht="15.75">
      <c r="A84" s="204">
        <v>92.8</v>
      </c>
      <c r="B84" s="118" t="s">
        <v>22</v>
      </c>
      <c r="C84" s="119">
        <v>41051</v>
      </c>
      <c r="D84" s="119"/>
      <c r="E84" s="128">
        <v>104</v>
      </c>
      <c r="F84" s="129">
        <v>24</v>
      </c>
      <c r="G84" s="206" t="str">
        <f>IF(OR(E84&gt;400,F84&gt;240),"EXCEEDS"," ")</f>
        <v xml:space="preserve"> </v>
      </c>
    </row>
    <row r="85" spans="1:7" ht="16.5" thickBot="1">
      <c r="A85" s="204">
        <v>92.8</v>
      </c>
      <c r="B85" s="118" t="s">
        <v>22</v>
      </c>
      <c r="C85" s="119">
        <v>41058</v>
      </c>
      <c r="D85" s="119"/>
      <c r="E85" s="128">
        <v>96</v>
      </c>
      <c r="F85" s="129">
        <v>40</v>
      </c>
      <c r="G85" s="206" t="str">
        <f>IF(OR(E85&gt;400,F85&gt;240),"EXCEEDS"," ")</f>
        <v xml:space="preserve"> </v>
      </c>
    </row>
    <row r="86" spans="1:7" ht="21" thickBot="1">
      <c r="A86" s="212"/>
      <c r="B86" s="132"/>
      <c r="C86" s="133"/>
      <c r="D86" s="125" t="s">
        <v>21</v>
      </c>
      <c r="E86" s="126">
        <f>GEOMEAN(E81:E85)</f>
        <v>425.92618075102473</v>
      </c>
      <c r="F86" s="234">
        <f>GEOMEAN(F81:F85)</f>
        <v>190.08140595362673</v>
      </c>
      <c r="G86" s="235" t="str">
        <f>IF(OR(E86&gt;200,F86&gt;130),"EXCEEDS"," ")</f>
        <v>EXCEEDS</v>
      </c>
    </row>
    <row r="87" spans="1:7" ht="15.75">
      <c r="A87" s="204">
        <v>86.8</v>
      </c>
      <c r="B87" s="118" t="s">
        <v>22</v>
      </c>
      <c r="C87" s="119">
        <v>41065</v>
      </c>
      <c r="D87" s="119"/>
      <c r="E87" s="128">
        <v>110</v>
      </c>
      <c r="F87" s="129">
        <v>40</v>
      </c>
      <c r="G87" s="206" t="str">
        <f>IF(OR(E87&gt;400,F87&gt;240),"EXCEEDS"," ")</f>
        <v xml:space="preserve"> </v>
      </c>
    </row>
    <row r="88" spans="1:7" ht="15.75">
      <c r="A88" s="204">
        <v>86.8</v>
      </c>
      <c r="B88" s="118" t="s">
        <v>22</v>
      </c>
      <c r="C88" s="119">
        <v>41072</v>
      </c>
      <c r="D88" s="119"/>
      <c r="E88" s="128">
        <v>4</v>
      </c>
      <c r="F88" s="129">
        <v>4</v>
      </c>
      <c r="G88" s="206" t="str">
        <f>IF(OR(E88&gt;400,F88&gt;240),"EXCEEDS"," ")</f>
        <v xml:space="preserve"> </v>
      </c>
    </row>
    <row r="89" spans="1:7" ht="15.75">
      <c r="A89" s="204">
        <v>86.8</v>
      </c>
      <c r="B89" s="118" t="s">
        <v>22</v>
      </c>
      <c r="C89" s="119">
        <v>41079</v>
      </c>
      <c r="D89" s="119"/>
      <c r="E89" s="128">
        <v>36</v>
      </c>
      <c r="F89" s="129">
        <v>8</v>
      </c>
      <c r="G89" s="206" t="str">
        <f>IF(OR(E89&gt;400,F89&gt;240),"EXCEEDS"," ")</f>
        <v xml:space="preserve"> </v>
      </c>
    </row>
    <row r="90" spans="1:7" ht="15.75">
      <c r="A90" s="204">
        <v>86.8</v>
      </c>
      <c r="B90" s="118" t="s">
        <v>22</v>
      </c>
      <c r="C90" s="119">
        <v>41081</v>
      </c>
      <c r="D90" s="119"/>
      <c r="E90" s="128">
        <v>8</v>
      </c>
      <c r="F90" s="129">
        <v>20</v>
      </c>
      <c r="G90" s="206" t="str">
        <f>IF(OR(E90&gt;400,F90&gt;240),"EXCEEDS"," ")</f>
        <v xml:space="preserve"> </v>
      </c>
    </row>
    <row r="91" spans="1:7" ht="16.5" thickBot="1">
      <c r="A91" s="204">
        <v>86.8</v>
      </c>
      <c r="B91" s="118" t="s">
        <v>22</v>
      </c>
      <c r="C91" s="119">
        <v>41086</v>
      </c>
      <c r="D91" s="119"/>
      <c r="E91" s="128">
        <v>60</v>
      </c>
      <c r="F91" s="129">
        <v>12</v>
      </c>
      <c r="G91" s="206" t="str">
        <f>IF(OR(E91&gt;400,F91&gt;240),"EXCEEDS"," ")</f>
        <v xml:space="preserve"> </v>
      </c>
    </row>
    <row r="92" spans="1:7" ht="21" thickBot="1">
      <c r="A92" s="204"/>
      <c r="B92" s="118"/>
      <c r="C92" s="150"/>
      <c r="D92" s="125" t="s">
        <v>21</v>
      </c>
      <c r="E92" s="126">
        <f>GEOMEAN(E87:E91)</f>
        <v>23.7793118783806</v>
      </c>
      <c r="F92" s="234">
        <f>GEOMEAN(F87:F91)</f>
        <v>12.516538578127593</v>
      </c>
      <c r="G92" s="235" t="str">
        <f>IF(OR(E92&gt;200,F92&gt;130),"EXCEEDS"," ")</f>
        <v xml:space="preserve"> </v>
      </c>
    </row>
    <row r="93" spans="1:7" ht="15.75">
      <c r="A93" s="204">
        <v>92.8</v>
      </c>
      <c r="B93" s="118" t="s">
        <v>22</v>
      </c>
      <c r="C93" s="119">
        <v>41065</v>
      </c>
      <c r="D93" s="119"/>
      <c r="E93" s="128">
        <v>140</v>
      </c>
      <c r="F93" s="129">
        <v>180</v>
      </c>
      <c r="G93" s="206" t="str">
        <f>IF(OR(E93&gt;400,F93&gt;240),"EXCEEDS"," ")</f>
        <v xml:space="preserve"> </v>
      </c>
    </row>
    <row r="94" spans="1:7" ht="15.75">
      <c r="A94" s="204">
        <v>92.8</v>
      </c>
      <c r="B94" s="118" t="s">
        <v>22</v>
      </c>
      <c r="C94" s="119">
        <v>41072</v>
      </c>
      <c r="D94" s="119"/>
      <c r="E94" s="128">
        <v>410</v>
      </c>
      <c r="F94" s="129">
        <v>136</v>
      </c>
      <c r="G94" s="206" t="str">
        <f>IF(OR(E94&gt;400,F94&gt;240),"EXCEEDS"," ")</f>
        <v>EXCEEDS</v>
      </c>
    </row>
    <row r="95" spans="1:7" ht="15.75">
      <c r="A95" s="204">
        <v>92.8</v>
      </c>
      <c r="B95" s="118" t="s">
        <v>22</v>
      </c>
      <c r="C95" s="119">
        <v>41079</v>
      </c>
      <c r="D95" s="119"/>
      <c r="E95" s="128">
        <v>2700</v>
      </c>
      <c r="F95" s="129">
        <v>1100</v>
      </c>
      <c r="G95" s="206" t="str">
        <f>IF(OR(E95&gt;400,F95&gt;240),"EXCEEDS"," ")</f>
        <v>EXCEEDS</v>
      </c>
    </row>
    <row r="96" spans="1:7" ht="15.75">
      <c r="A96" s="204">
        <v>92.8</v>
      </c>
      <c r="B96" s="118" t="s">
        <v>22</v>
      </c>
      <c r="C96" s="119">
        <v>41081</v>
      </c>
      <c r="D96" s="119"/>
      <c r="E96" s="128">
        <v>72</v>
      </c>
      <c r="F96" s="129">
        <v>44</v>
      </c>
      <c r="G96" s="206" t="str">
        <f>IF(OR(E96&gt;400,F96&gt;240),"EXCEEDS"," ")</f>
        <v xml:space="preserve"> </v>
      </c>
    </row>
    <row r="97" spans="1:7" ht="16.5" thickBot="1">
      <c r="A97" s="204">
        <v>92.8</v>
      </c>
      <c r="B97" s="118" t="s">
        <v>22</v>
      </c>
      <c r="C97" s="119">
        <v>41086</v>
      </c>
      <c r="D97" s="119"/>
      <c r="E97" s="128">
        <v>16</v>
      </c>
      <c r="F97" s="129">
        <v>4</v>
      </c>
      <c r="G97" s="206" t="str">
        <f>IF(OR(E97&gt;400,F97&gt;240),"EXCEEDS"," ")</f>
        <v xml:space="preserve"> </v>
      </c>
    </row>
    <row r="98" spans="1:7" ht="21" thickBot="1">
      <c r="A98" s="212"/>
      <c r="B98" s="132"/>
      <c r="C98" s="133"/>
      <c r="D98" s="125" t="s">
        <v>21</v>
      </c>
      <c r="E98" s="126">
        <f>GEOMEAN(E93:E97)</f>
        <v>177.96951918787241</v>
      </c>
      <c r="F98" s="234">
        <f>GEOMEAN(F93:F97)</f>
        <v>86.127799862150638</v>
      </c>
      <c r="G98" s="235" t="str">
        <f>IF(OR(E98&gt;200,F98&gt;130),"EXCEEDS"," ")</f>
        <v xml:space="preserve"> </v>
      </c>
    </row>
    <row r="99" spans="1:7" ht="15.75">
      <c r="A99" s="204">
        <v>86.8</v>
      </c>
      <c r="B99" s="118" t="s">
        <v>22</v>
      </c>
      <c r="C99" s="119">
        <v>41092</v>
      </c>
      <c r="D99" s="119"/>
      <c r="E99" s="128">
        <v>52</v>
      </c>
      <c r="F99" s="129">
        <v>16</v>
      </c>
      <c r="G99" s="206" t="str">
        <f>IF(OR(E99&gt;400,F99&gt;240),"EXCEEDS"," ")</f>
        <v xml:space="preserve"> </v>
      </c>
    </row>
    <row r="100" spans="1:7" ht="15.75">
      <c r="A100" s="204">
        <v>86.8</v>
      </c>
      <c r="B100" s="118" t="s">
        <v>22</v>
      </c>
      <c r="C100" s="119">
        <v>41100</v>
      </c>
      <c r="D100" s="119"/>
      <c r="E100" s="128">
        <v>4</v>
      </c>
      <c r="F100" s="129">
        <v>16</v>
      </c>
      <c r="G100" s="206" t="str">
        <f>IF(OR(E100&gt;400,F100&gt;240),"EXCEEDS"," ")</f>
        <v xml:space="preserve"> </v>
      </c>
    </row>
    <row r="101" spans="1:7" ht="15.75">
      <c r="A101" s="204">
        <v>86.8</v>
      </c>
      <c r="B101" s="118" t="s">
        <v>22</v>
      </c>
      <c r="C101" s="119">
        <v>41107</v>
      </c>
      <c r="D101" s="119"/>
      <c r="E101" s="128">
        <v>12</v>
      </c>
      <c r="F101" s="129">
        <v>12</v>
      </c>
      <c r="G101" s="206" t="str">
        <f>IF(OR(E101&gt;400,F101&gt;240),"EXCEEDS"," ")</f>
        <v xml:space="preserve"> </v>
      </c>
    </row>
    <row r="102" spans="1:7" ht="15.75">
      <c r="A102" s="204">
        <v>86.8</v>
      </c>
      <c r="B102" s="118" t="s">
        <v>22</v>
      </c>
      <c r="C102" s="119">
        <v>41114</v>
      </c>
      <c r="D102" s="119"/>
      <c r="E102" s="128">
        <v>56</v>
      </c>
      <c r="F102" s="129">
        <v>4</v>
      </c>
      <c r="G102" s="206" t="str">
        <f>IF(OR(E102&gt;400,F102&gt;240),"EXCEEDS"," ")</f>
        <v xml:space="preserve"> </v>
      </c>
    </row>
    <row r="103" spans="1:7" ht="16.5" thickBot="1">
      <c r="A103" s="204">
        <v>86.8</v>
      </c>
      <c r="B103" s="118" t="s">
        <v>22</v>
      </c>
      <c r="C103" s="119">
        <v>41121</v>
      </c>
      <c r="D103" s="119"/>
      <c r="E103" s="128">
        <v>30</v>
      </c>
      <c r="F103" s="129">
        <v>16</v>
      </c>
      <c r="G103" s="206" t="str">
        <f>IF(OR(E103&gt;400,F103&gt;240),"EXCEEDS"," ")</f>
        <v xml:space="preserve"> </v>
      </c>
    </row>
    <row r="104" spans="1:7" ht="21" thickBot="1">
      <c r="A104" s="204"/>
      <c r="B104" s="118"/>
      <c r="C104" s="119"/>
      <c r="D104" s="125" t="s">
        <v>21</v>
      </c>
      <c r="E104" s="126">
        <f>GEOMEAN(E99:E103)</f>
        <v>21.111095606125804</v>
      </c>
      <c r="F104" s="234">
        <f>GEOMEAN(F99:F103)</f>
        <v>11.447752648842044</v>
      </c>
      <c r="G104" s="235" t="str">
        <f>IF(OR(E104&gt;200,F104&gt;130),"EXCEEDS"," ")</f>
        <v xml:space="preserve"> </v>
      </c>
    </row>
    <row r="105" spans="1:7" ht="15.75">
      <c r="A105" s="204">
        <v>92.8</v>
      </c>
      <c r="B105" s="118" t="s">
        <v>22</v>
      </c>
      <c r="C105" s="119">
        <v>41092</v>
      </c>
      <c r="D105" s="119"/>
      <c r="E105" s="128">
        <v>300</v>
      </c>
      <c r="F105" s="129">
        <v>28</v>
      </c>
      <c r="G105" s="206" t="str">
        <f>IF(OR(E105&gt;400,F105&gt;240),"EXCEEDS"," ")</f>
        <v xml:space="preserve"> </v>
      </c>
    </row>
    <row r="106" spans="1:7" ht="15.75">
      <c r="A106" s="204">
        <v>92.8</v>
      </c>
      <c r="B106" s="118" t="s">
        <v>22</v>
      </c>
      <c r="C106" s="119">
        <v>41100</v>
      </c>
      <c r="D106" s="119"/>
      <c r="E106" s="128">
        <v>320</v>
      </c>
      <c r="F106" s="129">
        <v>266</v>
      </c>
      <c r="G106" s="206" t="str">
        <f>IF(OR(E106&gt;400,F106&gt;240),"EXCEEDS"," ")</f>
        <v>EXCEEDS</v>
      </c>
    </row>
    <row r="107" spans="1:7" ht="15.75">
      <c r="A107" s="204">
        <v>92.8</v>
      </c>
      <c r="B107" s="118" t="s">
        <v>22</v>
      </c>
      <c r="C107" s="119">
        <v>41107</v>
      </c>
      <c r="D107" s="119"/>
      <c r="E107" s="128">
        <v>280</v>
      </c>
      <c r="F107" s="129">
        <v>44</v>
      </c>
      <c r="G107" s="206" t="str">
        <f>IF(OR(E107&gt;400,F107&gt;240),"EXCEEDS"," ")</f>
        <v xml:space="preserve"> </v>
      </c>
    </row>
    <row r="108" spans="1:7" ht="15.75">
      <c r="A108" s="204">
        <v>92.8</v>
      </c>
      <c r="B108" s="118" t="s">
        <v>22</v>
      </c>
      <c r="C108" s="119">
        <v>41114</v>
      </c>
      <c r="D108" s="119"/>
      <c r="E108" s="128">
        <v>130</v>
      </c>
      <c r="F108" s="129">
        <v>48</v>
      </c>
      <c r="G108" s="206" t="str">
        <f>IF(OR(E108&gt;400,F108&gt;240),"EXCEEDS"," ")</f>
        <v xml:space="preserve"> </v>
      </c>
    </row>
    <row r="109" spans="1:7" ht="16.5" thickBot="1">
      <c r="A109" s="204">
        <v>92.8</v>
      </c>
      <c r="B109" s="118" t="s">
        <v>22</v>
      </c>
      <c r="C109" s="119">
        <v>41121</v>
      </c>
      <c r="D109" s="119"/>
      <c r="E109" s="128">
        <v>1000</v>
      </c>
      <c r="F109" s="129">
        <v>250</v>
      </c>
      <c r="G109" s="206" t="str">
        <f>IF(OR(E109&gt;400,F109&gt;240),"EXCEEDS"," ")</f>
        <v>EXCEEDS</v>
      </c>
    </row>
    <row r="110" spans="1:7" ht="21" thickBot="1">
      <c r="A110" s="212"/>
      <c r="B110" s="132"/>
      <c r="C110" s="133"/>
      <c r="D110" s="125" t="s">
        <v>21</v>
      </c>
      <c r="E110" s="126">
        <f>GEOMEAN(E105:E109)</f>
        <v>322.60754728956613</v>
      </c>
      <c r="F110" s="234">
        <f>GEOMEAN(F105:F109)</f>
        <v>82.972603610648306</v>
      </c>
      <c r="G110" s="235" t="str">
        <f>IF(OR(E110&gt;200,F110&gt;130),"EXCEEDS"," ")</f>
        <v>EXCEEDS</v>
      </c>
    </row>
    <row r="111" spans="1:7" ht="15.75">
      <c r="A111" s="204">
        <v>86.8</v>
      </c>
      <c r="B111" s="118" t="s">
        <v>22</v>
      </c>
      <c r="C111" s="119">
        <v>41128</v>
      </c>
      <c r="D111" s="119"/>
      <c r="E111" s="128">
        <v>330</v>
      </c>
      <c r="F111" s="129">
        <v>32</v>
      </c>
      <c r="G111" s="206" t="str">
        <f>IF(OR(E111&gt;400,F111&gt;240),"EXCEEDS"," ")</f>
        <v xml:space="preserve"> </v>
      </c>
    </row>
    <row r="112" spans="1:7" ht="15.75">
      <c r="A112" s="204">
        <v>86.8</v>
      </c>
      <c r="B112" s="118" t="s">
        <v>22</v>
      </c>
      <c r="C112" s="119">
        <v>41135</v>
      </c>
      <c r="D112" s="119"/>
      <c r="E112" s="128">
        <v>4</v>
      </c>
      <c r="F112" s="129">
        <v>10</v>
      </c>
      <c r="G112" s="206" t="str">
        <f>IF(OR(E112&gt;400,F112&gt;240),"EXCEEDS"," ")</f>
        <v xml:space="preserve"> </v>
      </c>
    </row>
    <row r="113" spans="1:7" ht="15.75">
      <c r="A113" s="204">
        <v>86.8</v>
      </c>
      <c r="B113" s="118" t="s">
        <v>22</v>
      </c>
      <c r="C113" s="119">
        <v>41142</v>
      </c>
      <c r="D113" s="119"/>
      <c r="E113" s="128">
        <v>72</v>
      </c>
      <c r="F113" s="129">
        <v>4</v>
      </c>
      <c r="G113" s="206" t="str">
        <f>IF(OR(E113&gt;400,F113&gt;240),"EXCEEDS"," ")</f>
        <v xml:space="preserve"> </v>
      </c>
    </row>
    <row r="114" spans="1:7" ht="15.75">
      <c r="A114" s="204">
        <v>86.8</v>
      </c>
      <c r="B114" s="118" t="s">
        <v>22</v>
      </c>
      <c r="C114" s="119">
        <v>41144</v>
      </c>
      <c r="D114" s="119"/>
      <c r="E114" s="128">
        <v>40</v>
      </c>
      <c r="F114" s="129">
        <v>4</v>
      </c>
      <c r="G114" s="206" t="str">
        <f>IF(OR(E114&gt;400,F114&gt;240),"EXCEEDS"," ")</f>
        <v xml:space="preserve"> </v>
      </c>
    </row>
    <row r="115" spans="1:7" ht="16.5" thickBot="1">
      <c r="A115" s="204">
        <v>86.8</v>
      </c>
      <c r="B115" s="118" t="s">
        <v>22</v>
      </c>
      <c r="C115" s="119">
        <v>41149</v>
      </c>
      <c r="D115" s="119"/>
      <c r="E115" s="128">
        <v>84</v>
      </c>
      <c r="F115" s="129">
        <v>4</v>
      </c>
      <c r="G115" s="206" t="str">
        <f>IF(OR(E115&gt;400,F115&gt;240),"EXCEEDS"," ")</f>
        <v xml:space="preserve"> </v>
      </c>
    </row>
    <row r="116" spans="1:7" ht="21" thickBot="1">
      <c r="A116" s="212"/>
      <c r="B116" s="132"/>
      <c r="C116" s="133"/>
      <c r="D116" s="125" t="s">
        <v>21</v>
      </c>
      <c r="E116" s="126">
        <f>GEOMEAN(E111:E115)</f>
        <v>50.216812325468993</v>
      </c>
      <c r="F116" s="234">
        <f>GEOMEAN(F111:F115)</f>
        <v>7.282256812104321</v>
      </c>
      <c r="G116" s="235" t="str">
        <f>IF(OR(E116&gt;200,F116&gt;130),"EXCEEDS"," ")</f>
        <v xml:space="preserve"> </v>
      </c>
    </row>
    <row r="117" spans="1:7" ht="15.75">
      <c r="A117" s="204">
        <v>92.8</v>
      </c>
      <c r="B117" s="118" t="s">
        <v>22</v>
      </c>
      <c r="C117" s="119">
        <v>41128</v>
      </c>
      <c r="D117" s="119"/>
      <c r="E117" s="128">
        <v>300</v>
      </c>
      <c r="F117" s="129">
        <v>40</v>
      </c>
      <c r="G117" s="206" t="str">
        <f>IF(OR(E117&gt;400,F117&gt;240),"EXCEEDS"," ")</f>
        <v xml:space="preserve"> </v>
      </c>
    </row>
    <row r="118" spans="1:7" ht="15.75">
      <c r="A118" s="204">
        <v>92.8</v>
      </c>
      <c r="B118" s="118" t="s">
        <v>22</v>
      </c>
      <c r="C118" s="119">
        <v>41135</v>
      </c>
      <c r="D118" s="119"/>
      <c r="E118" s="128">
        <v>168</v>
      </c>
      <c r="F118" s="129">
        <v>44</v>
      </c>
      <c r="G118" s="206" t="str">
        <f>IF(OR(E118&gt;400,F118&gt;240),"EXCEEDS"," ")</f>
        <v xml:space="preserve"> </v>
      </c>
    </row>
    <row r="119" spans="1:7" ht="15.75">
      <c r="A119" s="204">
        <v>92.8</v>
      </c>
      <c r="B119" s="118" t="s">
        <v>22</v>
      </c>
      <c r="C119" s="119">
        <v>41142</v>
      </c>
      <c r="D119" s="119"/>
      <c r="E119" s="128">
        <v>240</v>
      </c>
      <c r="F119" s="129">
        <v>8</v>
      </c>
      <c r="G119" s="206" t="str">
        <f>IF(OR(E119&gt;400,F119&gt;240),"EXCEEDS"," ")</f>
        <v xml:space="preserve"> </v>
      </c>
    </row>
    <row r="120" spans="1:7" ht="15.75">
      <c r="A120" s="204">
        <v>92.8</v>
      </c>
      <c r="B120" s="118" t="s">
        <v>22</v>
      </c>
      <c r="C120" s="119">
        <v>41144</v>
      </c>
      <c r="D120" s="119"/>
      <c r="E120" s="128">
        <v>800</v>
      </c>
      <c r="F120" s="129">
        <v>600</v>
      </c>
      <c r="G120" s="206" t="str">
        <f>IF(OR(E120&gt;400,F120&gt;240),"EXCEEDS"," ")</f>
        <v>EXCEEDS</v>
      </c>
    </row>
    <row r="121" spans="1:7" ht="16.5" thickBot="1">
      <c r="A121" s="204">
        <v>92.8</v>
      </c>
      <c r="B121" s="118" t="s">
        <v>22</v>
      </c>
      <c r="C121" s="119">
        <v>41149</v>
      </c>
      <c r="D121" s="119"/>
      <c r="E121" s="128">
        <v>11400</v>
      </c>
      <c r="F121" s="129">
        <v>4900</v>
      </c>
      <c r="G121" s="206" t="str">
        <f>IF(OR(E121&gt;400,F121&gt;240),"EXCEEDS"," ")</f>
        <v>EXCEEDS</v>
      </c>
    </row>
    <row r="122" spans="1:7" ht="21" thickBot="1">
      <c r="A122" s="212"/>
      <c r="B122" s="132"/>
      <c r="C122" s="133"/>
      <c r="D122" s="125" t="s">
        <v>21</v>
      </c>
      <c r="E122" s="126">
        <f>GEOMEAN(E117:E121)</f>
        <v>643.46854703838846</v>
      </c>
      <c r="F122" s="234">
        <f>GEOMEAN(F117:F121)</f>
        <v>132.85869951532715</v>
      </c>
      <c r="G122" s="235" t="str">
        <f>IF(OR(E122&gt;200,F122&gt;130),"EXCEEDS"," ")</f>
        <v>EXCEEDS</v>
      </c>
    </row>
    <row r="123" spans="1:7" ht="15.75">
      <c r="A123" s="204">
        <v>86.8</v>
      </c>
      <c r="B123" s="118" t="s">
        <v>22</v>
      </c>
      <c r="C123" s="119">
        <v>41156</v>
      </c>
      <c r="D123" s="119"/>
      <c r="E123" s="128">
        <v>16</v>
      </c>
      <c r="F123" s="129">
        <v>4</v>
      </c>
      <c r="G123" s="206" t="str">
        <f>IF(OR(E123&gt;400,F123&gt;240),"EXCEEDS"," ")</f>
        <v xml:space="preserve"> </v>
      </c>
    </row>
    <row r="124" spans="1:7" ht="15.75">
      <c r="A124" s="204">
        <v>86.8</v>
      </c>
      <c r="B124" s="118" t="s">
        <v>22</v>
      </c>
      <c r="C124" s="119">
        <v>41163</v>
      </c>
      <c r="D124" s="119"/>
      <c r="E124" s="128">
        <v>12</v>
      </c>
      <c r="F124" s="129">
        <v>10</v>
      </c>
      <c r="G124" s="206" t="str">
        <f>IF(OR(E124&gt;400,F124&gt;240),"EXCEEDS"," ")</f>
        <v xml:space="preserve"> </v>
      </c>
    </row>
    <row r="125" spans="1:7" ht="15.75">
      <c r="A125" s="204">
        <v>86.8</v>
      </c>
      <c r="B125" s="118" t="s">
        <v>22</v>
      </c>
      <c r="C125" s="119">
        <v>41170</v>
      </c>
      <c r="D125" s="119"/>
      <c r="E125" s="128">
        <v>32</v>
      </c>
      <c r="F125" s="129">
        <v>71</v>
      </c>
      <c r="G125" s="206" t="str">
        <f>IF(OR(E125&gt;400,F125&gt;240),"EXCEEDS"," ")</f>
        <v xml:space="preserve"> </v>
      </c>
    </row>
    <row r="126" spans="1:7" ht="15.75">
      <c r="A126" s="204">
        <v>86.8</v>
      </c>
      <c r="B126" s="118" t="s">
        <v>22</v>
      </c>
      <c r="C126" s="119">
        <v>41172</v>
      </c>
      <c r="D126" s="119"/>
      <c r="E126" s="128">
        <v>16</v>
      </c>
      <c r="F126" s="129">
        <v>8</v>
      </c>
      <c r="G126" s="206" t="str">
        <f>IF(OR(E126&gt;400,F126&gt;240),"EXCEEDS"," ")</f>
        <v xml:space="preserve"> </v>
      </c>
    </row>
    <row r="127" spans="1:7" ht="16.5" thickBot="1">
      <c r="A127" s="204">
        <v>86.8</v>
      </c>
      <c r="B127" s="118" t="s">
        <v>22</v>
      </c>
      <c r="C127" s="119">
        <v>41177</v>
      </c>
      <c r="D127" s="119"/>
      <c r="E127" s="128">
        <v>8</v>
      </c>
      <c r="F127" s="129">
        <v>4</v>
      </c>
      <c r="G127" s="206" t="str">
        <f>IF(OR(E127&gt;400,F127&gt;240),"EXCEEDS"," ")</f>
        <v xml:space="preserve"> </v>
      </c>
    </row>
    <row r="128" spans="1:7" ht="21" thickBot="1">
      <c r="A128" s="204"/>
      <c r="B128" s="118"/>
      <c r="C128" s="150"/>
      <c r="D128" s="125" t="s">
        <v>21</v>
      </c>
      <c r="E128" s="126">
        <f>GEOMEAN(E123:E127)</f>
        <v>15.105400180718433</v>
      </c>
      <c r="F128" s="234">
        <f>GEOMEAN(F123:F127)</f>
        <v>9.8105569610367169</v>
      </c>
      <c r="G128" s="235" t="str">
        <f>IF(OR(E128&gt;200,F128&gt;130),"EXCEEDS"," ")</f>
        <v xml:space="preserve"> </v>
      </c>
    </row>
    <row r="129" spans="1:7" ht="15.75">
      <c r="A129" s="204">
        <v>92.8</v>
      </c>
      <c r="B129" s="118" t="s">
        <v>22</v>
      </c>
      <c r="C129" s="119">
        <v>41156</v>
      </c>
      <c r="D129" s="119"/>
      <c r="E129" s="128">
        <v>108</v>
      </c>
      <c r="F129" s="129">
        <v>36</v>
      </c>
      <c r="G129" s="206" t="str">
        <f>IF(OR(E129&gt;400,F129&gt;240),"EXCEEDS"," ")</f>
        <v xml:space="preserve"> </v>
      </c>
    </row>
    <row r="130" spans="1:7" ht="15.75">
      <c r="A130" s="204">
        <v>92.8</v>
      </c>
      <c r="B130" s="118" t="s">
        <v>22</v>
      </c>
      <c r="C130" s="119">
        <v>41163</v>
      </c>
      <c r="D130" s="119"/>
      <c r="E130" s="128">
        <v>54</v>
      </c>
      <c r="F130" s="129">
        <v>34</v>
      </c>
      <c r="G130" s="206" t="str">
        <f>IF(OR(E130&gt;400,F130&gt;240),"EXCEEDS"," ")</f>
        <v xml:space="preserve"> </v>
      </c>
    </row>
    <row r="131" spans="1:7" ht="15.75">
      <c r="A131" s="204">
        <v>92.8</v>
      </c>
      <c r="B131" s="118" t="s">
        <v>22</v>
      </c>
      <c r="C131" s="119">
        <v>41170</v>
      </c>
      <c r="D131" s="119"/>
      <c r="E131" s="128">
        <v>1800</v>
      </c>
      <c r="F131" s="129">
        <v>300</v>
      </c>
      <c r="G131" s="206" t="str">
        <f>IF(OR(E131&gt;400,F131&gt;240),"EXCEEDS"," ")</f>
        <v>EXCEEDS</v>
      </c>
    </row>
    <row r="132" spans="1:7" ht="15.75">
      <c r="A132" s="204">
        <v>92.8</v>
      </c>
      <c r="B132" s="118" t="s">
        <v>22</v>
      </c>
      <c r="C132" s="119">
        <v>41172</v>
      </c>
      <c r="D132" s="119"/>
      <c r="E132" s="128">
        <v>1700</v>
      </c>
      <c r="F132" s="129">
        <v>164</v>
      </c>
      <c r="G132" s="206" t="str">
        <f>IF(OR(E132&gt;400,F132&gt;240),"EXCEEDS"," ")</f>
        <v>EXCEEDS</v>
      </c>
    </row>
    <row r="133" spans="1:7" ht="16.5" thickBot="1">
      <c r="A133" s="204">
        <v>92.8</v>
      </c>
      <c r="B133" s="118" t="s">
        <v>22</v>
      </c>
      <c r="C133" s="119">
        <v>41177</v>
      </c>
      <c r="D133" s="119"/>
      <c r="E133" s="128">
        <v>200</v>
      </c>
      <c r="F133" s="129">
        <v>32</v>
      </c>
      <c r="G133" s="206" t="str">
        <f>IF(OR(E133&gt;400,F133&gt;240),"EXCEEDS"," ")</f>
        <v xml:space="preserve"> </v>
      </c>
    </row>
    <row r="134" spans="1:7" ht="21" thickBot="1">
      <c r="A134" s="212"/>
      <c r="B134" s="132"/>
      <c r="C134" s="133"/>
      <c r="D134" s="125" t="s">
        <v>21</v>
      </c>
      <c r="E134" s="126">
        <f>GEOMEAN(E129:E133)</f>
        <v>323.97670751847613</v>
      </c>
      <c r="F134" s="234">
        <f>GEOMEAN(F129:F133)</f>
        <v>71.941468699083927</v>
      </c>
      <c r="G134" s="235" t="str">
        <f>IF(OR(E134&gt;200,F134&gt;130),"EXCEEDS"," ")</f>
        <v>EXCEEDS</v>
      </c>
    </row>
    <row r="135" spans="1:7" ht="15.75">
      <c r="A135" s="204">
        <v>86.8</v>
      </c>
      <c r="B135" s="118" t="s">
        <v>22</v>
      </c>
      <c r="C135" s="119">
        <v>41184</v>
      </c>
      <c r="D135" s="119"/>
      <c r="E135" s="128">
        <v>36</v>
      </c>
      <c r="F135" s="129">
        <v>12</v>
      </c>
      <c r="G135" s="206" t="str">
        <f>IF(OR(E135&gt;400,F135&gt;240),"EXCEEDS"," ")</f>
        <v xml:space="preserve"> </v>
      </c>
    </row>
    <row r="136" spans="1:7" ht="15.75">
      <c r="A136" s="204">
        <v>86.8</v>
      </c>
      <c r="B136" s="118" t="s">
        <v>22</v>
      </c>
      <c r="C136" s="119">
        <v>41191</v>
      </c>
      <c r="D136" s="119"/>
      <c r="E136" s="128">
        <v>8</v>
      </c>
      <c r="F136" s="129">
        <v>8</v>
      </c>
      <c r="G136" s="206" t="str">
        <f>IF(OR(E136&gt;400,F136&gt;240),"EXCEEDS"," ")</f>
        <v xml:space="preserve"> </v>
      </c>
    </row>
    <row r="137" spans="1:7" ht="15.75">
      <c r="A137" s="204">
        <v>86.8</v>
      </c>
      <c r="B137" s="118" t="s">
        <v>22</v>
      </c>
      <c r="C137" s="119">
        <v>41198</v>
      </c>
      <c r="D137" s="119"/>
      <c r="E137" s="128">
        <v>20</v>
      </c>
      <c r="F137" s="129">
        <v>4</v>
      </c>
      <c r="G137" s="206" t="str">
        <f>IF(OR(E137&gt;400,F137&gt;240),"EXCEEDS"," ")</f>
        <v xml:space="preserve"> </v>
      </c>
    </row>
    <row r="138" spans="1:7" ht="15.75">
      <c r="A138" s="204">
        <v>86.8</v>
      </c>
      <c r="B138" s="118" t="s">
        <v>22</v>
      </c>
      <c r="C138" s="119">
        <v>41205</v>
      </c>
      <c r="D138" s="119"/>
      <c r="E138" s="128">
        <v>16</v>
      </c>
      <c r="F138" s="129">
        <v>16</v>
      </c>
      <c r="G138" s="206" t="str">
        <f>IF(OR(E138&gt;400,F138&gt;240),"EXCEEDS"," ")</f>
        <v xml:space="preserve"> </v>
      </c>
    </row>
    <row r="139" spans="1:7" ht="16.5" thickBot="1">
      <c r="A139" s="204">
        <v>86.8</v>
      </c>
      <c r="B139" s="118" t="s">
        <v>22</v>
      </c>
      <c r="C139" s="119">
        <v>41212</v>
      </c>
      <c r="D139" s="119"/>
      <c r="E139" s="128">
        <v>490</v>
      </c>
      <c r="F139" s="129">
        <v>340</v>
      </c>
      <c r="G139" s="206" t="str">
        <f>IF(OR(E139&gt;400,F139&gt;240),"EXCEEDS"," ")</f>
        <v>EXCEEDS</v>
      </c>
    </row>
    <row r="140" spans="1:7" ht="21" thickBot="1">
      <c r="A140" s="204"/>
      <c r="B140" s="118"/>
      <c r="C140" s="119"/>
      <c r="D140" s="125" t="s">
        <v>21</v>
      </c>
      <c r="E140" s="126">
        <f>GEOMEAN(E135:E139)</f>
        <v>33.958438282198763</v>
      </c>
      <c r="F140" s="234">
        <f>GEOMEAN(F135:F139)</f>
        <v>18.364792462272902</v>
      </c>
      <c r="G140" s="235" t="str">
        <f>IF(OR(E140&gt;200,F140&gt;130),"EXCEEDS"," ")</f>
        <v xml:space="preserve"> </v>
      </c>
    </row>
    <row r="141" spans="1:7" ht="15.75">
      <c r="A141" s="204">
        <v>92.8</v>
      </c>
      <c r="B141" s="118" t="s">
        <v>22</v>
      </c>
      <c r="C141" s="119">
        <v>41184</v>
      </c>
      <c r="D141" s="119"/>
      <c r="E141" s="128">
        <v>197</v>
      </c>
      <c r="F141" s="129">
        <v>56</v>
      </c>
      <c r="G141" s="206" t="str">
        <f>IF(OR(E141&gt;400,F141&gt;240),"EXCEEDS"," ")</f>
        <v xml:space="preserve"> </v>
      </c>
    </row>
    <row r="142" spans="1:7" ht="15.75">
      <c r="A142" s="204">
        <v>92.8</v>
      </c>
      <c r="B142" s="118" t="s">
        <v>22</v>
      </c>
      <c r="C142" s="119">
        <v>41191</v>
      </c>
      <c r="D142" s="119"/>
      <c r="E142" s="128">
        <v>390</v>
      </c>
      <c r="F142" s="129">
        <v>148</v>
      </c>
      <c r="G142" s="206" t="str">
        <f>IF(OR(E142&gt;400,F142&gt;240),"EXCEEDS"," ")</f>
        <v xml:space="preserve"> </v>
      </c>
    </row>
    <row r="143" spans="1:7" ht="15.75">
      <c r="A143" s="204">
        <v>92.8</v>
      </c>
      <c r="B143" s="118" t="s">
        <v>22</v>
      </c>
      <c r="C143" s="119">
        <v>41198</v>
      </c>
      <c r="D143" s="119"/>
      <c r="E143" s="128">
        <v>12</v>
      </c>
      <c r="F143" s="129">
        <v>20</v>
      </c>
      <c r="G143" s="206" t="str">
        <f>IF(OR(E143&gt;400,F143&gt;240),"EXCEEDS"," ")</f>
        <v xml:space="preserve"> </v>
      </c>
    </row>
    <row r="144" spans="1:7" ht="15.75">
      <c r="A144" s="204">
        <v>92.8</v>
      </c>
      <c r="B144" s="118" t="s">
        <v>22</v>
      </c>
      <c r="C144" s="119">
        <v>41205</v>
      </c>
      <c r="D144" s="119"/>
      <c r="E144" s="128">
        <v>40</v>
      </c>
      <c r="F144" s="129">
        <v>16</v>
      </c>
      <c r="G144" s="206" t="str">
        <f>IF(OR(E144&gt;400,F144&gt;240),"EXCEEDS"," ")</f>
        <v xml:space="preserve"> </v>
      </c>
    </row>
    <row r="145" spans="1:7" ht="16.5" thickBot="1">
      <c r="A145" s="204">
        <v>92.8</v>
      </c>
      <c r="B145" s="118" t="s">
        <v>22</v>
      </c>
      <c r="C145" s="119">
        <v>41212</v>
      </c>
      <c r="D145" s="119"/>
      <c r="E145" s="128">
        <v>540</v>
      </c>
      <c r="F145" s="129">
        <v>320</v>
      </c>
      <c r="G145" s="206" t="str">
        <f>IF(OR(E145&gt;400,F145&gt;240),"EXCEEDS"," ")</f>
        <v>EXCEEDS</v>
      </c>
    </row>
    <row r="146" spans="1:7" ht="21" thickBot="1">
      <c r="A146" s="217"/>
      <c r="B146" s="135"/>
      <c r="C146" s="139"/>
      <c r="D146" s="125" t="s">
        <v>21</v>
      </c>
      <c r="E146" s="126">
        <f>GEOMEAN(E141:E145)</f>
        <v>114.77126437891124</v>
      </c>
      <c r="F146" s="234">
        <f>GEOMEAN(F141:F145)</f>
        <v>61.059035498400767</v>
      </c>
      <c r="G146" s="235" t="str">
        <f>IF(OR(E146&gt;200,F146&gt;130),"EXCEEDS"," ")</f>
        <v xml:space="preserve"> </v>
      </c>
    </row>
    <row r="147" spans="1:7" ht="15.75">
      <c r="A147" s="204">
        <v>305.10000000000002</v>
      </c>
      <c r="B147" s="118" t="s">
        <v>30</v>
      </c>
      <c r="C147" s="119">
        <v>41030</v>
      </c>
      <c r="D147" s="119"/>
      <c r="E147" s="128">
        <v>56</v>
      </c>
      <c r="F147" s="129">
        <v>36</v>
      </c>
      <c r="G147" s="206" t="str">
        <f>IF(OR(E147&gt;400,F147&gt;240),"EXCEEDS"," ")</f>
        <v xml:space="preserve"> </v>
      </c>
    </row>
    <row r="148" spans="1:7" ht="15.75">
      <c r="A148" s="204">
        <v>305.10000000000002</v>
      </c>
      <c r="B148" s="118" t="s">
        <v>30</v>
      </c>
      <c r="C148" s="119">
        <v>41037</v>
      </c>
      <c r="D148" s="119"/>
      <c r="E148" s="128">
        <v>217</v>
      </c>
      <c r="F148" s="129">
        <v>206</v>
      </c>
      <c r="G148" s="206" t="str">
        <f>IF(OR(E148&gt;400,F148&gt;240),"EXCEEDS"," ")</f>
        <v xml:space="preserve"> </v>
      </c>
    </row>
    <row r="149" spans="1:7" ht="15.75">
      <c r="A149" s="204">
        <v>305.10000000000002</v>
      </c>
      <c r="B149" s="118" t="s">
        <v>30</v>
      </c>
      <c r="C149" s="119">
        <v>41044</v>
      </c>
      <c r="D149" s="119"/>
      <c r="E149" s="128">
        <v>24</v>
      </c>
      <c r="F149" s="129">
        <v>20</v>
      </c>
      <c r="G149" s="206" t="str">
        <f>IF(OR(E149&gt;400,F149&gt;240),"EXCEEDS"," ")</f>
        <v xml:space="preserve"> </v>
      </c>
    </row>
    <row r="150" spans="1:7" ht="15.75">
      <c r="A150" s="204">
        <v>305.10000000000002</v>
      </c>
      <c r="B150" s="118" t="s">
        <v>30</v>
      </c>
      <c r="C150" s="119">
        <v>41051</v>
      </c>
      <c r="D150" s="119"/>
      <c r="E150" s="128">
        <v>91</v>
      </c>
      <c r="F150" s="129">
        <v>74</v>
      </c>
      <c r="G150" s="206" t="str">
        <f>IF(OR(E150&gt;400,F150&gt;240),"EXCEEDS"," ")</f>
        <v xml:space="preserve"> </v>
      </c>
    </row>
    <row r="151" spans="1:7" ht="16.5" thickBot="1">
      <c r="A151" s="204">
        <v>305.10000000000002</v>
      </c>
      <c r="B151" s="118" t="s">
        <v>30</v>
      </c>
      <c r="C151" s="119">
        <v>41058</v>
      </c>
      <c r="D151" s="119"/>
      <c r="E151" s="128">
        <v>8</v>
      </c>
      <c r="F151" s="129">
        <v>8</v>
      </c>
      <c r="G151" s="206" t="str">
        <f>IF(OR(E151&gt;400,F151&gt;240),"EXCEEDS"," ")</f>
        <v xml:space="preserve"> </v>
      </c>
    </row>
    <row r="152" spans="1:7" ht="21" thickBot="1">
      <c r="A152" s="204"/>
      <c r="B152" s="118"/>
      <c r="C152" s="119"/>
      <c r="D152" s="125" t="s">
        <v>21</v>
      </c>
      <c r="E152" s="126">
        <f>GEOMEAN(E147:E151)</f>
        <v>46.280503632741443</v>
      </c>
      <c r="F152" s="234">
        <f>GEOMEAN(F147:F151)</f>
        <v>38.788616062844206</v>
      </c>
      <c r="G152" s="235" t="str">
        <f>IF(OR(E152&gt;200,F152&gt;130),"EXCEEDS"," ")</f>
        <v xml:space="preserve"> </v>
      </c>
    </row>
    <row r="153" spans="1:7" ht="15.75">
      <c r="A153" s="204">
        <v>314.8</v>
      </c>
      <c r="B153" s="118" t="s">
        <v>30</v>
      </c>
      <c r="C153" s="119">
        <v>41030</v>
      </c>
      <c r="D153" s="119"/>
      <c r="E153" s="128">
        <v>226</v>
      </c>
      <c r="F153" s="129">
        <v>106</v>
      </c>
      <c r="G153" s="206" t="str">
        <f>IF(OR(E153&gt;400,F153&gt;240),"EXCEEDS"," ")</f>
        <v xml:space="preserve"> </v>
      </c>
    </row>
    <row r="154" spans="1:7" ht="15.75">
      <c r="A154" s="204">
        <v>314.8</v>
      </c>
      <c r="B154" s="118" t="s">
        <v>30</v>
      </c>
      <c r="C154" s="119">
        <v>41037</v>
      </c>
      <c r="D154" s="119"/>
      <c r="E154" s="128">
        <v>1800</v>
      </c>
      <c r="F154" s="129">
        <v>918</v>
      </c>
      <c r="G154" s="206" t="str">
        <f>IF(OR(E154&gt;400,F154&gt;240),"EXCEEDS"," ")</f>
        <v>EXCEEDS</v>
      </c>
    </row>
    <row r="155" spans="1:7" ht="15.75">
      <c r="A155" s="204">
        <v>314.8</v>
      </c>
      <c r="B155" s="118" t="s">
        <v>30</v>
      </c>
      <c r="C155" s="119">
        <v>41044</v>
      </c>
      <c r="D155" s="119"/>
      <c r="E155" s="128">
        <v>370</v>
      </c>
      <c r="F155" s="129">
        <v>209</v>
      </c>
      <c r="G155" s="206" t="str">
        <f>IF(OR(E155&gt;400,F155&gt;240),"EXCEEDS"," ")</f>
        <v xml:space="preserve"> </v>
      </c>
    </row>
    <row r="156" spans="1:7" ht="15.75">
      <c r="A156" s="204">
        <v>314.8</v>
      </c>
      <c r="B156" s="118" t="s">
        <v>30</v>
      </c>
      <c r="C156" s="119">
        <v>41051</v>
      </c>
      <c r="D156" s="119"/>
      <c r="E156" s="128">
        <v>131</v>
      </c>
      <c r="F156" s="129">
        <v>111</v>
      </c>
      <c r="G156" s="206" t="str">
        <f>IF(OR(E156&gt;400,F156&gt;240),"EXCEEDS"," ")</f>
        <v xml:space="preserve"> </v>
      </c>
    </row>
    <row r="157" spans="1:7" ht="16.5" thickBot="1">
      <c r="A157" s="204">
        <v>314.8</v>
      </c>
      <c r="B157" s="118" t="s">
        <v>30</v>
      </c>
      <c r="C157" s="119">
        <v>41058</v>
      </c>
      <c r="D157" s="119"/>
      <c r="E157" s="128">
        <v>114</v>
      </c>
      <c r="F157" s="129">
        <v>20</v>
      </c>
      <c r="G157" s="206" t="str">
        <f>IF(OR(E157&gt;400,F157&gt;240),"EXCEEDS"," ")</f>
        <v xml:space="preserve"> </v>
      </c>
    </row>
    <row r="158" spans="1:7" ht="21" thickBot="1">
      <c r="A158" s="212"/>
      <c r="B158" s="132"/>
      <c r="C158" s="133"/>
      <c r="D158" s="125" t="s">
        <v>21</v>
      </c>
      <c r="E158" s="126">
        <f>GEOMEAN(E153:E157)</f>
        <v>295.3600569346637</v>
      </c>
      <c r="F158" s="234">
        <f>GEOMEAN(F153:F157)</f>
        <v>135.18532871685164</v>
      </c>
      <c r="G158" s="235" t="str">
        <f>IF(OR(E158&gt;200,F158&gt;130),"EXCEEDS"," ")</f>
        <v>EXCEEDS</v>
      </c>
    </row>
    <row r="159" spans="1:7" ht="15.75">
      <c r="A159" s="204">
        <v>305.10000000000002</v>
      </c>
      <c r="B159" s="118" t="s">
        <v>30</v>
      </c>
      <c r="C159" s="119">
        <v>41065</v>
      </c>
      <c r="D159" s="119"/>
      <c r="E159" s="128">
        <v>12</v>
      </c>
      <c r="F159" s="129">
        <v>4</v>
      </c>
      <c r="G159" s="206" t="str">
        <f>IF(OR(E159&gt;400,F159&gt;240),"EXCEEDS"," ")</f>
        <v xml:space="preserve"> </v>
      </c>
    </row>
    <row r="160" spans="1:7" ht="15.75">
      <c r="A160" s="204">
        <v>305.10000000000002</v>
      </c>
      <c r="B160" s="118" t="s">
        <v>30</v>
      </c>
      <c r="C160" s="119">
        <v>41072</v>
      </c>
      <c r="D160" s="119"/>
      <c r="E160" s="128">
        <v>4</v>
      </c>
      <c r="F160" s="129">
        <v>4</v>
      </c>
      <c r="G160" s="206" t="str">
        <f>IF(OR(E160&gt;400,F160&gt;240),"EXCEEDS"," ")</f>
        <v xml:space="preserve"> </v>
      </c>
    </row>
    <row r="161" spans="1:7" ht="15.75">
      <c r="A161" s="204">
        <v>305.10000000000002</v>
      </c>
      <c r="B161" s="118" t="s">
        <v>30</v>
      </c>
      <c r="C161" s="119">
        <v>41079</v>
      </c>
      <c r="D161" s="119"/>
      <c r="E161" s="128">
        <v>36</v>
      </c>
      <c r="F161" s="129">
        <v>4</v>
      </c>
      <c r="G161" s="206" t="str">
        <f>IF(OR(E161&gt;400,F161&gt;240),"EXCEEDS"," ")</f>
        <v xml:space="preserve"> </v>
      </c>
    </row>
    <row r="162" spans="1:7" ht="15.75">
      <c r="A162" s="204">
        <v>305.10000000000002</v>
      </c>
      <c r="B162" s="118" t="s">
        <v>30</v>
      </c>
      <c r="C162" s="119">
        <v>41081</v>
      </c>
      <c r="D162" s="119"/>
      <c r="E162" s="128">
        <v>28</v>
      </c>
      <c r="F162" s="129">
        <v>8</v>
      </c>
      <c r="G162" s="206" t="str">
        <f>IF(OR(E162&gt;400,F162&gt;240),"EXCEEDS"," ")</f>
        <v xml:space="preserve"> </v>
      </c>
    </row>
    <row r="163" spans="1:7" ht="16.5" thickBot="1">
      <c r="A163" s="204">
        <v>305.10000000000002</v>
      </c>
      <c r="B163" s="118" t="s">
        <v>30</v>
      </c>
      <c r="C163" s="119">
        <v>41086</v>
      </c>
      <c r="D163" s="119"/>
      <c r="E163" s="128">
        <v>20</v>
      </c>
      <c r="F163" s="129">
        <v>37</v>
      </c>
      <c r="G163" s="206" t="str">
        <f>IF(OR(E163&gt;400,F163&gt;240),"EXCEEDS"," ")</f>
        <v xml:space="preserve"> </v>
      </c>
    </row>
    <row r="164" spans="1:7" ht="21" thickBot="1">
      <c r="A164" s="204"/>
      <c r="B164" s="118"/>
      <c r="C164" s="150"/>
      <c r="D164" s="125" t="s">
        <v>21</v>
      </c>
      <c r="E164" s="126">
        <f>GEOMEAN(E159:E163)</f>
        <v>15.745133708141406</v>
      </c>
      <c r="F164" s="234">
        <f>GEOMEAN(F159:F163)</f>
        <v>7.1695902671814364</v>
      </c>
      <c r="G164" s="235" t="str">
        <f>IF(OR(E164&gt;200,F164&gt;130),"EXCEEDS"," ")</f>
        <v xml:space="preserve"> </v>
      </c>
    </row>
    <row r="165" spans="1:7" ht="15.75">
      <c r="A165" s="204">
        <v>314.8</v>
      </c>
      <c r="B165" s="118" t="s">
        <v>30</v>
      </c>
      <c r="C165" s="119">
        <v>41065</v>
      </c>
      <c r="D165" s="119"/>
      <c r="E165" s="128">
        <v>60</v>
      </c>
      <c r="F165" s="129">
        <v>16</v>
      </c>
      <c r="G165" s="206" t="str">
        <f>IF(OR(E165&gt;400,F165&gt;240),"EXCEEDS"," ")</f>
        <v xml:space="preserve"> </v>
      </c>
    </row>
    <row r="166" spans="1:7" ht="15.75">
      <c r="A166" s="204">
        <v>314.8</v>
      </c>
      <c r="B166" s="118" t="s">
        <v>30</v>
      </c>
      <c r="C166" s="119">
        <v>41072</v>
      </c>
      <c r="D166" s="119"/>
      <c r="E166" s="128">
        <v>520</v>
      </c>
      <c r="F166" s="129">
        <v>600</v>
      </c>
      <c r="G166" s="206" t="str">
        <f>IF(OR(E166&gt;400,F166&gt;240),"EXCEEDS"," ")</f>
        <v>EXCEEDS</v>
      </c>
    </row>
    <row r="167" spans="1:7" ht="15.75">
      <c r="A167" s="204">
        <v>314.8</v>
      </c>
      <c r="B167" s="118" t="s">
        <v>30</v>
      </c>
      <c r="C167" s="119">
        <v>41079</v>
      </c>
      <c r="D167" s="119"/>
      <c r="E167" s="128">
        <v>220</v>
      </c>
      <c r="F167" s="129">
        <v>131</v>
      </c>
      <c r="G167" s="206" t="str">
        <f>IF(OR(E167&gt;400,F167&gt;240),"EXCEEDS"," ")</f>
        <v xml:space="preserve"> </v>
      </c>
    </row>
    <row r="168" spans="1:7" ht="15.75">
      <c r="A168" s="204">
        <v>314.8</v>
      </c>
      <c r="B168" s="118" t="s">
        <v>30</v>
      </c>
      <c r="C168" s="119">
        <v>41081</v>
      </c>
      <c r="D168" s="119"/>
      <c r="E168" s="128">
        <v>80</v>
      </c>
      <c r="F168" s="129">
        <v>20</v>
      </c>
      <c r="G168" s="206" t="str">
        <f>IF(OR(E168&gt;400,F168&gt;240),"EXCEEDS"," ")</f>
        <v xml:space="preserve"> </v>
      </c>
    </row>
    <row r="169" spans="1:7" ht="16.5" thickBot="1">
      <c r="A169" s="204">
        <v>314.8</v>
      </c>
      <c r="B169" s="118" t="s">
        <v>30</v>
      </c>
      <c r="C169" s="119">
        <v>41086</v>
      </c>
      <c r="D169" s="119"/>
      <c r="E169" s="128">
        <v>172</v>
      </c>
      <c r="F169" s="129">
        <v>124</v>
      </c>
      <c r="G169" s="206" t="str">
        <f>IF(OR(E169&gt;400,F169&gt;240),"EXCEEDS"," ")</f>
        <v xml:space="preserve"> </v>
      </c>
    </row>
    <row r="170" spans="1:7" ht="21" thickBot="1">
      <c r="A170" s="212"/>
      <c r="B170" s="132"/>
      <c r="C170" s="133"/>
      <c r="D170" s="125" t="s">
        <v>21</v>
      </c>
      <c r="E170" s="126">
        <f>GEOMEAN(E165:E169)</f>
        <v>156.68922833673318</v>
      </c>
      <c r="F170" s="234">
        <f>GEOMEAN(F165:F169)</f>
        <v>79.213434183360988</v>
      </c>
      <c r="G170" s="235" t="str">
        <f>IF(OR(E170&gt;200,F170&gt;130),"EXCEEDS"," ")</f>
        <v xml:space="preserve"> </v>
      </c>
    </row>
    <row r="171" spans="1:7" ht="15.75">
      <c r="A171" s="204">
        <v>305.10000000000002</v>
      </c>
      <c r="B171" s="118" t="s">
        <v>30</v>
      </c>
      <c r="C171" s="119">
        <v>41093</v>
      </c>
      <c r="D171" s="119"/>
      <c r="E171" s="128">
        <v>4</v>
      </c>
      <c r="F171" s="129">
        <v>4</v>
      </c>
      <c r="G171" s="206" t="str">
        <f>IF(OR(E171&gt;400,F171&gt;240),"EXCEEDS"," ")</f>
        <v xml:space="preserve"> </v>
      </c>
    </row>
    <row r="172" spans="1:7" ht="15.75">
      <c r="A172" s="204">
        <v>305.10000000000002</v>
      </c>
      <c r="B172" s="118" t="s">
        <v>30</v>
      </c>
      <c r="C172" s="119">
        <v>41100</v>
      </c>
      <c r="D172" s="119"/>
      <c r="E172" s="128">
        <v>20</v>
      </c>
      <c r="F172" s="129">
        <v>16</v>
      </c>
      <c r="G172" s="206" t="str">
        <f>IF(OR(E172&gt;400,F172&gt;240),"EXCEEDS"," ")</f>
        <v xml:space="preserve"> </v>
      </c>
    </row>
    <row r="173" spans="1:7" ht="15.75">
      <c r="A173" s="204">
        <v>305.10000000000002</v>
      </c>
      <c r="B173" s="118" t="s">
        <v>30</v>
      </c>
      <c r="C173" s="119">
        <v>41107</v>
      </c>
      <c r="D173" s="119"/>
      <c r="E173" s="128">
        <v>4</v>
      </c>
      <c r="F173" s="129">
        <v>4</v>
      </c>
      <c r="G173" s="206" t="str">
        <f>IF(OR(E173&gt;400,F173&gt;240),"EXCEEDS"," ")</f>
        <v xml:space="preserve"> </v>
      </c>
    </row>
    <row r="174" spans="1:7" ht="15.75">
      <c r="A174" s="204">
        <v>305.10000000000002</v>
      </c>
      <c r="B174" s="118" t="s">
        <v>30</v>
      </c>
      <c r="C174" s="119">
        <v>41114</v>
      </c>
      <c r="D174" s="119"/>
      <c r="E174" s="128">
        <v>32</v>
      </c>
      <c r="F174" s="129">
        <v>12</v>
      </c>
      <c r="G174" s="206" t="str">
        <f>IF(OR(E174&gt;400,F174&gt;240),"EXCEEDS"," ")</f>
        <v xml:space="preserve"> </v>
      </c>
    </row>
    <row r="175" spans="1:7" ht="16.5" thickBot="1">
      <c r="A175" s="204">
        <v>305.10000000000002</v>
      </c>
      <c r="B175" s="118" t="s">
        <v>30</v>
      </c>
      <c r="C175" s="119">
        <v>41121</v>
      </c>
      <c r="D175" s="119"/>
      <c r="E175" s="128">
        <v>51</v>
      </c>
      <c r="F175" s="129">
        <v>16</v>
      </c>
      <c r="G175" s="206" t="str">
        <f>IF(OR(E175&gt;400,F175&gt;240),"EXCEEDS"," ")</f>
        <v xml:space="preserve"> </v>
      </c>
    </row>
    <row r="176" spans="1:7" ht="21" thickBot="1">
      <c r="A176" s="204"/>
      <c r="B176" s="118"/>
      <c r="C176" s="119"/>
      <c r="D176" s="125" t="s">
        <v>21</v>
      </c>
      <c r="E176" s="126">
        <f>GEOMEAN(E171:E175)</f>
        <v>13.917910087796162</v>
      </c>
      <c r="F176" s="234">
        <f>GEOMEAN(F171:F175)</f>
        <v>8.6757741695815884</v>
      </c>
      <c r="G176" s="235" t="str">
        <f>IF(OR(E176&gt;200,F176&gt;130),"EXCEEDS"," ")</f>
        <v xml:space="preserve"> </v>
      </c>
    </row>
    <row r="177" spans="1:7" ht="15.75">
      <c r="A177" s="204">
        <v>314.8</v>
      </c>
      <c r="B177" s="118" t="s">
        <v>30</v>
      </c>
      <c r="C177" s="119">
        <v>41093</v>
      </c>
      <c r="D177" s="119"/>
      <c r="E177" s="128">
        <v>1009</v>
      </c>
      <c r="F177" s="129">
        <v>214</v>
      </c>
      <c r="G177" s="206" t="str">
        <f>IF(OR(E177&gt;400,F177&gt;240),"EXCEEDS"," ")</f>
        <v>EXCEEDS</v>
      </c>
    </row>
    <row r="178" spans="1:7" ht="15.75">
      <c r="A178" s="204">
        <v>314.8</v>
      </c>
      <c r="B178" s="118" t="s">
        <v>30</v>
      </c>
      <c r="C178" s="119">
        <v>41100</v>
      </c>
      <c r="D178" s="119"/>
      <c r="E178" s="128">
        <v>283</v>
      </c>
      <c r="F178" s="129">
        <v>160</v>
      </c>
      <c r="G178" s="206" t="str">
        <f>IF(OR(E178&gt;400,F178&gt;240),"EXCEEDS"," ")</f>
        <v xml:space="preserve"> </v>
      </c>
    </row>
    <row r="179" spans="1:7" ht="15.75">
      <c r="A179" s="204">
        <v>314.8</v>
      </c>
      <c r="B179" s="118" t="s">
        <v>30</v>
      </c>
      <c r="C179" s="119">
        <v>41107</v>
      </c>
      <c r="D179" s="119"/>
      <c r="E179" s="128">
        <v>36</v>
      </c>
      <c r="F179" s="129">
        <v>4</v>
      </c>
      <c r="G179" s="206" t="str">
        <f>IF(OR(E179&gt;400,F179&gt;240),"EXCEEDS"," ")</f>
        <v xml:space="preserve"> </v>
      </c>
    </row>
    <row r="180" spans="1:7" ht="15.75">
      <c r="A180" s="204">
        <v>314.8</v>
      </c>
      <c r="B180" s="118" t="s">
        <v>30</v>
      </c>
      <c r="C180" s="119">
        <v>41114</v>
      </c>
      <c r="D180" s="119"/>
      <c r="E180" s="128">
        <v>32</v>
      </c>
      <c r="F180" s="129">
        <v>8</v>
      </c>
      <c r="G180" s="206" t="str">
        <f>IF(OR(E180&gt;400,F180&gt;240),"EXCEEDS"," ")</f>
        <v xml:space="preserve"> </v>
      </c>
    </row>
    <row r="181" spans="1:7" ht="16.5" thickBot="1">
      <c r="A181" s="204">
        <v>314.8</v>
      </c>
      <c r="B181" s="118" t="s">
        <v>30</v>
      </c>
      <c r="C181" s="119">
        <v>41121</v>
      </c>
      <c r="D181" s="119"/>
      <c r="E181" s="128">
        <v>137</v>
      </c>
      <c r="F181" s="129">
        <v>71</v>
      </c>
      <c r="G181" s="206" t="str">
        <f>IF(OR(E181&gt;400,F181&gt;240),"EXCEEDS"," ")</f>
        <v xml:space="preserve"> </v>
      </c>
    </row>
    <row r="182" spans="1:7" ht="21" thickBot="1">
      <c r="A182" s="212"/>
      <c r="B182" s="132"/>
      <c r="C182" s="133"/>
      <c r="D182" s="125" t="s">
        <v>21</v>
      </c>
      <c r="E182" s="126">
        <f>GEOMEAN(E177:E181)</f>
        <v>135.13571057475878</v>
      </c>
      <c r="F182" s="234">
        <f>GEOMEAN(F177:F181)</f>
        <v>37.86068058649419</v>
      </c>
      <c r="G182" s="235" t="str">
        <f>IF(OR(E182&gt;200,F182&gt;130),"EXCEEDS"," ")</f>
        <v xml:space="preserve"> </v>
      </c>
    </row>
    <row r="183" spans="1:7" ht="15.75">
      <c r="A183" s="204">
        <v>305.10000000000002</v>
      </c>
      <c r="B183" s="118" t="s">
        <v>30</v>
      </c>
      <c r="C183" s="119">
        <v>41128</v>
      </c>
      <c r="D183" s="119"/>
      <c r="E183" s="128">
        <v>8</v>
      </c>
      <c r="F183" s="129">
        <v>4</v>
      </c>
      <c r="G183" s="206" t="str">
        <f>IF(OR(E183&gt;400,F183&gt;240),"EXCEEDS"," ")</f>
        <v xml:space="preserve"> </v>
      </c>
    </row>
    <row r="184" spans="1:7" ht="15.75">
      <c r="A184" s="204">
        <v>305.10000000000002</v>
      </c>
      <c r="B184" s="118" t="s">
        <v>30</v>
      </c>
      <c r="C184" s="119">
        <v>41135</v>
      </c>
      <c r="D184" s="119"/>
      <c r="E184" s="128">
        <v>4</v>
      </c>
      <c r="F184" s="129">
        <v>4</v>
      </c>
      <c r="G184" s="206" t="str">
        <f>IF(OR(E184&gt;400,F184&gt;240),"EXCEEDS"," ")</f>
        <v xml:space="preserve"> </v>
      </c>
    </row>
    <row r="185" spans="1:7" ht="15.75">
      <c r="A185" s="204">
        <v>305.10000000000002</v>
      </c>
      <c r="B185" s="118" t="s">
        <v>30</v>
      </c>
      <c r="C185" s="119">
        <v>41142</v>
      </c>
      <c r="D185" s="119"/>
      <c r="E185" s="128">
        <v>4</v>
      </c>
      <c r="F185" s="129">
        <v>4</v>
      </c>
      <c r="G185" s="206" t="str">
        <f>IF(OR(E185&gt;400,F185&gt;240),"EXCEEDS"," ")</f>
        <v xml:space="preserve"> </v>
      </c>
    </row>
    <row r="186" spans="1:7" ht="15.75">
      <c r="A186" s="204">
        <v>305.10000000000002</v>
      </c>
      <c r="B186" s="118" t="s">
        <v>30</v>
      </c>
      <c r="C186" s="119">
        <v>41144</v>
      </c>
      <c r="D186" s="119"/>
      <c r="E186" s="128">
        <v>20</v>
      </c>
      <c r="F186" s="129">
        <v>4</v>
      </c>
      <c r="G186" s="206" t="str">
        <f>IF(OR(E186&gt;400,F186&gt;240),"EXCEEDS"," ")</f>
        <v xml:space="preserve"> </v>
      </c>
    </row>
    <row r="187" spans="1:7" ht="16.5" thickBot="1">
      <c r="A187" s="204">
        <v>305.10000000000002</v>
      </c>
      <c r="B187" s="118" t="s">
        <v>30</v>
      </c>
      <c r="C187" s="119">
        <v>41149</v>
      </c>
      <c r="D187" s="119"/>
      <c r="E187" s="128">
        <v>4</v>
      </c>
      <c r="F187" s="129">
        <v>4</v>
      </c>
      <c r="G187" s="206" t="str">
        <f>IF(OR(E187&gt;400,F187&gt;240),"EXCEEDS"," ")</f>
        <v xml:space="preserve"> </v>
      </c>
    </row>
    <row r="188" spans="1:7" ht="21" thickBot="1">
      <c r="A188" s="212"/>
      <c r="B188" s="132"/>
      <c r="C188" s="133"/>
      <c r="D188" s="125" t="s">
        <v>21</v>
      </c>
      <c r="E188" s="126">
        <f>GEOMEAN(E183:E187)</f>
        <v>6.3395727698444544</v>
      </c>
      <c r="F188" s="234">
        <f>GEOMEAN(F183:F187)</f>
        <v>4</v>
      </c>
      <c r="G188" s="235" t="str">
        <f>IF(OR(E188&gt;200,F188&gt;130),"EXCEEDS"," ")</f>
        <v xml:space="preserve"> </v>
      </c>
    </row>
    <row r="189" spans="1:7" ht="15.75">
      <c r="A189" s="204">
        <v>314.8</v>
      </c>
      <c r="B189" s="118" t="s">
        <v>30</v>
      </c>
      <c r="C189" s="119">
        <v>41128</v>
      </c>
      <c r="D189" s="119"/>
      <c r="E189" s="128">
        <v>74</v>
      </c>
      <c r="F189" s="129">
        <v>28</v>
      </c>
      <c r="G189" s="206" t="str">
        <f>IF(OR(E189&gt;400,F189&gt;240),"EXCEEDS"," ")</f>
        <v xml:space="preserve"> </v>
      </c>
    </row>
    <row r="190" spans="1:7" ht="15.75">
      <c r="A190" s="204">
        <v>314.8</v>
      </c>
      <c r="B190" s="118" t="s">
        <v>30</v>
      </c>
      <c r="C190" s="119">
        <v>41135</v>
      </c>
      <c r="D190" s="119"/>
      <c r="E190" s="128">
        <v>577</v>
      </c>
      <c r="F190" s="129">
        <v>477</v>
      </c>
      <c r="G190" s="206" t="str">
        <f>IF(OR(E190&gt;400,F190&gt;240),"EXCEEDS"," ")</f>
        <v>EXCEEDS</v>
      </c>
    </row>
    <row r="191" spans="1:7" ht="15.75">
      <c r="A191" s="204">
        <v>314.8</v>
      </c>
      <c r="B191" s="118" t="s">
        <v>30</v>
      </c>
      <c r="C191" s="119">
        <v>41142</v>
      </c>
      <c r="D191" s="119"/>
      <c r="E191" s="128">
        <v>8</v>
      </c>
      <c r="F191" s="129">
        <v>4</v>
      </c>
      <c r="G191" s="206" t="str">
        <f>IF(OR(E191&gt;400,F191&gt;240),"EXCEEDS"," ")</f>
        <v xml:space="preserve"> </v>
      </c>
    </row>
    <row r="192" spans="1:7" ht="15.75">
      <c r="A192" s="204">
        <v>314.8</v>
      </c>
      <c r="B192" s="118" t="s">
        <v>30</v>
      </c>
      <c r="C192" s="119">
        <v>41144</v>
      </c>
      <c r="D192" s="119"/>
      <c r="E192" s="128">
        <v>109</v>
      </c>
      <c r="F192" s="129">
        <v>24</v>
      </c>
      <c r="G192" s="206" t="str">
        <f>IF(OR(E192&gt;400,F192&gt;240),"EXCEEDS"," ")</f>
        <v xml:space="preserve"> </v>
      </c>
    </row>
    <row r="193" spans="1:7" ht="16.5" thickBot="1">
      <c r="A193" s="204">
        <v>314.8</v>
      </c>
      <c r="B193" s="118" t="s">
        <v>30</v>
      </c>
      <c r="C193" s="119">
        <v>41149</v>
      </c>
      <c r="D193" s="119"/>
      <c r="E193" s="128">
        <v>28</v>
      </c>
      <c r="F193" s="129">
        <v>4</v>
      </c>
      <c r="G193" s="206" t="str">
        <f>IF(OR(E193&gt;400,F193&gt;240),"EXCEEDS"," ")</f>
        <v xml:space="preserve"> </v>
      </c>
    </row>
    <row r="194" spans="1:7" ht="21" thickBot="1">
      <c r="A194" s="212"/>
      <c r="B194" s="132"/>
      <c r="C194" s="133"/>
      <c r="D194" s="125" t="s">
        <v>21</v>
      </c>
      <c r="E194" s="126">
        <f>GEOMEAN(E189:E193)</f>
        <v>63.62333202177647</v>
      </c>
      <c r="F194" s="234">
        <f>GEOMEAN(F189:F193)</f>
        <v>21.978676003248065</v>
      </c>
      <c r="G194" s="235" t="str">
        <f>IF(OR(E194&gt;200,F194&gt;130),"EXCEEDS"," ")</f>
        <v xml:space="preserve"> </v>
      </c>
    </row>
    <row r="195" spans="1:7" ht="15.75">
      <c r="A195" s="204">
        <v>305.10000000000002</v>
      </c>
      <c r="B195" s="118" t="s">
        <v>30</v>
      </c>
      <c r="C195" s="119">
        <v>41156</v>
      </c>
      <c r="D195" s="119"/>
      <c r="E195" s="128">
        <v>32</v>
      </c>
      <c r="F195" s="129">
        <v>20</v>
      </c>
      <c r="G195" s="206" t="str">
        <f>IF(OR(E195&gt;400,F195&gt;240),"EXCEEDS"," ")</f>
        <v xml:space="preserve"> </v>
      </c>
    </row>
    <row r="196" spans="1:7" ht="15.75">
      <c r="A196" s="204">
        <v>305.10000000000002</v>
      </c>
      <c r="B196" s="118" t="s">
        <v>30</v>
      </c>
      <c r="C196" s="119">
        <v>41163</v>
      </c>
      <c r="D196" s="119"/>
      <c r="E196" s="128">
        <v>4</v>
      </c>
      <c r="F196" s="129">
        <v>4</v>
      </c>
      <c r="G196" s="206" t="str">
        <f>IF(OR(E196&gt;400,F196&gt;240),"EXCEEDS"," ")</f>
        <v xml:space="preserve"> </v>
      </c>
    </row>
    <row r="197" spans="1:7" ht="15.75">
      <c r="A197" s="204">
        <v>305.10000000000002</v>
      </c>
      <c r="B197" s="118" t="s">
        <v>30</v>
      </c>
      <c r="C197" s="119">
        <v>41170</v>
      </c>
      <c r="D197" s="119"/>
      <c r="E197" s="128">
        <v>169</v>
      </c>
      <c r="F197" s="129">
        <v>57</v>
      </c>
      <c r="G197" s="206" t="str">
        <f>IF(OR(E197&gt;400,F197&gt;240),"EXCEEDS"," ")</f>
        <v xml:space="preserve"> </v>
      </c>
    </row>
    <row r="198" spans="1:7" ht="15.75">
      <c r="A198" s="204">
        <v>305.10000000000002</v>
      </c>
      <c r="B198" s="118" t="s">
        <v>30</v>
      </c>
      <c r="C198" s="119">
        <v>41172</v>
      </c>
      <c r="D198" s="119"/>
      <c r="E198" s="128">
        <v>43</v>
      </c>
      <c r="F198" s="129">
        <v>24</v>
      </c>
      <c r="G198" s="206" t="str">
        <f>IF(OR(E198&gt;400,F198&gt;240),"EXCEEDS"," ")</f>
        <v xml:space="preserve"> </v>
      </c>
    </row>
    <row r="199" spans="1:7" ht="16.5" thickBot="1">
      <c r="A199" s="204">
        <v>305.10000000000002</v>
      </c>
      <c r="B199" s="118" t="s">
        <v>30</v>
      </c>
      <c r="C199" s="119">
        <v>41177</v>
      </c>
      <c r="D199" s="119"/>
      <c r="E199" s="128">
        <v>4</v>
      </c>
      <c r="F199" s="129">
        <v>4</v>
      </c>
      <c r="G199" s="206" t="str">
        <f>IF(OR(E199&gt;400,F199&gt;240),"EXCEEDS"," ")</f>
        <v xml:space="preserve"> </v>
      </c>
    </row>
    <row r="200" spans="1:7" ht="21" thickBot="1">
      <c r="A200" s="204"/>
      <c r="B200" s="118"/>
      <c r="C200" s="150"/>
      <c r="D200" s="125" t="s">
        <v>21</v>
      </c>
      <c r="E200" s="126">
        <f>GEOMEAN(E195:E199)</f>
        <v>20.612232106138983</v>
      </c>
      <c r="F200" s="234">
        <f>GEOMEAN(F195:F199)</f>
        <v>13.4352952605824</v>
      </c>
      <c r="G200" s="235" t="str">
        <f>IF(OR(E200&gt;200,F200&gt;130),"EXCEEDS"," ")</f>
        <v xml:space="preserve"> </v>
      </c>
    </row>
    <row r="201" spans="1:7" ht="15.75">
      <c r="A201" s="204">
        <v>314.8</v>
      </c>
      <c r="B201" s="118" t="s">
        <v>30</v>
      </c>
      <c r="C201" s="119">
        <v>41156</v>
      </c>
      <c r="D201" s="119"/>
      <c r="E201" s="128">
        <v>430</v>
      </c>
      <c r="F201" s="129">
        <v>197</v>
      </c>
      <c r="G201" s="206" t="str">
        <f>IF(OR(E201&gt;400,F201&gt;240),"EXCEEDS"," ")</f>
        <v>EXCEEDS</v>
      </c>
    </row>
    <row r="202" spans="1:7" ht="15.75">
      <c r="A202" s="204">
        <v>314.8</v>
      </c>
      <c r="B202" s="118" t="s">
        <v>30</v>
      </c>
      <c r="C202" s="119">
        <v>41163</v>
      </c>
      <c r="D202" s="119"/>
      <c r="E202" s="128">
        <v>12</v>
      </c>
      <c r="F202" s="129">
        <v>4</v>
      </c>
      <c r="G202" s="206" t="str">
        <f>IF(OR(E202&gt;400,F202&gt;240),"EXCEEDS"," ")</f>
        <v xml:space="preserve"> </v>
      </c>
    </row>
    <row r="203" spans="1:7" ht="15.75">
      <c r="A203" s="204">
        <v>314.8</v>
      </c>
      <c r="B203" s="118" t="s">
        <v>30</v>
      </c>
      <c r="C203" s="119">
        <v>41170</v>
      </c>
      <c r="D203" s="119"/>
      <c r="E203" s="128">
        <v>520</v>
      </c>
      <c r="F203" s="129">
        <v>209</v>
      </c>
      <c r="G203" s="206" t="str">
        <f>IF(OR(E203&gt;400,F203&gt;240),"EXCEEDS"," ")</f>
        <v>EXCEEDS</v>
      </c>
    </row>
    <row r="204" spans="1:7" ht="15.75">
      <c r="A204" s="204">
        <v>314.8</v>
      </c>
      <c r="B204" s="118" t="s">
        <v>30</v>
      </c>
      <c r="C204" s="119">
        <v>41172</v>
      </c>
      <c r="D204" s="119"/>
      <c r="E204" s="128">
        <v>94</v>
      </c>
      <c r="F204" s="129">
        <v>40</v>
      </c>
      <c r="G204" s="206" t="str">
        <f>IF(OR(E204&gt;400,F204&gt;240),"EXCEEDS"," ")</f>
        <v xml:space="preserve"> </v>
      </c>
    </row>
    <row r="205" spans="1:7" ht="16.5" thickBot="1">
      <c r="A205" s="204">
        <v>314.8</v>
      </c>
      <c r="B205" s="118" t="s">
        <v>30</v>
      </c>
      <c r="C205" s="119">
        <v>41177</v>
      </c>
      <c r="D205" s="119"/>
      <c r="E205" s="128">
        <v>16</v>
      </c>
      <c r="F205" s="129">
        <v>4</v>
      </c>
      <c r="G205" s="206" t="str">
        <f>IF(OR(E205&gt;400,F205&gt;240),"EXCEEDS"," ")</f>
        <v xml:space="preserve"> </v>
      </c>
    </row>
    <row r="206" spans="1:7" ht="21" thickBot="1">
      <c r="A206" s="212"/>
      <c r="B206" s="132"/>
      <c r="C206" s="133"/>
      <c r="D206" s="125" t="s">
        <v>21</v>
      </c>
      <c r="E206" s="126">
        <f>GEOMEAN(E201:E205)</f>
        <v>83.402712674774563</v>
      </c>
      <c r="F206" s="234">
        <f>GEOMEAN(F201:F205)</f>
        <v>30.4900753229287</v>
      </c>
      <c r="G206" s="235" t="str">
        <f>IF(OR(E206&gt;200,F206&gt;130),"EXCEEDS"," ")</f>
        <v xml:space="preserve"> </v>
      </c>
    </row>
    <row r="207" spans="1:7" ht="15.75">
      <c r="A207" s="204">
        <v>305.10000000000002</v>
      </c>
      <c r="B207" s="118" t="s">
        <v>30</v>
      </c>
      <c r="C207" s="119">
        <v>41184</v>
      </c>
      <c r="D207" s="119"/>
      <c r="E207" s="128">
        <v>12</v>
      </c>
      <c r="F207" s="129">
        <v>4</v>
      </c>
      <c r="G207" s="206" t="str">
        <f>IF(OR(E207&gt;400,F207&gt;240),"EXCEEDS"," ")</f>
        <v xml:space="preserve"> </v>
      </c>
    </row>
    <row r="208" spans="1:7" ht="15.75">
      <c r="A208" s="204">
        <v>305.10000000000002</v>
      </c>
      <c r="B208" s="118" t="s">
        <v>30</v>
      </c>
      <c r="C208" s="119">
        <v>41191</v>
      </c>
      <c r="D208" s="119"/>
      <c r="E208" s="128">
        <v>4</v>
      </c>
      <c r="F208" s="129">
        <v>4</v>
      </c>
      <c r="G208" s="206" t="str">
        <f>IF(OR(E208&gt;400,F208&gt;240),"EXCEEDS"," ")</f>
        <v xml:space="preserve"> </v>
      </c>
    </row>
    <row r="209" spans="1:7" ht="15.75">
      <c r="A209" s="204">
        <v>305.10000000000002</v>
      </c>
      <c r="B209" s="118" t="s">
        <v>30</v>
      </c>
      <c r="C209" s="119">
        <v>41198</v>
      </c>
      <c r="D209" s="119"/>
      <c r="E209" s="128">
        <v>4</v>
      </c>
      <c r="F209" s="129">
        <v>4</v>
      </c>
      <c r="G209" s="206" t="str">
        <f>IF(OR(E209&gt;400,F209&gt;240),"EXCEEDS"," ")</f>
        <v xml:space="preserve"> </v>
      </c>
    </row>
    <row r="210" spans="1:7" ht="15.75">
      <c r="A210" s="204">
        <v>305.10000000000002</v>
      </c>
      <c r="B210" s="118" t="s">
        <v>30</v>
      </c>
      <c r="C210" s="119">
        <v>41205</v>
      </c>
      <c r="D210" s="119"/>
      <c r="E210" s="128">
        <v>4</v>
      </c>
      <c r="F210" s="129">
        <v>4</v>
      </c>
      <c r="G210" s="206" t="str">
        <f>IF(OR(E210&gt;400,F210&gt;240),"EXCEEDS"," ")</f>
        <v xml:space="preserve"> </v>
      </c>
    </row>
    <row r="211" spans="1:7" ht="16.5" thickBot="1">
      <c r="A211" s="204">
        <v>305.10000000000002</v>
      </c>
      <c r="B211" s="118" t="s">
        <v>30</v>
      </c>
      <c r="C211" s="119">
        <v>41212</v>
      </c>
      <c r="D211" s="119"/>
      <c r="E211" s="128">
        <v>80</v>
      </c>
      <c r="F211" s="129">
        <v>20</v>
      </c>
      <c r="G211" s="206" t="str">
        <f>IF(OR(E211&gt;400,F211&gt;240),"EXCEEDS"," ")</f>
        <v xml:space="preserve"> </v>
      </c>
    </row>
    <row r="212" spans="1:7" ht="21" thickBot="1">
      <c r="A212" s="204"/>
      <c r="B212" s="118"/>
      <c r="C212" s="119"/>
      <c r="D212" s="125" t="s">
        <v>21</v>
      </c>
      <c r="E212" s="126">
        <f>GEOMEAN(E207:E211)</f>
        <v>9.0717326210642177</v>
      </c>
      <c r="F212" s="234">
        <f>GEOMEAN(F207:F211)</f>
        <v>5.5189186458448596</v>
      </c>
      <c r="G212" s="235" t="str">
        <f>IF(OR(E212&gt;200,F212&gt;130),"EXCEEDS"," ")</f>
        <v xml:space="preserve"> </v>
      </c>
    </row>
    <row r="213" spans="1:7" ht="15.75">
      <c r="A213" s="204">
        <v>314.8</v>
      </c>
      <c r="B213" s="118" t="s">
        <v>30</v>
      </c>
      <c r="C213" s="119">
        <v>41184</v>
      </c>
      <c r="D213" s="119"/>
      <c r="E213" s="128">
        <v>370</v>
      </c>
      <c r="F213" s="129">
        <v>211</v>
      </c>
      <c r="G213" s="206" t="str">
        <f>IF(OR(E213&gt;400,F213&gt;240),"EXCEEDS"," ")</f>
        <v xml:space="preserve"> </v>
      </c>
    </row>
    <row r="214" spans="1:7" ht="15.75">
      <c r="A214" s="204">
        <v>314.8</v>
      </c>
      <c r="B214" s="118" t="s">
        <v>30</v>
      </c>
      <c r="C214" s="119">
        <v>41191</v>
      </c>
      <c r="D214" s="119"/>
      <c r="E214" s="128">
        <v>8</v>
      </c>
      <c r="F214" s="129">
        <v>4</v>
      </c>
      <c r="G214" s="206" t="str">
        <f>IF(OR(E214&gt;400,F214&gt;240),"EXCEEDS"," ")</f>
        <v xml:space="preserve"> </v>
      </c>
    </row>
    <row r="215" spans="1:7" ht="15.75">
      <c r="A215" s="204">
        <v>314.8</v>
      </c>
      <c r="B215" s="118" t="s">
        <v>30</v>
      </c>
      <c r="C215" s="119">
        <v>41198</v>
      </c>
      <c r="D215" s="119"/>
      <c r="E215" s="128">
        <v>510</v>
      </c>
      <c r="F215" s="129">
        <v>249</v>
      </c>
      <c r="G215" s="206" t="str">
        <f>IF(OR(E215&gt;400,F215&gt;240),"EXCEEDS"," ")</f>
        <v>EXCEEDS</v>
      </c>
    </row>
    <row r="216" spans="1:7" ht="15.75">
      <c r="A216" s="204">
        <v>314.8</v>
      </c>
      <c r="B216" s="118" t="s">
        <v>30</v>
      </c>
      <c r="C216" s="119">
        <v>41205</v>
      </c>
      <c r="D216" s="119"/>
      <c r="E216" s="128">
        <v>20</v>
      </c>
      <c r="F216" s="129">
        <v>4</v>
      </c>
      <c r="G216" s="206" t="str">
        <f>IF(OR(E216&gt;400,F216&gt;240),"EXCEEDS"," ")</f>
        <v xml:space="preserve"> </v>
      </c>
    </row>
    <row r="217" spans="1:7" ht="16.5" thickBot="1">
      <c r="A217" s="204">
        <v>314.8</v>
      </c>
      <c r="B217" s="118" t="s">
        <v>30</v>
      </c>
      <c r="C217" s="119">
        <v>41212</v>
      </c>
      <c r="D217" s="119"/>
      <c r="E217" s="128">
        <v>630</v>
      </c>
      <c r="F217" s="129">
        <v>94</v>
      </c>
      <c r="G217" s="206" t="str">
        <f>IF(OR(E217&gt;400,F217&gt;240),"EXCEEDS"," ")</f>
        <v>EXCEEDS</v>
      </c>
    </row>
    <row r="218" spans="1:7" ht="21" thickBot="1">
      <c r="A218" s="217"/>
      <c r="B218" s="135"/>
      <c r="C218" s="139"/>
      <c r="D218" s="125" t="s">
        <v>21</v>
      </c>
      <c r="E218" s="126">
        <f>GEOMEAN(E213:E217)</f>
        <v>113.72252306680809</v>
      </c>
      <c r="F218" s="234">
        <f>GEOMEAN(F213:F217)</f>
        <v>37.979210081411402</v>
      </c>
      <c r="G218" s="235" t="str">
        <f>IF(OR(E218&gt;200,F218&gt;130),"EXCEEDS"," ")</f>
        <v xml:space="preserve"> </v>
      </c>
    </row>
    <row r="219" spans="1:7" ht="15.75">
      <c r="A219" s="204">
        <v>462.6</v>
      </c>
      <c r="B219" s="118" t="s">
        <v>31</v>
      </c>
      <c r="C219" s="119">
        <v>41030</v>
      </c>
      <c r="D219" s="119"/>
      <c r="E219" s="128">
        <v>160</v>
      </c>
      <c r="F219" s="129">
        <v>217</v>
      </c>
      <c r="G219" s="206" t="str">
        <f>IF(OR(E219&gt;400,F219&gt;240),"EXCEEDS"," ")</f>
        <v xml:space="preserve"> </v>
      </c>
    </row>
    <row r="220" spans="1:7" ht="15.75">
      <c r="A220" s="204">
        <v>462.6</v>
      </c>
      <c r="B220" s="118" t="s">
        <v>31</v>
      </c>
      <c r="C220" s="119">
        <v>41037</v>
      </c>
      <c r="D220" s="119"/>
      <c r="E220" s="128">
        <v>1300</v>
      </c>
      <c r="F220" s="129">
        <v>1300</v>
      </c>
      <c r="G220" s="206" t="str">
        <f>IF(OR(E220&gt;400,F220&gt;240),"EXCEEDS"," ")</f>
        <v>EXCEEDS</v>
      </c>
    </row>
    <row r="221" spans="1:7" ht="15.75">
      <c r="A221" s="204">
        <v>462.6</v>
      </c>
      <c r="B221" s="118" t="s">
        <v>31</v>
      </c>
      <c r="C221" s="119">
        <v>41044</v>
      </c>
      <c r="D221" s="119"/>
      <c r="E221" s="128">
        <v>450</v>
      </c>
      <c r="F221" s="129">
        <v>460</v>
      </c>
      <c r="G221" s="206" t="str">
        <f>IF(OR(E221&gt;400,F221&gt;240),"EXCEEDS"," ")</f>
        <v>EXCEEDS</v>
      </c>
    </row>
    <row r="222" spans="1:7" ht="15.75">
      <c r="A222" s="204">
        <v>462.6</v>
      </c>
      <c r="B222" s="118" t="s">
        <v>31</v>
      </c>
      <c r="C222" s="119">
        <v>41051</v>
      </c>
      <c r="D222" s="119"/>
      <c r="E222" s="128">
        <v>57</v>
      </c>
      <c r="F222" s="129">
        <v>4</v>
      </c>
      <c r="G222" s="206" t="str">
        <f>IF(OR(E222&gt;400,F222&gt;240),"EXCEEDS"," ")</f>
        <v xml:space="preserve"> </v>
      </c>
    </row>
    <row r="223" spans="1:7" ht="16.5" thickBot="1">
      <c r="A223" s="204">
        <v>462.6</v>
      </c>
      <c r="B223" s="118" t="s">
        <v>31</v>
      </c>
      <c r="C223" s="119">
        <v>41058</v>
      </c>
      <c r="D223" s="119"/>
      <c r="E223" s="128">
        <v>80</v>
      </c>
      <c r="F223" s="129">
        <v>68</v>
      </c>
      <c r="G223" s="206" t="str">
        <f>IF(OR(E223&gt;400,F223&gt;240),"EXCEEDS"," ")</f>
        <v xml:space="preserve"> </v>
      </c>
    </row>
    <row r="224" spans="1:7" ht="21" thickBot="1">
      <c r="A224" s="204"/>
      <c r="B224" s="118"/>
      <c r="C224" s="150"/>
      <c r="D224" s="125" t="s">
        <v>21</v>
      </c>
      <c r="E224" s="126">
        <f>GEOMEAN(E219:E223)</f>
        <v>211.85959526789429</v>
      </c>
      <c r="F224" s="234">
        <f>GEOMEAN(F219:F223)</f>
        <v>128.69034476718389</v>
      </c>
      <c r="G224" s="235" t="str">
        <f>IF(OR(E224&gt;200,F224&gt;130),"EXCEEDS"," ")</f>
        <v>EXCEEDS</v>
      </c>
    </row>
    <row r="225" spans="1:7" ht="15.75">
      <c r="A225" s="204">
        <v>470</v>
      </c>
      <c r="B225" s="118" t="s">
        <v>31</v>
      </c>
      <c r="C225" s="119">
        <v>41030</v>
      </c>
      <c r="D225" s="119"/>
      <c r="E225" s="128">
        <v>900</v>
      </c>
      <c r="F225" s="129">
        <v>500</v>
      </c>
      <c r="G225" s="206" t="str">
        <f>IF(OR(E225&gt;400,F225&gt;240),"EXCEEDS"," ")</f>
        <v>EXCEEDS</v>
      </c>
    </row>
    <row r="226" spans="1:7" ht="15.75">
      <c r="A226" s="204">
        <v>470</v>
      </c>
      <c r="B226" s="118" t="s">
        <v>31</v>
      </c>
      <c r="C226" s="119">
        <v>41037</v>
      </c>
      <c r="D226" s="119"/>
      <c r="E226" s="128">
        <v>800</v>
      </c>
      <c r="F226" s="129">
        <v>550</v>
      </c>
      <c r="G226" s="206" t="str">
        <f>IF(OR(E226&gt;400,F226&gt;240),"EXCEEDS"," ")</f>
        <v>EXCEEDS</v>
      </c>
    </row>
    <row r="227" spans="1:7" ht="15.75">
      <c r="A227" s="204">
        <v>470</v>
      </c>
      <c r="B227" s="118" t="s">
        <v>31</v>
      </c>
      <c r="C227" s="119">
        <v>41044</v>
      </c>
      <c r="D227" s="119"/>
      <c r="E227" s="128">
        <v>2600</v>
      </c>
      <c r="F227" s="129">
        <v>590</v>
      </c>
      <c r="G227" s="206" t="str">
        <f>IF(OR(E227&gt;400,F227&gt;240),"EXCEEDS"," ")</f>
        <v>EXCEEDS</v>
      </c>
    </row>
    <row r="228" spans="1:7" ht="15.75">
      <c r="A228" s="204">
        <v>470</v>
      </c>
      <c r="B228" s="118" t="s">
        <v>31</v>
      </c>
      <c r="C228" s="119">
        <v>41051</v>
      </c>
      <c r="D228" s="119"/>
      <c r="E228" s="128">
        <v>88</v>
      </c>
      <c r="F228" s="129">
        <v>8</v>
      </c>
      <c r="G228" s="206" t="str">
        <f>IF(OR(E228&gt;400,F228&gt;240),"EXCEEDS"," ")</f>
        <v xml:space="preserve"> </v>
      </c>
    </row>
    <row r="229" spans="1:7" ht="16.5" thickBot="1">
      <c r="A229" s="204">
        <v>470</v>
      </c>
      <c r="B229" s="118" t="s">
        <v>31</v>
      </c>
      <c r="C229" s="119">
        <v>41058</v>
      </c>
      <c r="D229" s="119"/>
      <c r="E229" s="128">
        <v>92</v>
      </c>
      <c r="F229" s="129">
        <v>60</v>
      </c>
      <c r="G229" s="206" t="str">
        <f>IF(OR(E229&gt;400,F229&gt;240),"EXCEEDS"," ")</f>
        <v xml:space="preserve"> </v>
      </c>
    </row>
    <row r="230" spans="1:7" ht="21" thickBot="1">
      <c r="A230" s="204"/>
      <c r="B230" s="118"/>
      <c r="C230" s="119"/>
      <c r="D230" s="125" t="s">
        <v>21</v>
      </c>
      <c r="E230" s="126">
        <f>GEOMEAN(E225:E229)</f>
        <v>432.62864243675847</v>
      </c>
      <c r="F230" s="234">
        <f>GEOMEAN(F225:F229)</f>
        <v>150.75967361869468</v>
      </c>
      <c r="G230" s="235" t="str">
        <f>IF(OR(E230&gt;200,F230&gt;130),"EXCEEDS"," ")</f>
        <v>EXCEEDS</v>
      </c>
    </row>
    <row r="231" spans="1:7" ht="15.75">
      <c r="A231" s="204">
        <v>477.5</v>
      </c>
      <c r="B231" s="118" t="s">
        <v>31</v>
      </c>
      <c r="C231" s="119">
        <v>41030</v>
      </c>
      <c r="D231" s="119"/>
      <c r="E231" s="128">
        <v>700</v>
      </c>
      <c r="F231" s="129">
        <v>360</v>
      </c>
      <c r="G231" s="206" t="str">
        <f>IF(OR(E231&gt;400,F231&gt;240),"EXCEEDS"," ")</f>
        <v>EXCEEDS</v>
      </c>
    </row>
    <row r="232" spans="1:7" ht="15.75">
      <c r="A232" s="204">
        <v>477.5</v>
      </c>
      <c r="B232" s="118" t="s">
        <v>31</v>
      </c>
      <c r="C232" s="119">
        <v>41037</v>
      </c>
      <c r="D232" s="119"/>
      <c r="E232" s="128">
        <v>2500</v>
      </c>
      <c r="F232" s="129">
        <v>1000</v>
      </c>
      <c r="G232" s="206" t="str">
        <f>IF(OR(E232&gt;400,F232&gt;240),"EXCEEDS"," ")</f>
        <v>EXCEEDS</v>
      </c>
    </row>
    <row r="233" spans="1:7" ht="15.75">
      <c r="A233" s="204">
        <v>477.5</v>
      </c>
      <c r="B233" s="118" t="s">
        <v>31</v>
      </c>
      <c r="C233" s="119">
        <v>41044</v>
      </c>
      <c r="D233" s="119"/>
      <c r="E233" s="128">
        <v>370</v>
      </c>
      <c r="F233" s="129">
        <v>718</v>
      </c>
      <c r="G233" s="206" t="str">
        <f>IF(OR(E233&gt;400,F233&gt;240),"EXCEEDS"," ")</f>
        <v>EXCEEDS</v>
      </c>
    </row>
    <row r="234" spans="1:7" ht="15.75">
      <c r="A234" s="204">
        <v>477.5</v>
      </c>
      <c r="B234" s="118" t="s">
        <v>31</v>
      </c>
      <c r="C234" s="119">
        <v>41051</v>
      </c>
      <c r="D234" s="119"/>
      <c r="E234" s="128">
        <v>37</v>
      </c>
      <c r="F234" s="129">
        <v>43</v>
      </c>
      <c r="G234" s="206" t="str">
        <f>IF(OR(E234&gt;400,F234&gt;240),"EXCEEDS"," ")</f>
        <v xml:space="preserve"> </v>
      </c>
    </row>
    <row r="235" spans="1:7" ht="16.5" thickBot="1">
      <c r="A235" s="204">
        <v>477.5</v>
      </c>
      <c r="B235" s="118" t="s">
        <v>31</v>
      </c>
      <c r="C235" s="119">
        <v>41058</v>
      </c>
      <c r="D235" s="119"/>
      <c r="E235" s="128">
        <v>20</v>
      </c>
      <c r="F235" s="129">
        <v>20</v>
      </c>
      <c r="G235" s="206" t="str">
        <f>IF(OR(E235&gt;400,F235&gt;240),"EXCEEDS"," ")</f>
        <v xml:space="preserve"> </v>
      </c>
    </row>
    <row r="236" spans="1:7" ht="21" thickBot="1">
      <c r="A236" s="212"/>
      <c r="B236" s="132"/>
      <c r="C236" s="133"/>
      <c r="D236" s="125" t="s">
        <v>21</v>
      </c>
      <c r="E236" s="126">
        <f>GEOMEAN(E231:E235)</f>
        <v>216.81748301933061</v>
      </c>
      <c r="F236" s="234">
        <f>GEOMEAN(F231:F235)</f>
        <v>185.94524594676761</v>
      </c>
      <c r="G236" s="235" t="str">
        <f>IF(OR(E236&gt;200,F236&gt;130),"EXCEEDS"," ")</f>
        <v>EXCEEDS</v>
      </c>
    </row>
    <row r="237" spans="1:7" ht="15.75">
      <c r="A237" s="204">
        <v>462.6</v>
      </c>
      <c r="B237" s="118" t="s">
        <v>31</v>
      </c>
      <c r="C237" s="119">
        <v>41065</v>
      </c>
      <c r="D237" s="119"/>
      <c r="E237" s="128">
        <v>72</v>
      </c>
      <c r="F237" s="129">
        <v>20</v>
      </c>
      <c r="G237" s="206" t="str">
        <f>IF(OR(E237&gt;400,F237&gt;240),"EXCEEDS"," ")</f>
        <v xml:space="preserve"> </v>
      </c>
    </row>
    <row r="238" spans="1:7" ht="15.75">
      <c r="A238" s="204">
        <v>462.6</v>
      </c>
      <c r="B238" s="118" t="s">
        <v>31</v>
      </c>
      <c r="C238" s="119">
        <v>41072</v>
      </c>
      <c r="D238" s="119"/>
      <c r="E238" s="128">
        <v>12</v>
      </c>
      <c r="F238" s="129">
        <v>4</v>
      </c>
      <c r="G238" s="206" t="str">
        <f>IF(OR(E238&gt;400,F238&gt;240),"EXCEEDS"," ")</f>
        <v xml:space="preserve"> </v>
      </c>
    </row>
    <row r="239" spans="1:7" ht="15.75">
      <c r="A239" s="204">
        <v>462.6</v>
      </c>
      <c r="B239" s="118" t="s">
        <v>31</v>
      </c>
      <c r="C239" s="119">
        <v>41079</v>
      </c>
      <c r="D239" s="119"/>
      <c r="E239" s="128">
        <v>16</v>
      </c>
      <c r="F239" s="129">
        <v>16</v>
      </c>
      <c r="G239" s="206" t="str">
        <f>IF(OR(E239&gt;400,F239&gt;240),"EXCEEDS"," ")</f>
        <v xml:space="preserve"> </v>
      </c>
    </row>
    <row r="240" spans="1:7" ht="15.75">
      <c r="A240" s="204">
        <v>462.6</v>
      </c>
      <c r="B240" s="118" t="s">
        <v>31</v>
      </c>
      <c r="C240" s="119">
        <v>41081</v>
      </c>
      <c r="D240" s="119"/>
      <c r="E240" s="128">
        <v>16</v>
      </c>
      <c r="F240" s="129">
        <v>12</v>
      </c>
      <c r="G240" s="206" t="str">
        <f>IF(OR(E240&gt;400,F240&gt;240),"EXCEEDS"," ")</f>
        <v xml:space="preserve"> </v>
      </c>
    </row>
    <row r="241" spans="1:7" ht="16.5" thickBot="1">
      <c r="A241" s="204">
        <v>462.6</v>
      </c>
      <c r="B241" s="118" t="s">
        <v>31</v>
      </c>
      <c r="C241" s="119">
        <v>41086</v>
      </c>
      <c r="D241" s="119"/>
      <c r="E241" s="128">
        <v>4</v>
      </c>
      <c r="F241" s="129">
        <v>4</v>
      </c>
      <c r="G241" s="206" t="str">
        <f>IF(OR(E241&gt;400,F241&gt;240),"EXCEEDS"," ")</f>
        <v xml:space="preserve"> </v>
      </c>
    </row>
    <row r="242" spans="1:7" ht="21" thickBot="1">
      <c r="A242" s="204"/>
      <c r="B242" s="118"/>
      <c r="C242" s="150"/>
      <c r="D242" s="125" t="s">
        <v>21</v>
      </c>
      <c r="E242" s="126">
        <f>GEOMEAN(E237:E241)</f>
        <v>15.465456359454102</v>
      </c>
      <c r="F242" s="234">
        <f>GEOMEAN(F237:F241)</f>
        <v>9.0717326210642177</v>
      </c>
      <c r="G242" s="235" t="str">
        <f>IF(OR(E242&gt;200,F242&gt;130),"EXCEEDS"," ")</f>
        <v xml:space="preserve"> </v>
      </c>
    </row>
    <row r="243" spans="1:7" ht="15.75">
      <c r="A243" s="204">
        <v>470</v>
      </c>
      <c r="B243" s="118" t="s">
        <v>31</v>
      </c>
      <c r="C243" s="119">
        <v>41065</v>
      </c>
      <c r="D243" s="119"/>
      <c r="E243" s="128">
        <v>28</v>
      </c>
      <c r="F243" s="129">
        <v>16</v>
      </c>
      <c r="G243" s="206" t="str">
        <f>IF(OR(E243&gt;400,F243&gt;240),"EXCEEDS"," ")</f>
        <v xml:space="preserve"> </v>
      </c>
    </row>
    <row r="244" spans="1:7" ht="15.75">
      <c r="A244" s="204">
        <v>470</v>
      </c>
      <c r="B244" s="118" t="s">
        <v>31</v>
      </c>
      <c r="C244" s="119">
        <v>41072</v>
      </c>
      <c r="D244" s="119"/>
      <c r="E244" s="128">
        <v>54</v>
      </c>
      <c r="F244" s="129">
        <v>24</v>
      </c>
      <c r="G244" s="206" t="str">
        <f>IF(OR(E244&gt;400,F244&gt;240),"EXCEEDS"," ")</f>
        <v xml:space="preserve"> </v>
      </c>
    </row>
    <row r="245" spans="1:7" ht="15.75">
      <c r="A245" s="204">
        <v>470</v>
      </c>
      <c r="B245" s="118" t="s">
        <v>31</v>
      </c>
      <c r="C245" s="119">
        <v>41079</v>
      </c>
      <c r="D245" s="119"/>
      <c r="E245" s="128">
        <v>66</v>
      </c>
      <c r="F245" s="129">
        <v>60</v>
      </c>
      <c r="G245" s="206" t="str">
        <f>IF(OR(E245&gt;400,F245&gt;240),"EXCEEDS"," ")</f>
        <v xml:space="preserve"> </v>
      </c>
    </row>
    <row r="246" spans="1:7" ht="15.75">
      <c r="A246" s="204">
        <v>470</v>
      </c>
      <c r="B246" s="118" t="s">
        <v>31</v>
      </c>
      <c r="C246" s="119">
        <v>41081</v>
      </c>
      <c r="D246" s="119"/>
      <c r="E246" s="128">
        <v>28</v>
      </c>
      <c r="F246" s="129">
        <v>8</v>
      </c>
      <c r="G246" s="206" t="str">
        <f>IF(OR(E246&gt;400,F246&gt;240),"EXCEEDS"," ")</f>
        <v xml:space="preserve"> </v>
      </c>
    </row>
    <row r="247" spans="1:7" ht="16.5" thickBot="1">
      <c r="A247" s="204">
        <v>470</v>
      </c>
      <c r="B247" s="118" t="s">
        <v>31</v>
      </c>
      <c r="C247" s="119">
        <v>41086</v>
      </c>
      <c r="D247" s="119"/>
      <c r="E247" s="128">
        <v>4</v>
      </c>
      <c r="F247" s="129">
        <v>8</v>
      </c>
      <c r="G247" s="206" t="str">
        <f>IF(OR(E247&gt;400,F247&gt;240),"EXCEEDS"," ")</f>
        <v xml:space="preserve"> </v>
      </c>
    </row>
    <row r="248" spans="1:7" ht="21" thickBot="1">
      <c r="A248" s="204"/>
      <c r="B248" s="118"/>
      <c r="C248" s="150"/>
      <c r="D248" s="125" t="s">
        <v>21</v>
      </c>
      <c r="E248" s="126">
        <f>GEOMEAN(E243:E247)</f>
        <v>25.684005241601472</v>
      </c>
      <c r="F248" s="234">
        <f>GEOMEAN(F243:F247)</f>
        <v>17.129018946706591</v>
      </c>
      <c r="G248" s="235" t="str">
        <f>IF(OR(E248&gt;200,F248&gt;130),"EXCEEDS"," ")</f>
        <v xml:space="preserve"> </v>
      </c>
    </row>
    <row r="249" spans="1:7" ht="15.75">
      <c r="A249" s="204">
        <v>477.5</v>
      </c>
      <c r="B249" s="118" t="s">
        <v>31</v>
      </c>
      <c r="C249" s="119">
        <v>41065</v>
      </c>
      <c r="D249" s="119"/>
      <c r="E249" s="128">
        <v>120</v>
      </c>
      <c r="F249" s="129">
        <v>40</v>
      </c>
      <c r="G249" s="206" t="str">
        <f>IF(OR(E249&gt;400,F249&gt;240),"EXCEEDS"," ")</f>
        <v xml:space="preserve"> </v>
      </c>
    </row>
    <row r="250" spans="1:7" ht="15.75">
      <c r="A250" s="204">
        <v>477.5</v>
      </c>
      <c r="B250" s="118" t="s">
        <v>31</v>
      </c>
      <c r="C250" s="119">
        <v>41072</v>
      </c>
      <c r="D250" s="119"/>
      <c r="E250" s="128">
        <v>51</v>
      </c>
      <c r="F250" s="129">
        <v>31</v>
      </c>
      <c r="G250" s="206" t="str">
        <f>IF(OR(E250&gt;400,F250&gt;240),"EXCEEDS"," ")</f>
        <v xml:space="preserve"> </v>
      </c>
    </row>
    <row r="251" spans="1:7" ht="15.75">
      <c r="A251" s="204">
        <v>477.5</v>
      </c>
      <c r="B251" s="118" t="s">
        <v>31</v>
      </c>
      <c r="C251" s="119">
        <v>41079</v>
      </c>
      <c r="D251" s="119"/>
      <c r="E251" s="128">
        <v>92</v>
      </c>
      <c r="F251" s="129">
        <v>88</v>
      </c>
      <c r="G251" s="206" t="str">
        <f>IF(OR(E251&gt;400,F251&gt;240),"EXCEEDS"," ")</f>
        <v xml:space="preserve"> </v>
      </c>
    </row>
    <row r="252" spans="1:7" ht="15.75">
      <c r="A252" s="204">
        <v>477.5</v>
      </c>
      <c r="B252" s="118" t="s">
        <v>31</v>
      </c>
      <c r="C252" s="119">
        <v>41081</v>
      </c>
      <c r="D252" s="119"/>
      <c r="E252" s="128">
        <v>12</v>
      </c>
      <c r="F252" s="129">
        <v>12</v>
      </c>
      <c r="G252" s="206" t="str">
        <f>IF(OR(E252&gt;400,F252&gt;240),"EXCEEDS"," ")</f>
        <v xml:space="preserve"> </v>
      </c>
    </row>
    <row r="253" spans="1:7" ht="16.5" thickBot="1">
      <c r="A253" s="204">
        <v>477.5</v>
      </c>
      <c r="B253" s="118" t="s">
        <v>31</v>
      </c>
      <c r="C253" s="119">
        <v>41086</v>
      </c>
      <c r="D253" s="119"/>
      <c r="E253" s="128">
        <v>8</v>
      </c>
      <c r="F253" s="129">
        <v>8</v>
      </c>
      <c r="G253" s="206" t="str">
        <f>IF(OR(E253&gt;400,F253&gt;240),"EXCEEDS"," ")</f>
        <v xml:space="preserve"> </v>
      </c>
    </row>
    <row r="254" spans="1:7" ht="21" thickBot="1">
      <c r="A254" s="212"/>
      <c r="B254" s="132"/>
      <c r="C254" s="133"/>
      <c r="D254" s="125" t="s">
        <v>21</v>
      </c>
      <c r="E254" s="126">
        <f>GEOMEAN(E249:E253)</f>
        <v>35.201575101500701</v>
      </c>
      <c r="F254" s="234">
        <f>GEOMEAN(F249:F253)</f>
        <v>25.353336352332924</v>
      </c>
      <c r="G254" s="235" t="str">
        <f>IF(OR(E254&gt;200,F254&gt;130),"EXCEEDS"," ")</f>
        <v xml:space="preserve"> </v>
      </c>
    </row>
    <row r="255" spans="1:7" ht="15.75">
      <c r="A255" s="204">
        <v>462.6</v>
      </c>
      <c r="B255" s="118" t="s">
        <v>31</v>
      </c>
      <c r="C255" s="119">
        <v>41092</v>
      </c>
      <c r="D255" s="119"/>
      <c r="E255" s="128">
        <v>12</v>
      </c>
      <c r="F255" s="129">
        <v>12</v>
      </c>
      <c r="G255" s="206" t="str">
        <f>IF(OR(E255&gt;400,F255&gt;240),"EXCEEDS"," ")</f>
        <v xml:space="preserve"> </v>
      </c>
    </row>
    <row r="256" spans="1:7" ht="15.75">
      <c r="A256" s="204">
        <v>462.6</v>
      </c>
      <c r="B256" s="118" t="s">
        <v>31</v>
      </c>
      <c r="C256" s="119">
        <v>41100</v>
      </c>
      <c r="D256" s="119"/>
      <c r="E256" s="128">
        <v>4</v>
      </c>
      <c r="F256" s="129">
        <v>4</v>
      </c>
      <c r="G256" s="206" t="str">
        <f>IF(OR(E256&gt;400,F256&gt;240),"EXCEEDS"," ")</f>
        <v xml:space="preserve"> </v>
      </c>
    </row>
    <row r="257" spans="1:7" ht="15.75">
      <c r="A257" s="204">
        <v>462.6</v>
      </c>
      <c r="B257" s="118" t="s">
        <v>31</v>
      </c>
      <c r="C257" s="119">
        <v>41107</v>
      </c>
      <c r="D257" s="119"/>
      <c r="E257" s="128">
        <v>80</v>
      </c>
      <c r="F257" s="129">
        <v>56</v>
      </c>
      <c r="G257" s="206" t="str">
        <f>IF(OR(E257&gt;400,F257&gt;240),"EXCEEDS"," ")</f>
        <v xml:space="preserve"> </v>
      </c>
    </row>
    <row r="258" spans="1:7" ht="15.75">
      <c r="A258" s="204">
        <v>462.6</v>
      </c>
      <c r="B258" s="118" t="s">
        <v>31</v>
      </c>
      <c r="C258" s="119">
        <v>41114</v>
      </c>
      <c r="D258" s="119"/>
      <c r="E258" s="128">
        <v>108</v>
      </c>
      <c r="F258" s="129">
        <v>4</v>
      </c>
      <c r="G258" s="206" t="str">
        <f>IF(OR(E258&gt;400,F258&gt;240),"EXCEEDS"," ")</f>
        <v xml:space="preserve"> </v>
      </c>
    </row>
    <row r="259" spans="1:7" ht="16.5" thickBot="1">
      <c r="A259" s="204">
        <v>462.6</v>
      </c>
      <c r="B259" s="118" t="s">
        <v>31</v>
      </c>
      <c r="C259" s="119">
        <v>41121</v>
      </c>
      <c r="D259" s="119"/>
      <c r="E259" s="128">
        <v>74</v>
      </c>
      <c r="F259" s="129">
        <v>20</v>
      </c>
      <c r="G259" s="206" t="str">
        <f>IF(OR(E259&gt;400,F259&gt;240),"EXCEEDS"," ")</f>
        <v xml:space="preserve"> </v>
      </c>
    </row>
    <row r="260" spans="1:7" ht="21" thickBot="1">
      <c r="A260" s="204"/>
      <c r="B260" s="118"/>
      <c r="C260" s="119"/>
      <c r="D260" s="125" t="s">
        <v>21</v>
      </c>
      <c r="E260" s="126">
        <f>GEOMEAN(E255:E259)</f>
        <v>31.433832882460081</v>
      </c>
      <c r="F260" s="234">
        <f>GEOMEAN(F255:F259)</f>
        <v>11.654773834304768</v>
      </c>
      <c r="G260" s="235" t="str">
        <f>IF(OR(E260&gt;200,F260&gt;130),"EXCEEDS"," ")</f>
        <v xml:space="preserve"> </v>
      </c>
    </row>
    <row r="261" spans="1:7" ht="15.75">
      <c r="A261" s="204">
        <v>470</v>
      </c>
      <c r="B261" s="118" t="s">
        <v>31</v>
      </c>
      <c r="C261" s="119">
        <v>41092</v>
      </c>
      <c r="D261" s="119"/>
      <c r="E261" s="128">
        <v>83</v>
      </c>
      <c r="F261" s="129">
        <v>83</v>
      </c>
      <c r="G261" s="206" t="str">
        <f>IF(OR(E261&gt;400,F261&gt;240),"EXCEEDS"," ")</f>
        <v xml:space="preserve"> </v>
      </c>
    </row>
    <row r="262" spans="1:7" ht="15.75">
      <c r="A262" s="204">
        <v>470</v>
      </c>
      <c r="B262" s="118" t="s">
        <v>31</v>
      </c>
      <c r="C262" s="119">
        <v>41100</v>
      </c>
      <c r="D262" s="119"/>
      <c r="E262" s="128">
        <v>4</v>
      </c>
      <c r="F262" s="129">
        <v>4</v>
      </c>
      <c r="G262" s="206" t="str">
        <f>IF(OR(E262&gt;400,F262&gt;240),"EXCEEDS"," ")</f>
        <v xml:space="preserve"> </v>
      </c>
    </row>
    <row r="263" spans="1:7" ht="15.75">
      <c r="A263" s="204">
        <v>470</v>
      </c>
      <c r="B263" s="118" t="s">
        <v>31</v>
      </c>
      <c r="C263" s="119">
        <v>41107</v>
      </c>
      <c r="D263" s="119"/>
      <c r="E263" s="128">
        <v>16</v>
      </c>
      <c r="F263" s="129">
        <v>32</v>
      </c>
      <c r="G263" s="206" t="str">
        <f>IF(OR(E263&gt;400,F263&gt;240),"EXCEEDS"," ")</f>
        <v xml:space="preserve"> </v>
      </c>
    </row>
    <row r="264" spans="1:7" ht="15.75">
      <c r="A264" s="204">
        <v>470</v>
      </c>
      <c r="B264" s="118" t="s">
        <v>31</v>
      </c>
      <c r="C264" s="119">
        <v>41114</v>
      </c>
      <c r="D264" s="119"/>
      <c r="E264" s="128">
        <v>77</v>
      </c>
      <c r="F264" s="129">
        <v>32</v>
      </c>
      <c r="G264" s="206" t="str">
        <f>IF(OR(E264&gt;400,F264&gt;240),"EXCEEDS"," ")</f>
        <v xml:space="preserve"> </v>
      </c>
    </row>
    <row r="265" spans="1:7" ht="16.5" thickBot="1">
      <c r="A265" s="204">
        <v>470</v>
      </c>
      <c r="B265" s="118" t="s">
        <v>31</v>
      </c>
      <c r="C265" s="119">
        <v>41121</v>
      </c>
      <c r="D265" s="119"/>
      <c r="E265" s="128">
        <v>12</v>
      </c>
      <c r="F265" s="129">
        <v>4</v>
      </c>
      <c r="G265" s="206" t="str">
        <f>IF(OR(E265&gt;400,F265&gt;240),"EXCEEDS"," ")</f>
        <v xml:space="preserve"> </v>
      </c>
    </row>
    <row r="266" spans="1:7" ht="21" thickBot="1">
      <c r="A266" s="204"/>
      <c r="B266" s="118"/>
      <c r="C266" s="119"/>
      <c r="D266" s="125" t="s">
        <v>21</v>
      </c>
      <c r="E266" s="126">
        <f>GEOMEAN(E261:E265)</f>
        <v>21.786426811513756</v>
      </c>
      <c r="F266" s="234">
        <f>GEOMEAN(F261:F265)</f>
        <v>16.853868704093053</v>
      </c>
      <c r="G266" s="235" t="str">
        <f>IF(OR(E266&gt;200,F266&gt;130),"EXCEEDS"," ")</f>
        <v xml:space="preserve"> </v>
      </c>
    </row>
    <row r="267" spans="1:7" ht="15.75">
      <c r="A267" s="204">
        <v>477.5</v>
      </c>
      <c r="B267" s="118" t="s">
        <v>31</v>
      </c>
      <c r="C267" s="119">
        <v>41092</v>
      </c>
      <c r="D267" s="119"/>
      <c r="E267" s="128">
        <v>480</v>
      </c>
      <c r="F267" s="129">
        <v>330</v>
      </c>
      <c r="G267" s="206" t="str">
        <f>IF(OR(E267&gt;400,F267&gt;240),"EXCEEDS"," ")</f>
        <v>EXCEEDS</v>
      </c>
    </row>
    <row r="268" spans="1:7" ht="15.75">
      <c r="A268" s="204">
        <v>477.5</v>
      </c>
      <c r="B268" s="118" t="s">
        <v>31</v>
      </c>
      <c r="C268" s="119">
        <v>41100</v>
      </c>
      <c r="D268" s="119"/>
      <c r="E268" s="128">
        <v>40</v>
      </c>
      <c r="F268" s="129">
        <v>24</v>
      </c>
      <c r="G268" s="206" t="str">
        <f>IF(OR(E268&gt;400,F268&gt;240),"EXCEEDS"," ")</f>
        <v xml:space="preserve"> </v>
      </c>
    </row>
    <row r="269" spans="1:7" ht="15.75">
      <c r="A269" s="204">
        <v>477.5</v>
      </c>
      <c r="B269" s="118" t="s">
        <v>31</v>
      </c>
      <c r="C269" s="119">
        <v>41107</v>
      </c>
      <c r="D269" s="119"/>
      <c r="E269" s="128">
        <v>100</v>
      </c>
      <c r="F269" s="129">
        <v>68</v>
      </c>
      <c r="G269" s="206" t="str">
        <f>IF(OR(E269&gt;400,F269&gt;240),"EXCEEDS"," ")</f>
        <v xml:space="preserve"> </v>
      </c>
    </row>
    <row r="270" spans="1:7" ht="15.75">
      <c r="A270" s="204">
        <v>477.5</v>
      </c>
      <c r="B270" s="118" t="s">
        <v>31</v>
      </c>
      <c r="C270" s="119">
        <v>41114</v>
      </c>
      <c r="D270" s="119"/>
      <c r="E270" s="128">
        <v>48</v>
      </c>
      <c r="F270" s="129">
        <v>40</v>
      </c>
      <c r="G270" s="206" t="str">
        <f>IF(OR(E270&gt;400,F270&gt;240),"EXCEEDS"," ")</f>
        <v xml:space="preserve"> </v>
      </c>
    </row>
    <row r="271" spans="1:7" ht="16.5" thickBot="1">
      <c r="A271" s="204">
        <v>477.5</v>
      </c>
      <c r="B271" s="118" t="s">
        <v>31</v>
      </c>
      <c r="C271" s="119">
        <v>41121</v>
      </c>
      <c r="D271" s="119"/>
      <c r="E271" s="128">
        <v>1700</v>
      </c>
      <c r="F271" s="129">
        <v>745</v>
      </c>
      <c r="G271" s="206" t="str">
        <f>IF(OR(E271&gt;400,F271&gt;240),"EXCEEDS"," ")</f>
        <v>EXCEEDS</v>
      </c>
    </row>
    <row r="272" spans="1:7" ht="21" thickBot="1">
      <c r="A272" s="212"/>
      <c r="B272" s="132"/>
      <c r="C272" s="133"/>
      <c r="D272" s="125" t="s">
        <v>21</v>
      </c>
      <c r="E272" s="126">
        <f>GEOMEAN(E267:E271)</f>
        <v>173.37971211154601</v>
      </c>
      <c r="F272" s="234">
        <f>GEOMEAN(F267:F271)</f>
        <v>109.92337943480003</v>
      </c>
      <c r="G272" s="235" t="str">
        <f>IF(OR(E272&gt;200,F272&gt;130),"EXCEEDS"," ")</f>
        <v xml:space="preserve"> </v>
      </c>
    </row>
    <row r="273" spans="1:7" ht="15.75">
      <c r="A273" s="204">
        <v>462.6</v>
      </c>
      <c r="B273" s="118" t="s">
        <v>31</v>
      </c>
      <c r="C273" s="119">
        <v>41128</v>
      </c>
      <c r="D273" s="119"/>
      <c r="E273" s="128">
        <v>745</v>
      </c>
      <c r="F273" s="129">
        <v>636</v>
      </c>
      <c r="G273" s="206" t="str">
        <f>IF(OR(E273&gt;400,F273&gt;240),"EXCEEDS"," ")</f>
        <v>EXCEEDS</v>
      </c>
    </row>
    <row r="274" spans="1:7" ht="15.75">
      <c r="A274" s="204">
        <v>462.6</v>
      </c>
      <c r="B274" s="118" t="s">
        <v>31</v>
      </c>
      <c r="C274" s="119">
        <v>41135</v>
      </c>
      <c r="D274" s="119"/>
      <c r="E274" s="128">
        <v>12</v>
      </c>
      <c r="F274" s="129">
        <v>16</v>
      </c>
      <c r="G274" s="206" t="str">
        <f>IF(OR(E274&gt;400,F274&gt;240),"EXCEEDS"," ")</f>
        <v xml:space="preserve"> </v>
      </c>
    </row>
    <row r="275" spans="1:7" ht="15.75">
      <c r="A275" s="204">
        <v>462.6</v>
      </c>
      <c r="B275" s="118" t="s">
        <v>31</v>
      </c>
      <c r="C275" s="119">
        <v>41142</v>
      </c>
      <c r="D275" s="119"/>
      <c r="E275" s="128">
        <v>8</v>
      </c>
      <c r="F275" s="129">
        <v>8</v>
      </c>
      <c r="G275" s="206" t="str">
        <f>IF(OR(E275&gt;400,F275&gt;240),"EXCEEDS"," ")</f>
        <v xml:space="preserve"> </v>
      </c>
    </row>
    <row r="276" spans="1:7" ht="15.75">
      <c r="A276" s="204">
        <v>462.6</v>
      </c>
      <c r="B276" s="118" t="s">
        <v>31</v>
      </c>
      <c r="C276" s="119">
        <v>41144</v>
      </c>
      <c r="D276" s="119"/>
      <c r="E276" s="128">
        <v>4</v>
      </c>
      <c r="F276" s="129">
        <v>4</v>
      </c>
      <c r="G276" s="206" t="str">
        <f>IF(OR(E276&gt;400,F276&gt;240),"EXCEEDS"," ")</f>
        <v xml:space="preserve"> </v>
      </c>
    </row>
    <row r="277" spans="1:7" ht="16.5" thickBot="1">
      <c r="A277" s="204">
        <v>462.6</v>
      </c>
      <c r="B277" s="118" t="s">
        <v>31</v>
      </c>
      <c r="C277" s="119">
        <v>41149</v>
      </c>
      <c r="D277" s="119"/>
      <c r="E277" s="128">
        <v>180</v>
      </c>
      <c r="F277" s="129">
        <v>180</v>
      </c>
      <c r="G277" s="206" t="str">
        <f>IF(OR(E277&gt;400,F277&gt;240),"EXCEEDS"," ")</f>
        <v xml:space="preserve"> </v>
      </c>
    </row>
    <row r="278" spans="1:7" ht="21" thickBot="1">
      <c r="A278" s="204"/>
      <c r="B278" s="118"/>
      <c r="C278" s="119"/>
      <c r="D278" s="125" t="s">
        <v>21</v>
      </c>
      <c r="E278" s="126">
        <f>GEOMEAN(E273:E277)</f>
        <v>34.861976069993233</v>
      </c>
      <c r="F278" s="234">
        <f>GEOMEAN(F273:F277)</f>
        <v>35.776670102251643</v>
      </c>
      <c r="G278" s="235" t="str">
        <f>IF(OR(E278&gt;200,F278&gt;130),"EXCEEDS"," ")</f>
        <v xml:space="preserve"> </v>
      </c>
    </row>
    <row r="279" spans="1:7" ht="15.75">
      <c r="A279" s="204">
        <v>470</v>
      </c>
      <c r="B279" s="118" t="s">
        <v>31</v>
      </c>
      <c r="C279" s="119">
        <v>41128</v>
      </c>
      <c r="D279" s="119"/>
      <c r="E279" s="128">
        <v>24</v>
      </c>
      <c r="F279" s="129">
        <v>12</v>
      </c>
      <c r="G279" s="206" t="str">
        <f>IF(OR(E279&gt;400,F279&gt;240),"EXCEEDS"," ")</f>
        <v xml:space="preserve"> </v>
      </c>
    </row>
    <row r="280" spans="1:7" ht="15.75">
      <c r="A280" s="204">
        <v>470</v>
      </c>
      <c r="B280" s="118" t="s">
        <v>31</v>
      </c>
      <c r="C280" s="119">
        <v>41135</v>
      </c>
      <c r="D280" s="119"/>
      <c r="E280" s="128">
        <v>4</v>
      </c>
      <c r="F280" s="129">
        <v>28</v>
      </c>
      <c r="G280" s="206" t="str">
        <f>IF(OR(E280&gt;400,F280&gt;240),"EXCEEDS"," ")</f>
        <v xml:space="preserve"> </v>
      </c>
    </row>
    <row r="281" spans="1:7" ht="15.75">
      <c r="A281" s="204">
        <v>470</v>
      </c>
      <c r="B281" s="118" t="s">
        <v>31</v>
      </c>
      <c r="C281" s="119">
        <v>41142</v>
      </c>
      <c r="D281" s="119"/>
      <c r="E281" s="128">
        <v>4</v>
      </c>
      <c r="F281" s="129">
        <v>4</v>
      </c>
      <c r="G281" s="206" t="str">
        <f>IF(OR(E281&gt;400,F281&gt;240),"EXCEEDS"," ")</f>
        <v xml:space="preserve"> </v>
      </c>
    </row>
    <row r="282" spans="1:7" ht="15.75">
      <c r="A282" s="204">
        <v>470</v>
      </c>
      <c r="B282" s="118" t="s">
        <v>31</v>
      </c>
      <c r="C282" s="119">
        <v>41144</v>
      </c>
      <c r="D282" s="119"/>
      <c r="E282" s="128">
        <v>4</v>
      </c>
      <c r="F282" s="129">
        <v>4</v>
      </c>
      <c r="G282" s="206" t="str">
        <f>IF(OR(E282&gt;400,F282&gt;240),"EXCEEDS"," ")</f>
        <v xml:space="preserve"> </v>
      </c>
    </row>
    <row r="283" spans="1:7" ht="16.5" thickBot="1">
      <c r="A283" s="204">
        <v>470</v>
      </c>
      <c r="B283" s="118" t="s">
        <v>31</v>
      </c>
      <c r="C283" s="119">
        <v>41149</v>
      </c>
      <c r="D283" s="119"/>
      <c r="E283" s="128">
        <v>120</v>
      </c>
      <c r="F283" s="129">
        <v>71</v>
      </c>
      <c r="G283" s="206" t="str">
        <f>IF(OR(E283&gt;400,F283&gt;240),"EXCEEDS"," ")</f>
        <v xml:space="preserve"> </v>
      </c>
    </row>
    <row r="284" spans="1:7" ht="21" thickBot="1">
      <c r="A284" s="204"/>
      <c r="B284" s="118"/>
      <c r="C284" s="119"/>
      <c r="D284" s="125" t="s">
        <v>21</v>
      </c>
      <c r="E284" s="126">
        <f>GEOMEAN(E279:E283)</f>
        <v>11.300938001979068</v>
      </c>
      <c r="F284" s="234">
        <f>GEOMEAN(F279:F283)</f>
        <v>13.072044624370585</v>
      </c>
      <c r="G284" s="235" t="str">
        <f>IF(OR(E284&gt;200,F284&gt;130),"EXCEEDS"," ")</f>
        <v xml:space="preserve"> </v>
      </c>
    </row>
    <row r="285" spans="1:7" ht="15.75">
      <c r="A285" s="204">
        <v>477.5</v>
      </c>
      <c r="B285" s="118" t="s">
        <v>31</v>
      </c>
      <c r="C285" s="119">
        <v>41128</v>
      </c>
      <c r="D285" s="119"/>
      <c r="E285" s="128">
        <v>16</v>
      </c>
      <c r="F285" s="129">
        <v>28</v>
      </c>
      <c r="G285" s="206" t="str">
        <f>IF(OR(E285&gt;400,F285&gt;240),"EXCEEDS"," ")</f>
        <v xml:space="preserve"> </v>
      </c>
    </row>
    <row r="286" spans="1:7" ht="15.75">
      <c r="A286" s="204">
        <v>477.5</v>
      </c>
      <c r="B286" s="118" t="s">
        <v>31</v>
      </c>
      <c r="C286" s="119">
        <v>41135</v>
      </c>
      <c r="D286" s="119"/>
      <c r="E286" s="128">
        <v>16</v>
      </c>
      <c r="F286" s="129">
        <v>12</v>
      </c>
      <c r="G286" s="206" t="str">
        <f>IF(OR(E286&gt;400,F286&gt;240),"EXCEEDS"," ")</f>
        <v xml:space="preserve"> </v>
      </c>
    </row>
    <row r="287" spans="1:7" ht="15.75">
      <c r="A287" s="204">
        <v>477.5</v>
      </c>
      <c r="B287" s="118" t="s">
        <v>31</v>
      </c>
      <c r="C287" s="119">
        <v>41142</v>
      </c>
      <c r="D287" s="119"/>
      <c r="E287" s="128">
        <v>16</v>
      </c>
      <c r="F287" s="129">
        <v>8</v>
      </c>
      <c r="G287" s="206" t="str">
        <f>IF(OR(E287&gt;400,F287&gt;240),"EXCEEDS"," ")</f>
        <v xml:space="preserve"> </v>
      </c>
    </row>
    <row r="288" spans="1:7" ht="15.75">
      <c r="A288" s="204">
        <v>477.5</v>
      </c>
      <c r="B288" s="118" t="s">
        <v>31</v>
      </c>
      <c r="C288" s="119">
        <v>41144</v>
      </c>
      <c r="D288" s="119"/>
      <c r="E288" s="128">
        <v>4</v>
      </c>
      <c r="F288" s="129">
        <v>8</v>
      </c>
      <c r="G288" s="206" t="str">
        <f>IF(OR(E288&gt;400,F288&gt;240),"EXCEEDS"," ")</f>
        <v xml:space="preserve"> </v>
      </c>
    </row>
    <row r="289" spans="1:7" ht="16.5" thickBot="1">
      <c r="A289" s="204">
        <v>477.5</v>
      </c>
      <c r="B289" s="118" t="s">
        <v>31</v>
      </c>
      <c r="C289" s="119">
        <v>41149</v>
      </c>
      <c r="D289" s="119"/>
      <c r="E289" s="128">
        <v>80</v>
      </c>
      <c r="F289" s="129">
        <v>84</v>
      </c>
      <c r="G289" s="206" t="str">
        <f>IF(OR(E289&gt;400,F289&gt;240),"EXCEEDS"," ")</f>
        <v xml:space="preserve"> </v>
      </c>
    </row>
    <row r="290" spans="1:7" ht="21" thickBot="1">
      <c r="A290" s="212"/>
      <c r="B290" s="132"/>
      <c r="C290" s="133"/>
      <c r="D290" s="125" t="s">
        <v>21</v>
      </c>
      <c r="E290" s="126">
        <f>GEOMEAN(E285:E289)</f>
        <v>16.730232841460371</v>
      </c>
      <c r="F290" s="234">
        <f>GEOMEAN(F285:F289)</f>
        <v>17.838556468464873</v>
      </c>
      <c r="G290" s="235" t="str">
        <f>IF(OR(E290&gt;200,F290&gt;130),"EXCEEDS"," ")</f>
        <v xml:space="preserve"> </v>
      </c>
    </row>
    <row r="291" spans="1:7" ht="15.75">
      <c r="A291" s="204">
        <v>462.6</v>
      </c>
      <c r="B291" s="118" t="s">
        <v>31</v>
      </c>
      <c r="C291" s="119">
        <v>41156</v>
      </c>
      <c r="D291" s="119"/>
      <c r="E291" s="128">
        <v>166</v>
      </c>
      <c r="F291" s="129">
        <v>168</v>
      </c>
      <c r="G291" s="206" t="str">
        <f>IF(OR(E291&gt;400,F291&gt;240),"EXCEEDS"," ")</f>
        <v xml:space="preserve"> </v>
      </c>
    </row>
    <row r="292" spans="1:7" ht="15.75">
      <c r="A292" s="204">
        <v>462.6</v>
      </c>
      <c r="B292" s="118" t="s">
        <v>31</v>
      </c>
      <c r="C292" s="119">
        <v>41163</v>
      </c>
      <c r="D292" s="119"/>
      <c r="E292" s="128">
        <v>20</v>
      </c>
      <c r="F292" s="129">
        <v>20</v>
      </c>
      <c r="G292" s="206" t="str">
        <f>IF(OR(E292&gt;400,F292&gt;240),"EXCEEDS"," ")</f>
        <v xml:space="preserve"> </v>
      </c>
    </row>
    <row r="293" spans="1:7" ht="15.75">
      <c r="A293" s="204">
        <v>462.6</v>
      </c>
      <c r="B293" s="118" t="s">
        <v>31</v>
      </c>
      <c r="C293" s="119">
        <v>41170</v>
      </c>
      <c r="D293" s="119"/>
      <c r="E293" s="128">
        <v>12</v>
      </c>
      <c r="F293" s="129">
        <v>4</v>
      </c>
      <c r="G293" s="206" t="str">
        <f>IF(OR(E293&gt;400,F293&gt;240),"EXCEEDS"," ")</f>
        <v xml:space="preserve"> </v>
      </c>
    </row>
    <row r="294" spans="1:7" ht="15.75">
      <c r="A294" s="204">
        <v>462.6</v>
      </c>
      <c r="B294" s="118" t="s">
        <v>31</v>
      </c>
      <c r="C294" s="119">
        <v>41172</v>
      </c>
      <c r="D294" s="119"/>
      <c r="E294" s="128">
        <v>16</v>
      </c>
      <c r="F294" s="129">
        <v>16</v>
      </c>
      <c r="G294" s="206" t="str">
        <f>IF(OR(E294&gt;400,F294&gt;240),"EXCEEDS"," ")</f>
        <v xml:space="preserve"> </v>
      </c>
    </row>
    <row r="295" spans="1:7" ht="16.5" thickBot="1">
      <c r="A295" s="204">
        <v>462.6</v>
      </c>
      <c r="B295" s="118" t="s">
        <v>31</v>
      </c>
      <c r="C295" s="119">
        <v>41177</v>
      </c>
      <c r="D295" s="119"/>
      <c r="E295" s="128">
        <v>4</v>
      </c>
      <c r="F295" s="129">
        <v>8</v>
      </c>
      <c r="G295" s="206" t="str">
        <f>IF(OR(E295&gt;400,F295&gt;240),"EXCEEDS"," ")</f>
        <v xml:space="preserve"> </v>
      </c>
    </row>
    <row r="296" spans="1:7" ht="21" thickBot="1">
      <c r="A296" s="217"/>
      <c r="B296" s="135"/>
      <c r="C296" s="139"/>
      <c r="D296" s="125" t="s">
        <v>21</v>
      </c>
      <c r="E296" s="126">
        <f>GEOMEAN(E291:E295)</f>
        <v>19.111723814256781</v>
      </c>
      <c r="F296" s="234">
        <f>GEOMEAN(F291:F295)</f>
        <v>17.665333779587652</v>
      </c>
      <c r="G296" s="235" t="str">
        <f>IF(OR(E296&gt;200,F296&gt;130),"EXCEEDS"," ")</f>
        <v xml:space="preserve"> </v>
      </c>
    </row>
    <row r="297" spans="1:7" ht="15.75">
      <c r="A297" s="204">
        <v>470</v>
      </c>
      <c r="B297" s="118" t="s">
        <v>31</v>
      </c>
      <c r="C297" s="119">
        <v>41156</v>
      </c>
      <c r="D297" s="119"/>
      <c r="E297" s="128">
        <v>3300</v>
      </c>
      <c r="F297" s="129">
        <v>873</v>
      </c>
      <c r="G297" s="206" t="str">
        <f>IF(OR(E297&gt;400,F297&gt;240),"EXCEEDS"," ")</f>
        <v>EXCEEDS</v>
      </c>
    </row>
    <row r="298" spans="1:7" ht="15.75">
      <c r="A298" s="204">
        <v>470</v>
      </c>
      <c r="B298" s="118" t="s">
        <v>31</v>
      </c>
      <c r="C298" s="119">
        <v>41163</v>
      </c>
      <c r="D298" s="119"/>
      <c r="E298" s="128">
        <v>63</v>
      </c>
      <c r="F298" s="129">
        <v>52</v>
      </c>
      <c r="G298" s="206" t="str">
        <f>IF(OR(E298&gt;400,F298&gt;240),"EXCEEDS"," ")</f>
        <v xml:space="preserve"> </v>
      </c>
    </row>
    <row r="299" spans="1:7" ht="15.75">
      <c r="A299" s="204">
        <v>470</v>
      </c>
      <c r="B299" s="118" t="s">
        <v>31</v>
      </c>
      <c r="C299" s="119">
        <v>41170</v>
      </c>
      <c r="D299" s="119"/>
      <c r="E299" s="128">
        <v>12</v>
      </c>
      <c r="F299" s="129">
        <v>12</v>
      </c>
      <c r="G299" s="206" t="str">
        <f>IF(OR(E299&gt;400,F299&gt;240),"EXCEEDS"," ")</f>
        <v xml:space="preserve"> </v>
      </c>
    </row>
    <row r="300" spans="1:7" ht="15.75">
      <c r="A300" s="204">
        <v>470</v>
      </c>
      <c r="B300" s="118" t="s">
        <v>31</v>
      </c>
      <c r="C300" s="119">
        <v>41172</v>
      </c>
      <c r="D300" s="119"/>
      <c r="E300" s="128">
        <v>4</v>
      </c>
      <c r="F300" s="129">
        <v>4</v>
      </c>
      <c r="G300" s="206" t="str">
        <f>IF(OR(E300&gt;400,F300&gt;240),"EXCEEDS"," ")</f>
        <v xml:space="preserve"> </v>
      </c>
    </row>
    <row r="301" spans="1:7" ht="16.5" thickBot="1">
      <c r="A301" s="204">
        <v>470</v>
      </c>
      <c r="B301" s="118" t="s">
        <v>31</v>
      </c>
      <c r="C301" s="119">
        <v>41177</v>
      </c>
      <c r="D301" s="119"/>
      <c r="E301" s="128">
        <v>8</v>
      </c>
      <c r="F301" s="129">
        <v>16</v>
      </c>
      <c r="G301" s="206" t="str">
        <f>IF(OR(E301&gt;400,F301&gt;240),"EXCEEDS"," ")</f>
        <v xml:space="preserve"> </v>
      </c>
    </row>
    <row r="302" spans="1:7" ht="21" thickBot="1">
      <c r="A302" s="204"/>
      <c r="B302" s="118"/>
      <c r="C302" s="150"/>
      <c r="D302" s="125" t="s">
        <v>21</v>
      </c>
      <c r="E302" s="126">
        <f>GEOMEAN(E297:E301)</f>
        <v>38.057227179528446</v>
      </c>
      <c r="F302" s="234">
        <f>GEOMEAN(F297:F301)</f>
        <v>32.24599345316598</v>
      </c>
      <c r="G302" s="235" t="str">
        <f>IF(OR(E302&gt;200,F302&gt;130),"EXCEEDS"," ")</f>
        <v xml:space="preserve"> </v>
      </c>
    </row>
    <row r="303" spans="1:7" ht="15.75">
      <c r="A303" s="204">
        <v>477.5</v>
      </c>
      <c r="B303" s="118" t="s">
        <v>31</v>
      </c>
      <c r="C303" s="119">
        <v>41156</v>
      </c>
      <c r="D303" s="119"/>
      <c r="E303" s="128">
        <v>8100</v>
      </c>
      <c r="F303" s="129">
        <v>4100</v>
      </c>
      <c r="G303" s="206" t="str">
        <f>IF(OR(E303&gt;400,F303&gt;240),"EXCEEDS"," ")</f>
        <v>EXCEEDS</v>
      </c>
    </row>
    <row r="304" spans="1:7" ht="15.75">
      <c r="A304" s="204">
        <v>477.5</v>
      </c>
      <c r="B304" s="118" t="s">
        <v>31</v>
      </c>
      <c r="C304" s="119">
        <v>41163</v>
      </c>
      <c r="D304" s="119"/>
      <c r="E304" s="128">
        <v>172</v>
      </c>
      <c r="F304" s="129">
        <v>96</v>
      </c>
      <c r="G304" s="206" t="str">
        <f>IF(OR(E304&gt;400,F304&gt;240),"EXCEEDS"," ")</f>
        <v xml:space="preserve"> </v>
      </c>
    </row>
    <row r="305" spans="1:7" ht="15.75">
      <c r="A305" s="204">
        <v>477.5</v>
      </c>
      <c r="B305" s="118" t="s">
        <v>31</v>
      </c>
      <c r="C305" s="119">
        <v>41170</v>
      </c>
      <c r="D305" s="119"/>
      <c r="E305" s="128">
        <v>60</v>
      </c>
      <c r="F305" s="129">
        <v>20</v>
      </c>
      <c r="G305" s="206" t="str">
        <f>IF(OR(E305&gt;400,F305&gt;240),"EXCEEDS"," ")</f>
        <v xml:space="preserve"> </v>
      </c>
    </row>
    <row r="306" spans="1:7" ht="15.75">
      <c r="A306" s="204">
        <v>477.5</v>
      </c>
      <c r="B306" s="118" t="s">
        <v>31</v>
      </c>
      <c r="C306" s="119">
        <v>41172</v>
      </c>
      <c r="D306" s="119"/>
      <c r="E306" s="128">
        <v>24</v>
      </c>
      <c r="F306" s="129">
        <v>12</v>
      </c>
      <c r="G306" s="206" t="str">
        <f>IF(OR(E306&gt;400,F306&gt;240),"EXCEEDS"," ")</f>
        <v xml:space="preserve"> </v>
      </c>
    </row>
    <row r="307" spans="1:7" ht="16.5" thickBot="1">
      <c r="A307" s="204">
        <v>477.5</v>
      </c>
      <c r="B307" s="118" t="s">
        <v>31</v>
      </c>
      <c r="C307" s="119">
        <v>41177</v>
      </c>
      <c r="D307" s="119"/>
      <c r="E307" s="128">
        <v>112</v>
      </c>
      <c r="F307" s="129">
        <v>31</v>
      </c>
      <c r="G307" s="206" t="str">
        <f>IF(OR(E307&gt;400,F307&gt;240),"EXCEEDS"," ")</f>
        <v xml:space="preserve"> </v>
      </c>
    </row>
    <row r="308" spans="1:7" ht="21" thickBot="1">
      <c r="A308" s="212"/>
      <c r="B308" s="132"/>
      <c r="C308" s="133"/>
      <c r="D308" s="125" t="s">
        <v>21</v>
      </c>
      <c r="E308" s="126">
        <f>GEOMEAN(E303:E307)</f>
        <v>186.3454513158517</v>
      </c>
      <c r="F308" s="234">
        <f>GEOMEAN(F303:F307)</f>
        <v>78.221403675978223</v>
      </c>
      <c r="G308" s="235" t="str">
        <f>IF(OR(E308&gt;200,F308&gt;130),"EXCEEDS"," ")</f>
        <v xml:space="preserve"> </v>
      </c>
    </row>
    <row r="309" spans="1:7" ht="15.75">
      <c r="A309" s="204">
        <v>462.6</v>
      </c>
      <c r="B309" s="118" t="s">
        <v>31</v>
      </c>
      <c r="C309" s="119">
        <v>41184</v>
      </c>
      <c r="D309" s="119"/>
      <c r="E309" s="128">
        <v>152</v>
      </c>
      <c r="F309" s="129">
        <v>100</v>
      </c>
      <c r="G309" s="206" t="str">
        <f>IF(OR(E309&gt;400,F309&gt;240),"EXCEEDS"," ")</f>
        <v xml:space="preserve"> </v>
      </c>
    </row>
    <row r="310" spans="1:7" ht="15.75">
      <c r="A310" s="204">
        <v>462.6</v>
      </c>
      <c r="B310" s="118" t="s">
        <v>31</v>
      </c>
      <c r="C310" s="119">
        <v>41191</v>
      </c>
      <c r="D310" s="119"/>
      <c r="E310" s="128">
        <v>4</v>
      </c>
      <c r="F310" s="129">
        <v>4</v>
      </c>
      <c r="G310" s="206" t="str">
        <f>IF(OR(E310&gt;400,F310&gt;240),"EXCEEDS"," ")</f>
        <v xml:space="preserve"> </v>
      </c>
    </row>
    <row r="311" spans="1:7" ht="15.75">
      <c r="A311" s="204">
        <v>462.6</v>
      </c>
      <c r="B311" s="118" t="s">
        <v>31</v>
      </c>
      <c r="C311" s="119">
        <v>41198</v>
      </c>
      <c r="D311" s="119"/>
      <c r="E311" s="128">
        <v>8</v>
      </c>
      <c r="F311" s="129">
        <v>8</v>
      </c>
      <c r="G311" s="206" t="str">
        <f>IF(OR(E311&gt;400,F311&gt;240),"EXCEEDS"," ")</f>
        <v xml:space="preserve"> </v>
      </c>
    </row>
    <row r="312" spans="1:7" ht="15.75">
      <c r="A312" s="204">
        <v>462.6</v>
      </c>
      <c r="B312" s="118" t="s">
        <v>31</v>
      </c>
      <c r="C312" s="119">
        <v>41205</v>
      </c>
      <c r="D312" s="119"/>
      <c r="E312" s="128">
        <v>8</v>
      </c>
      <c r="F312" s="129">
        <v>20</v>
      </c>
      <c r="G312" s="206" t="str">
        <f>IF(OR(E312&gt;400,F312&gt;240),"EXCEEDS"," ")</f>
        <v xml:space="preserve"> </v>
      </c>
    </row>
    <row r="313" spans="1:7" ht="16.5" thickBot="1">
      <c r="A313" s="204">
        <v>462.6</v>
      </c>
      <c r="B313" s="118" t="s">
        <v>31</v>
      </c>
      <c r="C313" s="119">
        <v>41211</v>
      </c>
      <c r="D313" s="119"/>
      <c r="E313" s="128">
        <v>4</v>
      </c>
      <c r="F313" s="129">
        <v>4</v>
      </c>
      <c r="G313" s="206" t="str">
        <f>IF(OR(E313&gt;400,F313&gt;240),"EXCEEDS"," ")</f>
        <v xml:space="preserve"> </v>
      </c>
    </row>
    <row r="314" spans="1:7" ht="21" thickBot="1">
      <c r="A314" s="204"/>
      <c r="B314" s="118"/>
      <c r="C314" s="119"/>
      <c r="D314" s="125" t="s">
        <v>21</v>
      </c>
      <c r="E314" s="126">
        <f>GEOMEAN(E309:E313)</f>
        <v>10.925182714587233</v>
      </c>
      <c r="F314" s="234">
        <f>GEOMEAN(F309:F313)</f>
        <v>12.068352673090326</v>
      </c>
      <c r="G314" s="235" t="str">
        <f>IF(OR(E314&gt;200,F314&gt;130),"EXCEEDS"," ")</f>
        <v xml:space="preserve"> </v>
      </c>
    </row>
    <row r="315" spans="1:7" ht="15.75">
      <c r="A315" s="204">
        <v>470</v>
      </c>
      <c r="B315" s="118" t="s">
        <v>31</v>
      </c>
      <c r="C315" s="119">
        <v>41184</v>
      </c>
      <c r="D315" s="119"/>
      <c r="E315" s="128">
        <v>4300</v>
      </c>
      <c r="F315" s="129">
        <v>3400</v>
      </c>
      <c r="G315" s="206" t="str">
        <f>IF(OR(E315&gt;400,F315&gt;240),"EXCEEDS"," ")</f>
        <v>EXCEEDS</v>
      </c>
    </row>
    <row r="316" spans="1:7" ht="15.75">
      <c r="A316" s="204">
        <v>470</v>
      </c>
      <c r="B316" s="118" t="s">
        <v>31</v>
      </c>
      <c r="C316" s="119">
        <v>41191</v>
      </c>
      <c r="D316" s="119"/>
      <c r="E316" s="128">
        <v>36</v>
      </c>
      <c r="F316" s="129">
        <v>16</v>
      </c>
      <c r="G316" s="206" t="str">
        <f>IF(OR(E316&gt;400,F316&gt;240),"EXCEEDS"," ")</f>
        <v xml:space="preserve"> </v>
      </c>
    </row>
    <row r="317" spans="1:7" ht="15.75">
      <c r="A317" s="204">
        <v>470</v>
      </c>
      <c r="B317" s="118" t="s">
        <v>31</v>
      </c>
      <c r="C317" s="119">
        <v>41198</v>
      </c>
      <c r="D317" s="119"/>
      <c r="E317" s="128">
        <v>360</v>
      </c>
      <c r="F317" s="129">
        <v>243</v>
      </c>
      <c r="G317" s="206" t="str">
        <f>IF(OR(E317&gt;400,F317&gt;240),"EXCEEDS"," ")</f>
        <v>EXCEEDS</v>
      </c>
    </row>
    <row r="318" spans="1:7" ht="15.75">
      <c r="A318" s="204">
        <v>470</v>
      </c>
      <c r="B318" s="118" t="s">
        <v>31</v>
      </c>
      <c r="C318" s="119">
        <v>41205</v>
      </c>
      <c r="D318" s="119"/>
      <c r="E318" s="128">
        <v>4</v>
      </c>
      <c r="F318" s="129">
        <v>4</v>
      </c>
      <c r="G318" s="206" t="str">
        <f>IF(OR(E318&gt;400,F318&gt;240),"EXCEEDS"," ")</f>
        <v xml:space="preserve"> </v>
      </c>
    </row>
    <row r="319" spans="1:7" ht="16.5" thickBot="1">
      <c r="A319" s="204">
        <v>470</v>
      </c>
      <c r="B319" s="118" t="s">
        <v>31</v>
      </c>
      <c r="C319" s="119">
        <v>41211</v>
      </c>
      <c r="D319" s="119"/>
      <c r="E319" s="128">
        <v>24</v>
      </c>
      <c r="F319" s="129">
        <v>12</v>
      </c>
      <c r="G319" s="206" t="str">
        <f>IF(OR(E319&gt;400,F319&gt;240),"EXCEEDS"," ")</f>
        <v xml:space="preserve"> </v>
      </c>
    </row>
    <row r="320" spans="1:7" ht="21" thickBot="1">
      <c r="A320" s="204"/>
      <c r="B320" s="118"/>
      <c r="C320" s="119"/>
      <c r="D320" s="125" t="s">
        <v>21</v>
      </c>
      <c r="E320" s="126">
        <f>GEOMEAN(E315:E319)</f>
        <v>88.24069865760525</v>
      </c>
      <c r="F320" s="234">
        <f>GEOMEAN(F315:F319)</f>
        <v>57.608860121047883</v>
      </c>
      <c r="G320" s="235" t="str">
        <f>IF(OR(E320&gt;200,F320&gt;130),"EXCEEDS"," ")</f>
        <v xml:space="preserve"> </v>
      </c>
    </row>
    <row r="321" spans="1:7" ht="15.75">
      <c r="A321" s="204">
        <v>477.5</v>
      </c>
      <c r="B321" s="118" t="s">
        <v>31</v>
      </c>
      <c r="C321" s="119">
        <v>41184</v>
      </c>
      <c r="D321" s="119"/>
      <c r="E321" s="128">
        <v>13800</v>
      </c>
      <c r="F321" s="129">
        <v>9800</v>
      </c>
      <c r="G321" s="206" t="str">
        <f>IF(OR(E321&gt;400,F321&gt;240),"EXCEEDS"," ")</f>
        <v>EXCEEDS</v>
      </c>
    </row>
    <row r="322" spans="1:7" ht="15.75">
      <c r="A322" s="204">
        <v>477.5</v>
      </c>
      <c r="B322" s="118" t="s">
        <v>31</v>
      </c>
      <c r="C322" s="119">
        <v>41191</v>
      </c>
      <c r="D322" s="119"/>
      <c r="E322" s="128">
        <v>12</v>
      </c>
      <c r="F322" s="129">
        <v>4</v>
      </c>
      <c r="G322" s="206" t="str">
        <f>IF(OR(E322&gt;400,F322&gt;240),"EXCEEDS"," ")</f>
        <v xml:space="preserve"> </v>
      </c>
    </row>
    <row r="323" spans="1:7" ht="15.75">
      <c r="A323" s="204">
        <v>477.5</v>
      </c>
      <c r="B323" s="118" t="s">
        <v>31</v>
      </c>
      <c r="C323" s="119">
        <v>41198</v>
      </c>
      <c r="D323" s="119"/>
      <c r="E323" s="128">
        <v>330</v>
      </c>
      <c r="F323" s="129">
        <v>360</v>
      </c>
      <c r="G323" s="206" t="str">
        <f>IF(OR(E323&gt;400,F323&gt;240),"EXCEEDS"," ")</f>
        <v>EXCEEDS</v>
      </c>
    </row>
    <row r="324" spans="1:7" ht="15.75">
      <c r="A324" s="204">
        <v>477.5</v>
      </c>
      <c r="B324" s="118" t="s">
        <v>31</v>
      </c>
      <c r="C324" s="119">
        <v>41205</v>
      </c>
      <c r="D324" s="119"/>
      <c r="E324" s="128">
        <v>32</v>
      </c>
      <c r="F324" s="129">
        <v>8</v>
      </c>
      <c r="G324" s="206" t="str">
        <f>IF(OR(E324&gt;400,F324&gt;240),"EXCEEDS"," ")</f>
        <v xml:space="preserve"> </v>
      </c>
    </row>
    <row r="325" spans="1:7" ht="16.5" thickBot="1">
      <c r="A325" s="204">
        <v>477.5</v>
      </c>
      <c r="B325" s="118" t="s">
        <v>31</v>
      </c>
      <c r="C325" s="119">
        <v>41211</v>
      </c>
      <c r="D325" s="119"/>
      <c r="E325" s="128">
        <v>157</v>
      </c>
      <c r="F325" s="129">
        <v>112</v>
      </c>
      <c r="G325" s="206" t="str">
        <f>IF(OR(E325&gt;400,F325&gt;240),"EXCEEDS"," ")</f>
        <v xml:space="preserve"> </v>
      </c>
    </row>
    <row r="326" spans="1:7" ht="21" thickBot="1">
      <c r="A326" s="217"/>
      <c r="B326" s="135"/>
      <c r="C326" s="139"/>
      <c r="D326" s="125" t="s">
        <v>21</v>
      </c>
      <c r="E326" s="126">
        <f>GEOMEAN(E321:E325)</f>
        <v>193.96562966813647</v>
      </c>
      <c r="F326" s="234">
        <f>GEOMEAN(F321:F325)</f>
        <v>104.80435161206033</v>
      </c>
      <c r="G326" s="235" t="str">
        <f>IF(OR(E326&gt;200,F326&gt;130),"EXCEEDS"," ")</f>
        <v xml:space="preserve"> </v>
      </c>
    </row>
    <row r="327" spans="1:7" ht="15.75">
      <c r="A327" s="204">
        <v>594</v>
      </c>
      <c r="B327" s="118" t="s">
        <v>34</v>
      </c>
      <c r="C327" s="119">
        <v>41030</v>
      </c>
      <c r="D327" s="119"/>
      <c r="E327" s="128">
        <v>24</v>
      </c>
      <c r="F327" s="129">
        <v>24</v>
      </c>
      <c r="G327" s="206" t="str">
        <f>IF(OR(E327&gt;400,F327&gt;240),"EXCEEDS"," ")</f>
        <v xml:space="preserve"> </v>
      </c>
    </row>
    <row r="328" spans="1:7" ht="15.75">
      <c r="A328" s="204">
        <v>594</v>
      </c>
      <c r="B328" s="118" t="s">
        <v>34</v>
      </c>
      <c r="C328" s="119">
        <v>41037</v>
      </c>
      <c r="D328" s="119"/>
      <c r="E328" s="128">
        <v>240</v>
      </c>
      <c r="F328" s="129">
        <v>330</v>
      </c>
      <c r="G328" s="206" t="str">
        <f>IF(OR(E328&gt;400,F328&gt;240),"EXCEEDS"," ")</f>
        <v>EXCEEDS</v>
      </c>
    </row>
    <row r="329" spans="1:7" ht="15.75">
      <c r="A329" s="204">
        <v>594</v>
      </c>
      <c r="B329" s="118" t="s">
        <v>34</v>
      </c>
      <c r="C329" s="119">
        <v>41044</v>
      </c>
      <c r="D329" s="119"/>
      <c r="E329" s="128">
        <v>230</v>
      </c>
      <c r="F329" s="129">
        <v>310</v>
      </c>
      <c r="G329" s="206" t="str">
        <f>IF(OR(E329&gt;400,F329&gt;240),"EXCEEDS"," ")</f>
        <v>EXCEEDS</v>
      </c>
    </row>
    <row r="330" spans="1:7" ht="15.75">
      <c r="A330" s="204">
        <v>594</v>
      </c>
      <c r="B330" s="118" t="s">
        <v>34</v>
      </c>
      <c r="C330" s="119">
        <v>41051</v>
      </c>
      <c r="D330" s="119"/>
      <c r="E330" s="128">
        <v>17</v>
      </c>
      <c r="F330" s="129">
        <v>24</v>
      </c>
      <c r="G330" s="206" t="str">
        <f>IF(OR(E330&gt;400,F330&gt;240),"EXCEEDS"," ")</f>
        <v xml:space="preserve"> </v>
      </c>
    </row>
    <row r="331" spans="1:7" ht="16.5" thickBot="1">
      <c r="A331" s="204">
        <v>594</v>
      </c>
      <c r="B331" s="118" t="s">
        <v>34</v>
      </c>
      <c r="C331" s="119">
        <v>41059</v>
      </c>
      <c r="D331" s="119"/>
      <c r="E331" s="128">
        <v>16</v>
      </c>
      <c r="F331" s="129">
        <v>3300</v>
      </c>
      <c r="G331" s="206" t="str">
        <f>IF(OR(E331&gt;400,F331&gt;240),"EXCEEDS"," ")</f>
        <v>EXCEEDS</v>
      </c>
    </row>
    <row r="332" spans="1:7" ht="21" thickBot="1">
      <c r="A332" s="204"/>
      <c r="B332" s="118"/>
      <c r="C332" s="119"/>
      <c r="D332" s="125" t="s">
        <v>21</v>
      </c>
      <c r="E332" s="126">
        <f>GEOMEAN(E327:E331)</f>
        <v>51.445079737448019</v>
      </c>
      <c r="F332" s="210">
        <f>GEOMEAN(F327:F331)</f>
        <v>181.03494374882536</v>
      </c>
      <c r="G332" s="211" t="str">
        <f>IF(OR(E332&gt;200,F332&gt;130),"EXCEEDS"," ")</f>
        <v>EXCEEDS</v>
      </c>
    </row>
    <row r="333" spans="1:7" ht="15.75">
      <c r="A333" s="204">
        <v>619.29999999999995</v>
      </c>
      <c r="B333" s="118" t="s">
        <v>34</v>
      </c>
      <c r="C333" s="119">
        <v>41030</v>
      </c>
      <c r="D333" s="119"/>
      <c r="E333" s="128">
        <v>240</v>
      </c>
      <c r="F333" s="129">
        <v>220</v>
      </c>
      <c r="G333" s="206" t="str">
        <f>IF(OR(E333&gt;400,F333&gt;240),"EXCEEDS"," ")</f>
        <v xml:space="preserve"> </v>
      </c>
    </row>
    <row r="334" spans="1:7" ht="15.75">
      <c r="A334" s="204">
        <v>619.29999999999995</v>
      </c>
      <c r="B334" s="118" t="s">
        <v>34</v>
      </c>
      <c r="C334" s="119">
        <v>41037</v>
      </c>
      <c r="D334" s="119"/>
      <c r="E334" s="128">
        <v>340</v>
      </c>
      <c r="F334" s="129">
        <v>250</v>
      </c>
      <c r="G334" s="206" t="str">
        <f>IF(OR(E334&gt;400,F334&gt;240),"EXCEEDS"," ")</f>
        <v>EXCEEDS</v>
      </c>
    </row>
    <row r="335" spans="1:7" ht="15.75">
      <c r="A335" s="204">
        <v>619.29999999999995</v>
      </c>
      <c r="B335" s="118" t="s">
        <v>34</v>
      </c>
      <c r="C335" s="119">
        <v>41044</v>
      </c>
      <c r="D335" s="119"/>
      <c r="E335" s="128">
        <v>150</v>
      </c>
      <c r="F335" s="129">
        <v>130</v>
      </c>
      <c r="G335" s="206" t="str">
        <f>IF(OR(E335&gt;400,F335&gt;240),"EXCEEDS"," ")</f>
        <v xml:space="preserve"> </v>
      </c>
    </row>
    <row r="336" spans="1:7" ht="15.75">
      <c r="A336" s="204">
        <v>619.29999999999995</v>
      </c>
      <c r="B336" s="118" t="s">
        <v>34</v>
      </c>
      <c r="C336" s="119">
        <v>41051</v>
      </c>
      <c r="D336" s="119"/>
      <c r="E336" s="128">
        <v>28</v>
      </c>
      <c r="F336" s="129">
        <v>32</v>
      </c>
      <c r="G336" s="206" t="str">
        <f>IF(OR(E336&gt;400,F336&gt;240),"EXCEEDS"," ")</f>
        <v xml:space="preserve"> </v>
      </c>
    </row>
    <row r="337" spans="1:7" ht="16.5" thickBot="1">
      <c r="A337" s="204">
        <v>619.29999999999995</v>
      </c>
      <c r="B337" s="118" t="s">
        <v>34</v>
      </c>
      <c r="C337" s="119">
        <v>41059</v>
      </c>
      <c r="D337" s="119"/>
      <c r="E337" s="128">
        <v>20</v>
      </c>
      <c r="F337" s="129">
        <v>3100</v>
      </c>
      <c r="G337" s="206" t="str">
        <f>IF(OR(E337&gt;400,F337&gt;240),"EXCEEDS"," ")</f>
        <v>EXCEEDS</v>
      </c>
    </row>
    <row r="338" spans="1:7" ht="21" thickBot="1">
      <c r="A338" s="212"/>
      <c r="B338" s="132"/>
      <c r="C338" s="133"/>
      <c r="D338" s="125" t="s">
        <v>21</v>
      </c>
      <c r="E338" s="126">
        <f>GEOMEAN(E333:E337)</f>
        <v>92.724369507367498</v>
      </c>
      <c r="F338" s="210">
        <f>GEOMEAN(F333:F337)</f>
        <v>234.51117505945297</v>
      </c>
      <c r="G338" s="211" t="str">
        <f>IF(OR(E338&gt;200,F338&gt;130),"EXCEEDS"," ")</f>
        <v>EXCEEDS</v>
      </c>
    </row>
    <row r="339" spans="1:7" ht="15.75">
      <c r="A339" s="204">
        <v>594</v>
      </c>
      <c r="B339" s="118" t="s">
        <v>34</v>
      </c>
      <c r="C339" s="119">
        <v>41065</v>
      </c>
      <c r="D339" s="119"/>
      <c r="E339" s="128">
        <v>68</v>
      </c>
      <c r="F339" s="129">
        <v>24</v>
      </c>
      <c r="G339" s="206" t="str">
        <f>IF(OR(E339&gt;400,F339&gt;240),"EXCEEDS"," ")</f>
        <v xml:space="preserve"> </v>
      </c>
    </row>
    <row r="340" spans="1:7" ht="15.75">
      <c r="A340" s="204">
        <v>594</v>
      </c>
      <c r="B340" s="118" t="s">
        <v>34</v>
      </c>
      <c r="C340" s="119">
        <v>41072</v>
      </c>
      <c r="D340" s="119"/>
      <c r="E340" s="128">
        <v>16</v>
      </c>
      <c r="F340" s="129">
        <v>10</v>
      </c>
      <c r="G340" s="206" t="str">
        <f>IF(OR(E340&gt;400,F340&gt;240),"EXCEEDS"," ")</f>
        <v xml:space="preserve"> </v>
      </c>
    </row>
    <row r="341" spans="1:7" ht="15.75">
      <c r="A341" s="204">
        <v>594</v>
      </c>
      <c r="B341" s="118" t="s">
        <v>34</v>
      </c>
      <c r="C341" s="119">
        <v>41080</v>
      </c>
      <c r="D341" s="119"/>
      <c r="E341" s="128">
        <v>310</v>
      </c>
      <c r="F341" s="129">
        <v>260</v>
      </c>
      <c r="G341" s="206" t="str">
        <f>IF(OR(E341&gt;400,F341&gt;240),"EXCEEDS"," ")</f>
        <v>EXCEEDS</v>
      </c>
    </row>
    <row r="342" spans="1:7" ht="15.75">
      <c r="A342" s="204">
        <v>594</v>
      </c>
      <c r="B342" s="118" t="s">
        <v>34</v>
      </c>
      <c r="C342" s="119">
        <v>41086</v>
      </c>
      <c r="D342" s="119"/>
      <c r="E342" s="128">
        <v>92</v>
      </c>
      <c r="F342" s="129">
        <v>4</v>
      </c>
      <c r="G342" s="206" t="str">
        <f>IF(OR(E342&gt;400,F342&gt;240),"EXCEEDS"," ")</f>
        <v xml:space="preserve"> </v>
      </c>
    </row>
    <row r="343" spans="1:7" ht="16.5" thickBot="1">
      <c r="A343" s="204">
        <v>594</v>
      </c>
      <c r="B343" s="118" t="s">
        <v>34</v>
      </c>
      <c r="C343" s="119">
        <v>41088</v>
      </c>
      <c r="D343" s="119"/>
      <c r="E343" s="128">
        <v>4</v>
      </c>
      <c r="F343" s="129">
        <v>4</v>
      </c>
      <c r="G343" s="206" t="str">
        <f>IF(OR(E343&gt;400,F343&gt;240),"EXCEEDS"," ")</f>
        <v xml:space="preserve"> </v>
      </c>
    </row>
    <row r="344" spans="1:7" ht="21" thickBot="1">
      <c r="A344" s="204"/>
      <c r="B344" s="118"/>
      <c r="C344" s="119"/>
      <c r="D344" s="125" t="s">
        <v>21</v>
      </c>
      <c r="E344" s="126">
        <f>GEOMEAN(E339:E343)</f>
        <v>41.568818570295591</v>
      </c>
      <c r="F344" s="210">
        <f>GEOMEAN(F339:F343)</f>
        <v>15.843857017414482</v>
      </c>
      <c r="G344" s="211" t="str">
        <f>IF(OR(E344&gt;200,F344&gt;130),"EXCEEDS"," ")</f>
        <v xml:space="preserve"> </v>
      </c>
    </row>
    <row r="345" spans="1:7" ht="15.75">
      <c r="A345" s="204">
        <v>619.29999999999995</v>
      </c>
      <c r="B345" s="118" t="s">
        <v>34</v>
      </c>
      <c r="C345" s="119">
        <v>41065</v>
      </c>
      <c r="D345" s="119"/>
      <c r="E345" s="128">
        <v>84</v>
      </c>
      <c r="F345" s="129">
        <v>77</v>
      </c>
      <c r="G345" s="206" t="str">
        <f>IF(OR(E345&gt;400,F345&gt;240),"EXCEEDS"," ")</f>
        <v xml:space="preserve"> </v>
      </c>
    </row>
    <row r="346" spans="1:7" ht="15.75">
      <c r="A346" s="204">
        <v>619.29999999999995</v>
      </c>
      <c r="B346" s="118" t="s">
        <v>34</v>
      </c>
      <c r="C346" s="119">
        <v>41072</v>
      </c>
      <c r="D346" s="119"/>
      <c r="E346" s="128">
        <v>1000</v>
      </c>
      <c r="F346" s="129">
        <v>600</v>
      </c>
      <c r="G346" s="206" t="str">
        <f>IF(OR(E346&gt;400,F346&gt;240),"EXCEEDS"," ")</f>
        <v>EXCEEDS</v>
      </c>
    </row>
    <row r="347" spans="1:7" ht="15.75">
      <c r="A347" s="204">
        <v>619.29999999999995</v>
      </c>
      <c r="B347" s="118" t="s">
        <v>34</v>
      </c>
      <c r="C347" s="119">
        <v>41080</v>
      </c>
      <c r="D347" s="119"/>
      <c r="E347" s="128">
        <v>390</v>
      </c>
      <c r="F347" s="129">
        <v>380</v>
      </c>
      <c r="G347" s="206" t="str">
        <f>IF(OR(E347&gt;400,F347&gt;240),"EXCEEDS"," ")</f>
        <v>EXCEEDS</v>
      </c>
    </row>
    <row r="348" spans="1:7" ht="15.75">
      <c r="A348" s="204">
        <v>619.29999999999995</v>
      </c>
      <c r="B348" s="118" t="s">
        <v>34</v>
      </c>
      <c r="C348" s="119">
        <v>41086</v>
      </c>
      <c r="D348" s="119"/>
      <c r="E348" s="128">
        <v>80</v>
      </c>
      <c r="F348" s="129">
        <v>24</v>
      </c>
      <c r="G348" s="206" t="str">
        <f>IF(OR(E348&gt;400,F348&gt;240),"EXCEEDS"," ")</f>
        <v xml:space="preserve"> </v>
      </c>
    </row>
    <row r="349" spans="1:7" ht="16.5" thickBot="1">
      <c r="A349" s="204">
        <v>619.29999999999995</v>
      </c>
      <c r="B349" s="118" t="s">
        <v>34</v>
      </c>
      <c r="C349" s="119">
        <v>41088</v>
      </c>
      <c r="D349" s="119"/>
      <c r="E349" s="128">
        <v>4</v>
      </c>
      <c r="F349" s="129">
        <v>4</v>
      </c>
      <c r="G349" s="206" t="str">
        <f>IF(OR(E349&gt;400,F349&gt;240),"EXCEEDS"," ")</f>
        <v xml:space="preserve"> </v>
      </c>
    </row>
    <row r="350" spans="1:7" ht="21" thickBot="1">
      <c r="A350" s="212"/>
      <c r="B350" s="132"/>
      <c r="C350" s="133"/>
      <c r="D350" s="125" t="s">
        <v>21</v>
      </c>
      <c r="E350" s="126">
        <f>GEOMEAN(E345:E349)</f>
        <v>100.94824528112439</v>
      </c>
      <c r="F350" s="210">
        <f>GEOMEAN(F345:F349)</f>
        <v>70.038907162777036</v>
      </c>
      <c r="G350" s="211" t="str">
        <f>IF(OR(E350&gt;200,F350&gt;130),"EXCEEDS"," ")</f>
        <v xml:space="preserve"> </v>
      </c>
    </row>
    <row r="351" spans="1:7" ht="15.75">
      <c r="A351" s="204">
        <v>594</v>
      </c>
      <c r="B351" s="118" t="s">
        <v>34</v>
      </c>
      <c r="C351" s="119">
        <v>41092</v>
      </c>
      <c r="D351" s="119"/>
      <c r="E351" s="128">
        <v>20</v>
      </c>
      <c r="F351" s="129">
        <v>20</v>
      </c>
      <c r="G351" s="206" t="str">
        <f>IF(OR(E351&gt;400,F351&gt;240),"EXCEEDS"," ")</f>
        <v xml:space="preserve"> </v>
      </c>
    </row>
    <row r="352" spans="1:7" ht="15.75">
      <c r="A352" s="204">
        <v>594</v>
      </c>
      <c r="B352" s="118" t="s">
        <v>34</v>
      </c>
      <c r="C352" s="119">
        <v>41100</v>
      </c>
      <c r="D352" s="119"/>
      <c r="E352" s="128">
        <v>24</v>
      </c>
      <c r="F352" s="129">
        <v>12</v>
      </c>
      <c r="G352" s="206" t="str">
        <f>IF(OR(E352&gt;400,F352&gt;240),"EXCEEDS"," ")</f>
        <v xml:space="preserve"> </v>
      </c>
    </row>
    <row r="353" spans="1:7" ht="15.75">
      <c r="A353" s="204">
        <v>594</v>
      </c>
      <c r="B353" s="118" t="s">
        <v>34</v>
      </c>
      <c r="C353" s="119">
        <v>41102</v>
      </c>
      <c r="D353" s="119"/>
      <c r="E353" s="128">
        <v>48</v>
      </c>
      <c r="F353" s="129">
        <v>24</v>
      </c>
      <c r="G353" s="206" t="str">
        <f>IF(OR(E353&gt;400,F353&gt;240),"EXCEEDS"," ")</f>
        <v xml:space="preserve"> </v>
      </c>
    </row>
    <row r="354" spans="1:7" ht="15.75">
      <c r="A354" s="204">
        <v>594</v>
      </c>
      <c r="B354" s="118" t="s">
        <v>34</v>
      </c>
      <c r="C354" s="119">
        <v>41107</v>
      </c>
      <c r="D354" s="119"/>
      <c r="E354" s="128">
        <v>20</v>
      </c>
      <c r="F354" s="129">
        <v>20</v>
      </c>
      <c r="G354" s="206" t="str">
        <f>IF(OR(E354&gt;400,F354&gt;240),"EXCEEDS"," ")</f>
        <v xml:space="preserve"> </v>
      </c>
    </row>
    <row r="355" spans="1:7" ht="16.5" thickBot="1">
      <c r="A355" s="204">
        <v>594</v>
      </c>
      <c r="B355" s="118" t="s">
        <v>34</v>
      </c>
      <c r="C355" s="119">
        <v>41109</v>
      </c>
      <c r="D355" s="119"/>
      <c r="E355" s="128">
        <v>40</v>
      </c>
      <c r="F355" s="129">
        <v>12</v>
      </c>
      <c r="G355" s="206" t="str">
        <f>IF(OR(E355&gt;400,F355&gt;240),"EXCEEDS"," ")</f>
        <v xml:space="preserve"> </v>
      </c>
    </row>
    <row r="356" spans="1:7" ht="21" thickBot="1">
      <c r="A356" s="204"/>
      <c r="B356" s="118"/>
      <c r="C356" s="150"/>
      <c r="D356" s="125" t="s">
        <v>21</v>
      </c>
      <c r="E356" s="126">
        <f>GEOMEAN(E351:E355)</f>
        <v>28.386672830502206</v>
      </c>
      <c r="F356" s="210">
        <f>GEOMEAN(F351:F355)</f>
        <v>16.909343439651995</v>
      </c>
      <c r="G356" s="211" t="str">
        <f>IF(OR(E356&gt;200,F356&gt;130),"EXCEEDS"," ")</f>
        <v xml:space="preserve"> </v>
      </c>
    </row>
    <row r="357" spans="1:7" ht="15.75">
      <c r="A357" s="204">
        <v>619.29999999999995</v>
      </c>
      <c r="B357" s="118" t="s">
        <v>34</v>
      </c>
      <c r="C357" s="119">
        <v>41092</v>
      </c>
      <c r="D357" s="119"/>
      <c r="E357" s="128">
        <v>1400</v>
      </c>
      <c r="F357" s="129">
        <v>900</v>
      </c>
      <c r="G357" s="206" t="str">
        <f>IF(OR(E357&gt;400,F357&gt;240),"EXCEEDS"," ")</f>
        <v>EXCEEDS</v>
      </c>
    </row>
    <row r="358" spans="1:7" ht="15.75">
      <c r="A358" s="204">
        <v>619.29999999999995</v>
      </c>
      <c r="B358" s="118" t="s">
        <v>34</v>
      </c>
      <c r="C358" s="119">
        <v>41100</v>
      </c>
      <c r="D358" s="119"/>
      <c r="E358" s="128">
        <v>16</v>
      </c>
      <c r="F358" s="129">
        <v>24</v>
      </c>
      <c r="G358" s="206" t="str">
        <f>IF(OR(E358&gt;400,F358&gt;240),"EXCEEDS"," ")</f>
        <v xml:space="preserve"> </v>
      </c>
    </row>
    <row r="359" spans="1:7" ht="15.75">
      <c r="A359" s="204">
        <v>619.29999999999995</v>
      </c>
      <c r="B359" s="118" t="s">
        <v>34</v>
      </c>
      <c r="C359" s="119">
        <v>41102</v>
      </c>
      <c r="D359" s="119"/>
      <c r="E359" s="128">
        <v>150</v>
      </c>
      <c r="F359" s="129">
        <v>170</v>
      </c>
      <c r="G359" s="206" t="str">
        <f>IF(OR(E359&gt;400,F359&gt;240),"EXCEEDS"," ")</f>
        <v xml:space="preserve"> </v>
      </c>
    </row>
    <row r="360" spans="1:7" ht="15.75">
      <c r="A360" s="204">
        <v>619.29999999999995</v>
      </c>
      <c r="B360" s="118" t="s">
        <v>34</v>
      </c>
      <c r="C360" s="119">
        <v>41107</v>
      </c>
      <c r="D360" s="119"/>
      <c r="E360" s="128">
        <v>450</v>
      </c>
      <c r="F360" s="129">
        <v>128</v>
      </c>
      <c r="G360" s="206" t="str">
        <f>IF(OR(E360&gt;400,F360&gt;240),"EXCEEDS"," ")</f>
        <v>EXCEEDS</v>
      </c>
    </row>
    <row r="361" spans="1:7" ht="16.5" thickBot="1">
      <c r="A361" s="204">
        <v>619.29999999999995</v>
      </c>
      <c r="B361" s="118" t="s">
        <v>34</v>
      </c>
      <c r="C361" s="119">
        <v>41109</v>
      </c>
      <c r="D361" s="119"/>
      <c r="E361" s="128">
        <v>13000</v>
      </c>
      <c r="F361" s="129">
        <v>1600</v>
      </c>
      <c r="G361" s="206" t="str">
        <f>IF(OR(E361&gt;400,F361&gt;240),"EXCEEDS"," ")</f>
        <v>EXCEEDS</v>
      </c>
    </row>
    <row r="362" spans="1:7" ht="21" thickBot="1">
      <c r="A362" s="212"/>
      <c r="B362" s="132"/>
      <c r="C362" s="133"/>
      <c r="D362" s="125" t="s">
        <v>21</v>
      </c>
      <c r="E362" s="126">
        <f>GEOMEAN(E357:E361)</f>
        <v>455.72098636123962</v>
      </c>
      <c r="F362" s="210">
        <f>GEOMEAN(F357:F361)</f>
        <v>237.27201855334957</v>
      </c>
      <c r="G362" s="211" t="str">
        <f>IF(OR(E362&gt;200,F362&gt;130),"EXCEEDS"," ")</f>
        <v>EXCEEDS</v>
      </c>
    </row>
    <row r="363" spans="1:7" ht="15.75">
      <c r="A363" s="204">
        <v>594</v>
      </c>
      <c r="B363" s="118" t="s">
        <v>34</v>
      </c>
      <c r="C363" s="119">
        <v>41128</v>
      </c>
      <c r="D363" s="119"/>
      <c r="E363" s="128">
        <v>196</v>
      </c>
      <c r="F363" s="129">
        <v>4</v>
      </c>
      <c r="G363" s="206" t="str">
        <f>IF(OR(E363&gt;400,F363&gt;240),"EXCEEDS"," ")</f>
        <v xml:space="preserve"> </v>
      </c>
    </row>
    <row r="364" spans="1:7" ht="15.75">
      <c r="A364" s="204">
        <v>594</v>
      </c>
      <c r="B364" s="118" t="s">
        <v>34</v>
      </c>
      <c r="C364" s="119">
        <v>41135</v>
      </c>
      <c r="D364" s="119"/>
      <c r="E364" s="128">
        <v>4</v>
      </c>
      <c r="F364" s="129">
        <v>4</v>
      </c>
      <c r="G364" s="206" t="str">
        <f>IF(OR(E364&gt;400,F364&gt;240),"EXCEEDS"," ")</f>
        <v xml:space="preserve"> </v>
      </c>
    </row>
    <row r="365" spans="1:7" ht="15.75">
      <c r="A365" s="204">
        <v>594</v>
      </c>
      <c r="B365" s="118" t="s">
        <v>34</v>
      </c>
      <c r="C365" s="119">
        <v>41142</v>
      </c>
      <c r="D365" s="119"/>
      <c r="E365" s="128">
        <v>80</v>
      </c>
      <c r="F365" s="129">
        <v>30</v>
      </c>
      <c r="G365" s="206" t="str">
        <f>IF(OR(E365&gt;400,F365&gt;240),"EXCEEDS"," ")</f>
        <v xml:space="preserve"> </v>
      </c>
    </row>
    <row r="366" spans="1:7" ht="15.75">
      <c r="A366" s="204">
        <v>594</v>
      </c>
      <c r="B366" s="118" t="s">
        <v>34</v>
      </c>
      <c r="C366" s="119">
        <v>41144</v>
      </c>
      <c r="D366" s="119"/>
      <c r="E366" s="128">
        <v>60</v>
      </c>
      <c r="F366" s="129">
        <v>10</v>
      </c>
      <c r="G366" s="206" t="str">
        <f>IF(OR(E366&gt;400,F366&gt;240),"EXCEEDS"," ")</f>
        <v xml:space="preserve"> </v>
      </c>
    </row>
    <row r="367" spans="1:7" ht="16.5" thickBot="1">
      <c r="A367" s="204">
        <v>594</v>
      </c>
      <c r="B367" s="118" t="s">
        <v>34</v>
      </c>
      <c r="C367" s="119">
        <v>41149</v>
      </c>
      <c r="D367" s="119"/>
      <c r="E367" s="128">
        <v>32</v>
      </c>
      <c r="F367" s="129">
        <v>4</v>
      </c>
      <c r="G367" s="206" t="str">
        <f>IF(OR(E367&gt;400,F367&gt;240),"EXCEEDS"," ")</f>
        <v xml:space="preserve"> </v>
      </c>
    </row>
    <row r="368" spans="1:7" ht="21" thickBot="1">
      <c r="A368" s="212"/>
      <c r="B368" s="132"/>
      <c r="C368" s="133"/>
      <c r="D368" s="125" t="s">
        <v>21</v>
      </c>
      <c r="E368" s="126">
        <f>GEOMEAN(E363:E367)</f>
        <v>41.318205914541792</v>
      </c>
      <c r="F368" s="210">
        <f>GEOMEAN(F363:F367)</f>
        <v>7.1888636374760466</v>
      </c>
      <c r="G368" s="211" t="str">
        <f>IF(OR(E368&gt;200,F368&gt;130),"EXCEEDS"," ")</f>
        <v xml:space="preserve"> </v>
      </c>
    </row>
    <row r="369" spans="1:7" ht="15.75">
      <c r="A369" s="204">
        <v>619.29999999999995</v>
      </c>
      <c r="B369" s="118" t="s">
        <v>34</v>
      </c>
      <c r="C369" s="119">
        <v>41128</v>
      </c>
      <c r="D369" s="119"/>
      <c r="E369" s="128">
        <v>28</v>
      </c>
      <c r="F369" s="129">
        <v>16</v>
      </c>
      <c r="G369" s="206" t="str">
        <f>IF(OR(E369&gt;400,F369&gt;240),"EXCEEDS"," ")</f>
        <v xml:space="preserve"> </v>
      </c>
    </row>
    <row r="370" spans="1:7" ht="15.75">
      <c r="A370" s="204">
        <v>619.29999999999995</v>
      </c>
      <c r="B370" s="118" t="s">
        <v>34</v>
      </c>
      <c r="C370" s="119">
        <v>41135</v>
      </c>
      <c r="D370" s="119"/>
      <c r="E370" s="128">
        <v>80</v>
      </c>
      <c r="F370" s="129">
        <v>20</v>
      </c>
      <c r="G370" s="206" t="str">
        <f>IF(OR(E370&gt;400,F370&gt;240),"EXCEEDS"," ")</f>
        <v xml:space="preserve"> </v>
      </c>
    </row>
    <row r="371" spans="1:7" ht="15.75">
      <c r="A371" s="204">
        <v>619.29999999999995</v>
      </c>
      <c r="B371" s="118" t="s">
        <v>34</v>
      </c>
      <c r="C371" s="119">
        <v>41142</v>
      </c>
      <c r="D371" s="119"/>
      <c r="E371" s="128">
        <v>48</v>
      </c>
      <c r="F371" s="129">
        <v>20</v>
      </c>
      <c r="G371" s="206" t="str">
        <f>IF(OR(E371&gt;400,F371&gt;240),"EXCEEDS"," ")</f>
        <v xml:space="preserve"> </v>
      </c>
    </row>
    <row r="372" spans="1:7" ht="15.75">
      <c r="A372" s="204">
        <v>619.29999999999995</v>
      </c>
      <c r="B372" s="118" t="s">
        <v>34</v>
      </c>
      <c r="C372" s="119">
        <v>41144</v>
      </c>
      <c r="D372" s="119"/>
      <c r="E372" s="128">
        <v>56</v>
      </c>
      <c r="F372" s="129">
        <v>28</v>
      </c>
      <c r="G372" s="206" t="str">
        <f>IF(OR(E372&gt;400,F372&gt;240),"EXCEEDS"," ")</f>
        <v xml:space="preserve"> </v>
      </c>
    </row>
    <row r="373" spans="1:7" ht="16.5" thickBot="1">
      <c r="A373" s="204">
        <v>619.29999999999995</v>
      </c>
      <c r="B373" s="118" t="s">
        <v>34</v>
      </c>
      <c r="C373" s="119">
        <v>41149</v>
      </c>
      <c r="D373" s="119"/>
      <c r="E373" s="128">
        <v>152</v>
      </c>
      <c r="F373" s="129">
        <v>120</v>
      </c>
      <c r="G373" s="206" t="str">
        <f>IF(OR(E373&gt;400,F373&gt;240),"EXCEEDS"," ")</f>
        <v xml:space="preserve"> </v>
      </c>
    </row>
    <row r="374" spans="1:7" ht="21" thickBot="1">
      <c r="A374" s="217"/>
      <c r="B374" s="135"/>
      <c r="C374" s="136"/>
      <c r="D374" s="125" t="s">
        <v>21</v>
      </c>
      <c r="E374" s="126">
        <f>GEOMEAN(E369:E373)</f>
        <v>61.987507540930352</v>
      </c>
      <c r="F374" s="210">
        <f>GEOMEAN(F369:F373)</f>
        <v>29.275468256703029</v>
      </c>
      <c r="G374" s="211" t="str">
        <f>IF(OR(E374&gt;200,F374&gt;130),"EXCEEDS"," ")</f>
        <v xml:space="preserve"> </v>
      </c>
    </row>
    <row r="375" spans="1:7" ht="15.75">
      <c r="A375" s="204">
        <v>594</v>
      </c>
      <c r="B375" s="118" t="s">
        <v>34</v>
      </c>
      <c r="C375" s="119">
        <v>41157</v>
      </c>
      <c r="D375" s="119"/>
      <c r="E375" s="128">
        <v>12</v>
      </c>
      <c r="F375" s="129">
        <v>4</v>
      </c>
      <c r="G375" s="206" t="str">
        <f>IF(OR(E375&gt;400,F375&gt;240),"EXCEEDS"," ")</f>
        <v xml:space="preserve"> </v>
      </c>
    </row>
    <row r="376" spans="1:7" ht="15.75">
      <c r="A376" s="204">
        <v>594</v>
      </c>
      <c r="B376" s="118" t="s">
        <v>34</v>
      </c>
      <c r="C376" s="119">
        <v>41163</v>
      </c>
      <c r="D376" s="119"/>
      <c r="E376" s="128">
        <v>4</v>
      </c>
      <c r="F376" s="129">
        <v>4</v>
      </c>
      <c r="G376" s="206" t="str">
        <f>IF(OR(E376&gt;400,F376&gt;240),"EXCEEDS"," ")</f>
        <v xml:space="preserve"> </v>
      </c>
    </row>
    <row r="377" spans="1:7" ht="15.75">
      <c r="A377" s="204">
        <v>594</v>
      </c>
      <c r="B377" s="118" t="s">
        <v>34</v>
      </c>
      <c r="C377" s="119">
        <v>41171</v>
      </c>
      <c r="D377" s="119"/>
      <c r="E377" s="128">
        <v>52</v>
      </c>
      <c r="F377" s="129">
        <v>16</v>
      </c>
      <c r="G377" s="206" t="str">
        <f>IF(OR(E377&gt;400,F377&gt;240),"EXCEEDS"," ")</f>
        <v xml:space="preserve"> </v>
      </c>
    </row>
    <row r="378" spans="1:7" ht="15.75">
      <c r="A378" s="204">
        <v>594</v>
      </c>
      <c r="B378" s="118" t="s">
        <v>34</v>
      </c>
      <c r="C378" s="119">
        <v>41177</v>
      </c>
      <c r="D378" s="119"/>
      <c r="E378" s="128">
        <v>4</v>
      </c>
      <c r="F378" s="129">
        <v>4</v>
      </c>
      <c r="G378" s="206" t="str">
        <f>IF(OR(E378&gt;400,F378&gt;240),"EXCEEDS"," ")</f>
        <v xml:space="preserve"> </v>
      </c>
    </row>
    <row r="379" spans="1:7" ht="16.5" thickBot="1">
      <c r="A379" s="204">
        <v>594</v>
      </c>
      <c r="B379" s="118" t="s">
        <v>34</v>
      </c>
      <c r="C379" s="119">
        <v>41179</v>
      </c>
      <c r="D379" s="119"/>
      <c r="E379" s="128">
        <v>160</v>
      </c>
      <c r="F379" s="129">
        <v>104</v>
      </c>
      <c r="G379" s="206" t="str">
        <f>IF(OR(E379&gt;400,F379&gt;240),"EXCEEDS"," ")</f>
        <v xml:space="preserve"> </v>
      </c>
    </row>
    <row r="380" spans="1:7" ht="21" thickBot="1">
      <c r="A380" s="204"/>
      <c r="B380" s="118"/>
      <c r="C380" s="150"/>
      <c r="D380" s="125" t="s">
        <v>21</v>
      </c>
      <c r="E380" s="126">
        <f>GEOMEAN(E375:E379)</f>
        <v>17.405436173115298</v>
      </c>
      <c r="F380" s="210">
        <f>GEOMEAN(F375:F379)</f>
        <v>10.126670033263869</v>
      </c>
      <c r="G380" s="211" t="str">
        <f>IF(OR(E380&gt;200,F380&gt;130),"EXCEEDS"," ")</f>
        <v xml:space="preserve"> </v>
      </c>
    </row>
    <row r="381" spans="1:7" ht="15.75">
      <c r="A381" s="204">
        <v>619.29999999999995</v>
      </c>
      <c r="B381" s="118" t="s">
        <v>34</v>
      </c>
      <c r="C381" s="119">
        <v>41157</v>
      </c>
      <c r="D381" s="119"/>
      <c r="E381" s="128">
        <v>300</v>
      </c>
      <c r="F381" s="129">
        <v>80</v>
      </c>
      <c r="G381" s="206" t="str">
        <f>IF(OR(E381&gt;400,F381&gt;240),"EXCEEDS"," ")</f>
        <v xml:space="preserve"> </v>
      </c>
    </row>
    <row r="382" spans="1:7" ht="15.75">
      <c r="A382" s="204">
        <v>619.29999999999995</v>
      </c>
      <c r="B382" s="118" t="s">
        <v>34</v>
      </c>
      <c r="C382" s="119">
        <v>41163</v>
      </c>
      <c r="D382" s="119"/>
      <c r="E382" s="128">
        <v>120</v>
      </c>
      <c r="F382" s="129">
        <v>84</v>
      </c>
      <c r="G382" s="206" t="str">
        <f>IF(OR(E382&gt;400,F382&gt;240),"EXCEEDS"," ")</f>
        <v xml:space="preserve"> </v>
      </c>
    </row>
    <row r="383" spans="1:7" ht="15.75">
      <c r="A383" s="204">
        <v>619.29999999999995</v>
      </c>
      <c r="B383" s="118" t="s">
        <v>34</v>
      </c>
      <c r="C383" s="119">
        <v>41171</v>
      </c>
      <c r="D383" s="119"/>
      <c r="E383" s="128">
        <v>430</v>
      </c>
      <c r="F383" s="129">
        <v>250</v>
      </c>
      <c r="G383" s="206" t="str">
        <f>IF(OR(E383&gt;400,F383&gt;240),"EXCEEDS"," ")</f>
        <v>EXCEEDS</v>
      </c>
    </row>
    <row r="384" spans="1:7" ht="15.75">
      <c r="A384" s="204">
        <v>619.29999999999995</v>
      </c>
      <c r="B384" s="118" t="s">
        <v>34</v>
      </c>
      <c r="C384" s="119">
        <v>41177</v>
      </c>
      <c r="D384" s="119"/>
      <c r="E384" s="128">
        <v>230</v>
      </c>
      <c r="F384" s="129">
        <v>177</v>
      </c>
      <c r="G384" s="206" t="str">
        <f>IF(OR(E384&gt;400,F384&gt;240),"EXCEEDS"," ")</f>
        <v xml:space="preserve"> </v>
      </c>
    </row>
    <row r="385" spans="1:7" ht="16.5" thickBot="1">
      <c r="A385" s="204">
        <v>619.29999999999995</v>
      </c>
      <c r="B385" s="118" t="s">
        <v>34</v>
      </c>
      <c r="C385" s="119">
        <v>41179</v>
      </c>
      <c r="D385" s="119"/>
      <c r="E385" s="128">
        <v>1100</v>
      </c>
      <c r="F385" s="129">
        <v>1500</v>
      </c>
      <c r="G385" s="206" t="str">
        <f>IF(OR(E385&gt;400,F385&gt;240),"EXCEEDS"," ")</f>
        <v>EXCEEDS</v>
      </c>
    </row>
    <row r="386" spans="1:7" ht="21" thickBot="1">
      <c r="A386" s="212"/>
      <c r="B386" s="132"/>
      <c r="C386" s="133"/>
      <c r="D386" s="125" t="s">
        <v>21</v>
      </c>
      <c r="E386" s="126">
        <f>GEOMEAN(E381:E385)</f>
        <v>330.04890444451638</v>
      </c>
      <c r="F386" s="210">
        <f>GEOMEAN(F381:F385)</f>
        <v>213.73456489857574</v>
      </c>
      <c r="G386" s="211" t="str">
        <f>IF(OR(E386&gt;200,F386&gt;130),"EXCEEDS"," ")</f>
        <v>EXCEEDS</v>
      </c>
    </row>
    <row r="387" spans="1:7" ht="15.75">
      <c r="A387" s="204">
        <v>594</v>
      </c>
      <c r="B387" s="118" t="s">
        <v>34</v>
      </c>
      <c r="C387" s="119">
        <v>41184</v>
      </c>
      <c r="D387" s="119"/>
      <c r="E387" s="128">
        <v>52</v>
      </c>
      <c r="F387" s="129">
        <v>24</v>
      </c>
      <c r="G387" s="206" t="str">
        <f>IF(OR(E387&gt;400,F387&gt;240),"EXCEEDS"," ")</f>
        <v xml:space="preserve"> </v>
      </c>
    </row>
    <row r="388" spans="1:7" ht="15.75">
      <c r="A388" s="204">
        <v>594</v>
      </c>
      <c r="B388" s="118" t="s">
        <v>34</v>
      </c>
      <c r="C388" s="119">
        <v>41191</v>
      </c>
      <c r="D388" s="119"/>
      <c r="E388" s="128">
        <v>10</v>
      </c>
      <c r="F388" s="129">
        <v>100</v>
      </c>
      <c r="G388" s="206" t="str">
        <f>IF(OR(E388&gt;400,F388&gt;240),"EXCEEDS"," ")</f>
        <v xml:space="preserve"> </v>
      </c>
    </row>
    <row r="389" spans="1:7" ht="15.75">
      <c r="A389" s="204">
        <v>594</v>
      </c>
      <c r="B389" s="118" t="s">
        <v>34</v>
      </c>
      <c r="C389" s="119">
        <v>41193</v>
      </c>
      <c r="D389" s="119"/>
      <c r="E389" s="128">
        <v>4</v>
      </c>
      <c r="F389" s="129">
        <v>4</v>
      </c>
      <c r="G389" s="206" t="str">
        <f>IF(OR(E389&gt;400,F389&gt;240),"EXCEEDS"," ")</f>
        <v xml:space="preserve"> </v>
      </c>
    </row>
    <row r="390" spans="1:7" ht="15.75">
      <c r="A390" s="204">
        <v>594</v>
      </c>
      <c r="B390" s="118" t="s">
        <v>34</v>
      </c>
      <c r="C390" s="119">
        <v>41198</v>
      </c>
      <c r="D390" s="119"/>
      <c r="E390" s="128">
        <v>4</v>
      </c>
      <c r="F390" s="129">
        <v>8</v>
      </c>
      <c r="G390" s="206" t="str">
        <f>IF(OR(E390&gt;400,F390&gt;240),"EXCEEDS"," ")</f>
        <v xml:space="preserve"> </v>
      </c>
    </row>
    <row r="391" spans="1:7" ht="16.5" thickBot="1">
      <c r="A391" s="204">
        <v>594</v>
      </c>
      <c r="B391" s="118" t="s">
        <v>34</v>
      </c>
      <c r="C391" s="119">
        <v>41200</v>
      </c>
      <c r="D391" s="119"/>
      <c r="E391" s="128">
        <v>8</v>
      </c>
      <c r="F391" s="129">
        <v>4</v>
      </c>
      <c r="G391" s="206" t="str">
        <f>IF(OR(E391&gt;400,F391&gt;240),"EXCEEDS"," ")</f>
        <v xml:space="preserve"> </v>
      </c>
    </row>
    <row r="392" spans="1:7" ht="21" thickBot="1">
      <c r="A392" s="204"/>
      <c r="B392" s="118"/>
      <c r="C392" s="119"/>
      <c r="D392" s="125" t="s">
        <v>21</v>
      </c>
      <c r="E392" s="126">
        <f>GEOMEAN(E387:E391)</f>
        <v>9.2181264792085624</v>
      </c>
      <c r="F392" s="210">
        <f>GEOMEAN(F387:F391)</f>
        <v>12.516538578127593</v>
      </c>
      <c r="G392" s="211" t="str">
        <f>IF(OR(E392&gt;200,F392&gt;130),"EXCEEDS"," ")</f>
        <v xml:space="preserve"> </v>
      </c>
    </row>
    <row r="393" spans="1:7" ht="15.75">
      <c r="A393" s="204">
        <v>619.29999999999995</v>
      </c>
      <c r="B393" s="118" t="s">
        <v>34</v>
      </c>
      <c r="C393" s="119">
        <v>41184</v>
      </c>
      <c r="D393" s="119"/>
      <c r="E393" s="128">
        <v>540</v>
      </c>
      <c r="F393" s="129">
        <v>260</v>
      </c>
      <c r="G393" s="206" t="str">
        <f>IF(OR(E393&gt;400,F393&gt;240),"EXCEEDS"," ")</f>
        <v>EXCEEDS</v>
      </c>
    </row>
    <row r="394" spans="1:7" ht="15.75">
      <c r="A394" s="204">
        <v>619.29999999999995</v>
      </c>
      <c r="B394" s="118" t="s">
        <v>34</v>
      </c>
      <c r="C394" s="119">
        <v>41191</v>
      </c>
      <c r="D394" s="119"/>
      <c r="E394" s="128">
        <v>9</v>
      </c>
      <c r="F394" s="129">
        <v>9</v>
      </c>
      <c r="G394" s="206" t="str">
        <f>IF(OR(E394&gt;400,F394&gt;240),"EXCEEDS"," ")</f>
        <v xml:space="preserve"> </v>
      </c>
    </row>
    <row r="395" spans="1:7" ht="15.75">
      <c r="A395" s="204">
        <v>619.29999999999995</v>
      </c>
      <c r="B395" s="118" t="s">
        <v>34</v>
      </c>
      <c r="C395" s="119">
        <v>41193</v>
      </c>
      <c r="D395" s="119"/>
      <c r="E395" s="128">
        <v>20</v>
      </c>
      <c r="F395" s="129">
        <v>8</v>
      </c>
      <c r="G395" s="206" t="str">
        <f>IF(OR(E395&gt;400,F395&gt;240),"EXCEEDS"," ")</f>
        <v xml:space="preserve"> </v>
      </c>
    </row>
    <row r="396" spans="1:7" ht="15.75">
      <c r="A396" s="204">
        <v>619.29999999999995</v>
      </c>
      <c r="B396" s="118" t="s">
        <v>34</v>
      </c>
      <c r="C396" s="119">
        <v>41198</v>
      </c>
      <c r="D396" s="119"/>
      <c r="E396" s="128">
        <v>12</v>
      </c>
      <c r="F396" s="129">
        <v>4</v>
      </c>
      <c r="G396" s="206" t="str">
        <f>IF(OR(E396&gt;400,F396&gt;240),"EXCEEDS"," ")</f>
        <v xml:space="preserve"> </v>
      </c>
    </row>
    <row r="397" spans="1:7" ht="16.5" thickBot="1">
      <c r="A397" s="204">
        <v>619.29999999999995</v>
      </c>
      <c r="B397" s="118" t="s">
        <v>34</v>
      </c>
      <c r="C397" s="119">
        <v>41200</v>
      </c>
      <c r="D397" s="119"/>
      <c r="E397" s="128">
        <v>71</v>
      </c>
      <c r="F397" s="129">
        <v>57</v>
      </c>
      <c r="G397" s="206" t="str">
        <f>IF(OR(E397&gt;400,F397&gt;240),"EXCEEDS"," ")</f>
        <v xml:space="preserve"> </v>
      </c>
    </row>
    <row r="398" spans="1:7" ht="21" thickBot="1">
      <c r="A398" s="217"/>
      <c r="B398" s="135"/>
      <c r="C398" s="139"/>
      <c r="D398" s="125" t="s">
        <v>21</v>
      </c>
      <c r="E398" s="126">
        <f>GEOMEAN(E393:E397)</f>
        <v>38.337268979503769</v>
      </c>
      <c r="F398" s="210">
        <f>GEOMEAN(F393:F397)</f>
        <v>21.185959526789429</v>
      </c>
      <c r="G398" s="211" t="str">
        <f>IF(OR(E398&gt;200,F398&gt;130),"EXCEEDS"," ")</f>
        <v xml:space="preserve"> </v>
      </c>
    </row>
    <row r="399" spans="1:7" ht="15.75">
      <c r="A399" s="204">
        <v>791.5</v>
      </c>
      <c r="B399" s="118" t="s">
        <v>35</v>
      </c>
      <c r="C399" s="119">
        <v>41030</v>
      </c>
      <c r="D399" s="119"/>
      <c r="E399" s="128">
        <v>9</v>
      </c>
      <c r="F399" s="129">
        <v>12</v>
      </c>
      <c r="G399" s="206" t="str">
        <f>IF(OR(E399&gt;400,F399&gt;240),"EXCEEDS"," ")</f>
        <v xml:space="preserve"> </v>
      </c>
    </row>
    <row r="400" spans="1:7" ht="15.75">
      <c r="A400" s="204">
        <v>791.5</v>
      </c>
      <c r="B400" s="118" t="s">
        <v>35</v>
      </c>
      <c r="C400" s="119">
        <v>41037</v>
      </c>
      <c r="D400" s="119"/>
      <c r="E400" s="128">
        <v>60</v>
      </c>
      <c r="F400" s="129">
        <v>290</v>
      </c>
      <c r="G400" s="206" t="str">
        <f>IF(OR(E400&gt;400,F400&gt;240),"EXCEEDS"," ")</f>
        <v>EXCEEDS</v>
      </c>
    </row>
    <row r="401" spans="1:7" ht="15.75">
      <c r="A401" s="204">
        <v>791.5</v>
      </c>
      <c r="B401" s="118" t="s">
        <v>35</v>
      </c>
      <c r="C401" s="119">
        <v>41044</v>
      </c>
      <c r="D401" s="119"/>
      <c r="E401" s="128">
        <v>72</v>
      </c>
      <c r="F401" s="129">
        <v>74</v>
      </c>
      <c r="G401" s="206" t="str">
        <f>IF(OR(E401&gt;400,F401&gt;240),"EXCEEDS"," ")</f>
        <v xml:space="preserve"> </v>
      </c>
    </row>
    <row r="402" spans="1:7" ht="15.75">
      <c r="A402" s="204">
        <v>791.5</v>
      </c>
      <c r="B402" s="118" t="s">
        <v>35</v>
      </c>
      <c r="C402" s="119">
        <v>41051</v>
      </c>
      <c r="D402" s="119"/>
      <c r="E402" s="128">
        <v>16</v>
      </c>
      <c r="F402" s="129">
        <v>20</v>
      </c>
      <c r="G402" s="206" t="str">
        <f>IF(OR(E402&gt;400,F402&gt;240),"EXCEEDS"," ")</f>
        <v xml:space="preserve"> </v>
      </c>
    </row>
    <row r="403" spans="1:7" ht="16.5" thickBot="1">
      <c r="A403" s="204">
        <v>791.5</v>
      </c>
      <c r="B403" s="118" t="s">
        <v>35</v>
      </c>
      <c r="C403" s="119">
        <v>41058</v>
      </c>
      <c r="D403" s="119"/>
      <c r="E403" s="128">
        <v>36</v>
      </c>
      <c r="F403" s="129">
        <v>28</v>
      </c>
      <c r="G403" s="206" t="str">
        <f>IF(OR(E403&gt;400,F403&gt;240),"EXCEEDS"," ")</f>
        <v xml:space="preserve"> </v>
      </c>
    </row>
    <row r="404" spans="1:7" ht="21" thickBot="1">
      <c r="A404" s="204"/>
      <c r="B404" s="118"/>
      <c r="C404" s="150"/>
      <c r="D404" s="125" t="s">
        <v>21</v>
      </c>
      <c r="E404" s="126">
        <f>GEOMEAN(E399:E403)</f>
        <v>29.514113830192361</v>
      </c>
      <c r="F404" s="210">
        <f>GEOMEAN(F399:F403)</f>
        <v>42.835101284521123</v>
      </c>
      <c r="G404" s="211" t="str">
        <f>IF(OR(E404&gt;200,F404&gt;130),"EXCEEDS"," ")</f>
        <v xml:space="preserve"> </v>
      </c>
    </row>
    <row r="405" spans="1:7" ht="15.75">
      <c r="A405" s="204">
        <v>793.7</v>
      </c>
      <c r="B405" s="118" t="s">
        <v>35</v>
      </c>
      <c r="C405" s="119">
        <v>41030</v>
      </c>
      <c r="D405" s="119"/>
      <c r="E405" s="128">
        <v>116</v>
      </c>
      <c r="F405" s="129">
        <v>28</v>
      </c>
      <c r="G405" s="206" t="str">
        <f>IF(OR(E405&gt;400,F405&gt;240),"EXCEEDS"," ")</f>
        <v xml:space="preserve"> </v>
      </c>
    </row>
    <row r="406" spans="1:7" ht="15.75">
      <c r="A406" s="204">
        <v>793.7</v>
      </c>
      <c r="B406" s="118" t="s">
        <v>35</v>
      </c>
      <c r="C406" s="119">
        <v>41037</v>
      </c>
      <c r="D406" s="119"/>
      <c r="E406" s="128">
        <v>170</v>
      </c>
      <c r="F406" s="129">
        <v>200</v>
      </c>
      <c r="G406" s="206" t="str">
        <f>IF(OR(E406&gt;400,F406&gt;240),"EXCEEDS"," ")</f>
        <v xml:space="preserve"> </v>
      </c>
    </row>
    <row r="407" spans="1:7" ht="15.75">
      <c r="A407" s="204">
        <v>793.7</v>
      </c>
      <c r="B407" s="118" t="s">
        <v>35</v>
      </c>
      <c r="C407" s="119">
        <v>41044</v>
      </c>
      <c r="D407" s="119"/>
      <c r="E407" s="128">
        <v>70</v>
      </c>
      <c r="F407" s="129">
        <v>30</v>
      </c>
      <c r="G407" s="206" t="str">
        <f>IF(OR(E407&gt;400,F407&gt;240),"EXCEEDS"," ")</f>
        <v xml:space="preserve"> </v>
      </c>
    </row>
    <row r="408" spans="1:7" ht="15.75">
      <c r="A408" s="204">
        <v>793.7</v>
      </c>
      <c r="B408" s="118" t="s">
        <v>35</v>
      </c>
      <c r="C408" s="119">
        <v>41051</v>
      </c>
      <c r="D408" s="119"/>
      <c r="E408" s="128">
        <v>20</v>
      </c>
      <c r="F408" s="129">
        <v>60</v>
      </c>
      <c r="G408" s="206" t="str">
        <f>IF(OR(E408&gt;400,F408&gt;240),"EXCEEDS"," ")</f>
        <v xml:space="preserve"> </v>
      </c>
    </row>
    <row r="409" spans="1:7" ht="16.5" thickBot="1">
      <c r="A409" s="204">
        <v>793.7</v>
      </c>
      <c r="B409" s="118" t="s">
        <v>35</v>
      </c>
      <c r="C409" s="119">
        <v>41058</v>
      </c>
      <c r="D409" s="119"/>
      <c r="E409" s="128">
        <v>1218</v>
      </c>
      <c r="F409" s="129">
        <v>480</v>
      </c>
      <c r="G409" s="206" t="str">
        <f>IF(OR(E409&gt;400,F409&gt;240),"EXCEEDS"," ")</f>
        <v>EXCEEDS</v>
      </c>
    </row>
    <row r="410" spans="1:7" ht="21" thickBot="1">
      <c r="A410" s="212"/>
      <c r="B410" s="132"/>
      <c r="C410" s="133"/>
      <c r="D410" s="125" t="s">
        <v>21</v>
      </c>
      <c r="E410" s="126">
        <f>GEOMEAN(E405:E409)</f>
        <v>127.44900431144971</v>
      </c>
      <c r="F410" s="210">
        <f>GEOMEAN(F405:F409)</f>
        <v>86.484913204216468</v>
      </c>
      <c r="G410" s="211" t="str">
        <f>IF(OR(E410&gt;200,F410&gt;130),"EXCEEDS"," ")</f>
        <v xml:space="preserve"> </v>
      </c>
    </row>
    <row r="411" spans="1:7" ht="15.75">
      <c r="A411" s="204">
        <v>791.5</v>
      </c>
      <c r="B411" s="118" t="s">
        <v>35</v>
      </c>
      <c r="C411" s="119">
        <v>41065</v>
      </c>
      <c r="D411" s="119"/>
      <c r="E411" s="128">
        <v>8</v>
      </c>
      <c r="F411" s="129">
        <v>32</v>
      </c>
      <c r="G411" s="206" t="str">
        <f>IF(OR(E411&gt;400,F411&gt;240),"EXCEEDS"," ")</f>
        <v xml:space="preserve"> </v>
      </c>
    </row>
    <row r="412" spans="1:7" ht="15.75">
      <c r="A412" s="204">
        <v>791.5</v>
      </c>
      <c r="B412" s="118" t="s">
        <v>35</v>
      </c>
      <c r="C412" s="119">
        <v>41072</v>
      </c>
      <c r="D412" s="119"/>
      <c r="E412" s="128">
        <v>100</v>
      </c>
      <c r="F412" s="129">
        <v>104</v>
      </c>
      <c r="G412" s="206" t="str">
        <f>IF(OR(E412&gt;400,F412&gt;240),"EXCEEDS"," ")</f>
        <v xml:space="preserve"> </v>
      </c>
    </row>
    <row r="413" spans="1:7" ht="15.75">
      <c r="A413" s="204">
        <v>791.5</v>
      </c>
      <c r="B413" s="118" t="s">
        <v>35</v>
      </c>
      <c r="C413" s="119">
        <v>41079</v>
      </c>
      <c r="D413" s="119"/>
      <c r="E413" s="128">
        <v>18</v>
      </c>
      <c r="F413" s="129">
        <v>6</v>
      </c>
      <c r="G413" s="206" t="str">
        <f>IF(OR(E413&gt;400,F413&gt;240),"EXCEEDS"," ")</f>
        <v xml:space="preserve"> </v>
      </c>
    </row>
    <row r="414" spans="1:7" ht="15.75">
      <c r="A414" s="204">
        <v>791.5</v>
      </c>
      <c r="B414" s="118" t="s">
        <v>35</v>
      </c>
      <c r="C414" s="119">
        <v>41081</v>
      </c>
      <c r="D414" s="119"/>
      <c r="E414" s="128">
        <v>8</v>
      </c>
      <c r="F414" s="129">
        <v>8</v>
      </c>
      <c r="G414" s="206" t="str">
        <f>IF(OR(E414&gt;400,F414&gt;240),"EXCEEDS"," ")</f>
        <v xml:space="preserve"> </v>
      </c>
    </row>
    <row r="415" spans="1:7" ht="16.5" thickBot="1">
      <c r="A415" s="204">
        <v>791.5</v>
      </c>
      <c r="B415" s="118" t="s">
        <v>35</v>
      </c>
      <c r="C415" s="119">
        <v>41086</v>
      </c>
      <c r="D415" s="119"/>
      <c r="E415" s="128">
        <v>10</v>
      </c>
      <c r="F415" s="129">
        <v>6</v>
      </c>
      <c r="G415" s="206" t="str">
        <f>IF(OR(E415&gt;400,F415&gt;240),"EXCEEDS"," ")</f>
        <v xml:space="preserve"> </v>
      </c>
    </row>
    <row r="416" spans="1:7" ht="21" thickBot="1">
      <c r="A416" s="204"/>
      <c r="B416" s="118"/>
      <c r="C416" s="150"/>
      <c r="D416" s="125" t="s">
        <v>21</v>
      </c>
      <c r="E416" s="126">
        <f>GEOMEAN(E411:E415)</f>
        <v>16.303862192118455</v>
      </c>
      <c r="F416" s="210">
        <f>GEOMEAN(F411:F415)</f>
        <v>15.715028069621845</v>
      </c>
      <c r="G416" s="211" t="str">
        <f>IF(OR(E416&gt;200,F416&gt;130),"EXCEEDS"," ")</f>
        <v xml:space="preserve"> </v>
      </c>
    </row>
    <row r="417" spans="1:7" ht="15.75">
      <c r="A417" s="204">
        <v>793.7</v>
      </c>
      <c r="B417" s="118" t="s">
        <v>35</v>
      </c>
      <c r="C417" s="119">
        <v>41065</v>
      </c>
      <c r="D417" s="119"/>
      <c r="E417" s="128">
        <v>68</v>
      </c>
      <c r="F417" s="129">
        <v>64</v>
      </c>
      <c r="G417" s="206" t="str">
        <f>IF(OR(E417&gt;400,F417&gt;240),"EXCEEDS"," ")</f>
        <v xml:space="preserve"> </v>
      </c>
    </row>
    <row r="418" spans="1:7" ht="15.75">
      <c r="A418" s="204">
        <v>793.7</v>
      </c>
      <c r="B418" s="118" t="s">
        <v>35</v>
      </c>
      <c r="C418" s="119">
        <v>41072</v>
      </c>
      <c r="D418" s="119"/>
      <c r="E418" s="128">
        <v>520</v>
      </c>
      <c r="F418" s="129">
        <v>645</v>
      </c>
      <c r="G418" s="206" t="str">
        <f>IF(OR(E418&gt;400,F418&gt;240),"EXCEEDS"," ")</f>
        <v>EXCEEDS</v>
      </c>
    </row>
    <row r="419" spans="1:7" ht="15.75">
      <c r="A419" s="204">
        <v>793.7</v>
      </c>
      <c r="B419" s="118" t="s">
        <v>35</v>
      </c>
      <c r="C419" s="119">
        <v>41079</v>
      </c>
      <c r="D419" s="119"/>
      <c r="E419" s="128">
        <v>96</v>
      </c>
      <c r="F419" s="129">
        <v>64</v>
      </c>
      <c r="G419" s="206" t="str">
        <f>IF(OR(E419&gt;400,F419&gt;240),"EXCEEDS"," ")</f>
        <v xml:space="preserve"> </v>
      </c>
    </row>
    <row r="420" spans="1:7" ht="15.75">
      <c r="A420" s="204">
        <v>793.7</v>
      </c>
      <c r="B420" s="118" t="s">
        <v>35</v>
      </c>
      <c r="C420" s="119">
        <v>41081</v>
      </c>
      <c r="D420" s="119"/>
      <c r="E420" s="128">
        <v>20</v>
      </c>
      <c r="F420" s="129">
        <v>12</v>
      </c>
      <c r="G420" s="206" t="str">
        <f>IF(OR(E420&gt;400,F420&gt;240),"EXCEEDS"," ")</f>
        <v xml:space="preserve"> </v>
      </c>
    </row>
    <row r="421" spans="1:7" ht="16.5" thickBot="1">
      <c r="A421" s="204">
        <v>793.7</v>
      </c>
      <c r="B421" s="118" t="s">
        <v>35</v>
      </c>
      <c r="C421" s="119">
        <v>41086</v>
      </c>
      <c r="D421" s="119"/>
      <c r="E421" s="128">
        <v>96</v>
      </c>
      <c r="F421" s="129">
        <v>32</v>
      </c>
      <c r="G421" s="206" t="str">
        <f>IF(OR(E421&gt;400,F421&gt;240),"EXCEEDS"," ")</f>
        <v xml:space="preserve"> </v>
      </c>
    </row>
    <row r="422" spans="1:7" ht="21" thickBot="1">
      <c r="A422" s="212"/>
      <c r="B422" s="132"/>
      <c r="C422" s="133"/>
      <c r="D422" s="125" t="s">
        <v>21</v>
      </c>
      <c r="E422" s="126">
        <f>GEOMEAN(E417:E421)</f>
        <v>91.794559819803837</v>
      </c>
      <c r="F422" s="210">
        <f>GEOMEAN(F417:F421)</f>
        <v>63.277626016938591</v>
      </c>
      <c r="G422" s="211" t="str">
        <f>IF(OR(E422&gt;200,F422&gt;130),"EXCEEDS"," ")</f>
        <v xml:space="preserve"> </v>
      </c>
    </row>
    <row r="423" spans="1:7" ht="15.75">
      <c r="A423" s="204">
        <v>791.5</v>
      </c>
      <c r="B423" s="118" t="s">
        <v>35</v>
      </c>
      <c r="C423" s="119">
        <v>41092</v>
      </c>
      <c r="D423" s="119"/>
      <c r="E423" s="128">
        <v>28</v>
      </c>
      <c r="F423" s="129">
        <v>4</v>
      </c>
      <c r="G423" s="206" t="str">
        <f>IF(OR(E423&gt;400,F423&gt;240),"EXCEEDS"," ")</f>
        <v xml:space="preserve"> </v>
      </c>
    </row>
    <row r="424" spans="1:7" ht="15.75">
      <c r="A424" s="204">
        <v>791.5</v>
      </c>
      <c r="B424" s="118" t="s">
        <v>35</v>
      </c>
      <c r="C424" s="119">
        <v>41100</v>
      </c>
      <c r="D424" s="119"/>
      <c r="E424" s="128">
        <v>8</v>
      </c>
      <c r="F424" s="129">
        <v>4</v>
      </c>
      <c r="G424" s="206" t="str">
        <f>IF(OR(E424&gt;400,F424&gt;240),"EXCEEDS"," ")</f>
        <v xml:space="preserve"> </v>
      </c>
    </row>
    <row r="425" spans="1:7" ht="15.75">
      <c r="A425" s="204">
        <v>791.5</v>
      </c>
      <c r="B425" s="118" t="s">
        <v>35</v>
      </c>
      <c r="C425" s="119">
        <v>41107</v>
      </c>
      <c r="D425" s="119"/>
      <c r="E425" s="128">
        <v>44</v>
      </c>
      <c r="F425" s="129">
        <v>24</v>
      </c>
      <c r="G425" s="206" t="str">
        <f>IF(OR(E425&gt;400,F425&gt;240),"EXCEEDS"," ")</f>
        <v xml:space="preserve"> </v>
      </c>
    </row>
    <row r="426" spans="1:7" ht="15.75">
      <c r="A426" s="204">
        <v>791.5</v>
      </c>
      <c r="B426" s="118" t="s">
        <v>35</v>
      </c>
      <c r="C426" s="119">
        <v>41114</v>
      </c>
      <c r="D426" s="119"/>
      <c r="E426" s="128">
        <v>12</v>
      </c>
      <c r="F426" s="129">
        <v>12</v>
      </c>
      <c r="G426" s="206" t="str">
        <f>IF(OR(E426&gt;400,F426&gt;240),"EXCEEDS"," ")</f>
        <v xml:space="preserve"> </v>
      </c>
    </row>
    <row r="427" spans="1:7" ht="16.5" thickBot="1">
      <c r="A427" s="204">
        <v>791.5</v>
      </c>
      <c r="B427" s="118" t="s">
        <v>35</v>
      </c>
      <c r="C427" s="119">
        <v>41121</v>
      </c>
      <c r="D427" s="119"/>
      <c r="E427" s="128">
        <v>70</v>
      </c>
      <c r="F427" s="129">
        <v>24</v>
      </c>
      <c r="G427" s="206" t="str">
        <f>IF(OR(E427&gt;400,F427&gt;240),"EXCEEDS"," ")</f>
        <v xml:space="preserve"> </v>
      </c>
    </row>
    <row r="428" spans="1:7" ht="21" thickBot="1">
      <c r="A428" s="204"/>
      <c r="B428" s="118"/>
      <c r="C428" s="119"/>
      <c r="D428" s="125" t="s">
        <v>21</v>
      </c>
      <c r="E428" s="126">
        <f>GEOMEAN(E423:E427)</f>
        <v>24.187779239820301</v>
      </c>
      <c r="F428" s="210">
        <f>GEOMEAN(F423:F427)</f>
        <v>10.203396005006327</v>
      </c>
      <c r="G428" s="211" t="str">
        <f>IF(OR(E428&gt;200,F428&gt;130),"EXCEEDS"," ")</f>
        <v xml:space="preserve"> </v>
      </c>
    </row>
    <row r="429" spans="1:7" ht="15.75">
      <c r="A429" s="204">
        <v>793.7</v>
      </c>
      <c r="B429" s="118" t="s">
        <v>35</v>
      </c>
      <c r="C429" s="119">
        <v>41092</v>
      </c>
      <c r="D429" s="119"/>
      <c r="E429" s="128">
        <v>32</v>
      </c>
      <c r="F429" s="129">
        <v>8</v>
      </c>
      <c r="G429" s="206" t="str">
        <f>IF(OR(E429&gt;400,F429&gt;240),"EXCEEDS"," ")</f>
        <v xml:space="preserve"> </v>
      </c>
    </row>
    <row r="430" spans="1:7" ht="15.75">
      <c r="A430" s="204">
        <v>793.7</v>
      </c>
      <c r="B430" s="118" t="s">
        <v>35</v>
      </c>
      <c r="C430" s="119">
        <v>41100</v>
      </c>
      <c r="D430" s="119"/>
      <c r="E430" s="128">
        <v>80</v>
      </c>
      <c r="F430" s="129">
        <v>12</v>
      </c>
      <c r="G430" s="206" t="str">
        <f>IF(OR(E430&gt;400,F430&gt;240),"EXCEEDS"," ")</f>
        <v xml:space="preserve"> </v>
      </c>
    </row>
    <row r="431" spans="1:7" ht="15.75">
      <c r="A431" s="204">
        <v>793.7</v>
      </c>
      <c r="B431" s="118" t="s">
        <v>35</v>
      </c>
      <c r="C431" s="119">
        <v>41107</v>
      </c>
      <c r="D431" s="119"/>
      <c r="E431" s="128">
        <v>2500</v>
      </c>
      <c r="F431" s="129">
        <v>918</v>
      </c>
      <c r="G431" s="206" t="str">
        <f>IF(OR(E431&gt;400,F431&gt;240),"EXCEEDS"," ")</f>
        <v>EXCEEDS</v>
      </c>
    </row>
    <row r="432" spans="1:7" ht="15.75">
      <c r="A432" s="204">
        <v>793.7</v>
      </c>
      <c r="B432" s="118" t="s">
        <v>35</v>
      </c>
      <c r="C432" s="119">
        <v>41114</v>
      </c>
      <c r="D432" s="119"/>
      <c r="E432" s="128">
        <v>470</v>
      </c>
      <c r="F432" s="129">
        <v>700</v>
      </c>
      <c r="G432" s="206" t="str">
        <f>IF(OR(E432&gt;400,F432&gt;240),"EXCEEDS"," ")</f>
        <v>EXCEEDS</v>
      </c>
    </row>
    <row r="433" spans="1:7" ht="16.5" thickBot="1">
      <c r="A433" s="204">
        <v>793.7</v>
      </c>
      <c r="B433" s="118" t="s">
        <v>35</v>
      </c>
      <c r="C433" s="119">
        <v>41121</v>
      </c>
      <c r="D433" s="119"/>
      <c r="E433" s="128">
        <v>500</v>
      </c>
      <c r="F433" s="129">
        <v>236</v>
      </c>
      <c r="G433" s="206" t="str">
        <f>IF(OR(E433&gt;400,F433&gt;240),"EXCEEDS"," ")</f>
        <v>EXCEEDS</v>
      </c>
    </row>
    <row r="434" spans="1:7" ht="21" thickBot="1">
      <c r="A434" s="207"/>
      <c r="B434" s="54"/>
      <c r="C434" s="81"/>
      <c r="D434" s="125" t="s">
        <v>21</v>
      </c>
      <c r="E434" s="126">
        <f>GEOMEAN(E429:E433)</f>
        <v>272.55212175030641</v>
      </c>
      <c r="F434" s="210">
        <f>GEOMEAN(F429:F433)</f>
        <v>107.80149691651144</v>
      </c>
      <c r="G434" s="211" t="str">
        <f>IF(OR(E434&gt;200,F434&gt;130),"EXCEEDS"," ")</f>
        <v>EXCEEDS</v>
      </c>
    </row>
    <row r="435" spans="1:7" ht="15.75">
      <c r="A435" s="204">
        <v>791.5</v>
      </c>
      <c r="B435" s="118" t="s">
        <v>35</v>
      </c>
      <c r="C435" s="119">
        <v>41128</v>
      </c>
      <c r="D435" s="119"/>
      <c r="E435" s="128">
        <v>16</v>
      </c>
      <c r="F435" s="129">
        <v>8</v>
      </c>
      <c r="G435" s="206" t="str">
        <f>IF(OR(E435&gt;400,F435&gt;240),"EXCEEDS"," ")</f>
        <v xml:space="preserve"> </v>
      </c>
    </row>
    <row r="436" spans="1:7" ht="15.75">
      <c r="A436" s="204">
        <v>791.5</v>
      </c>
      <c r="B436" s="118" t="s">
        <v>35</v>
      </c>
      <c r="C436" s="119">
        <v>41135</v>
      </c>
      <c r="D436" s="119"/>
      <c r="E436" s="128">
        <v>8</v>
      </c>
      <c r="F436" s="129">
        <v>8</v>
      </c>
      <c r="G436" s="206" t="str">
        <f>IF(OR(E436&gt;400,F436&gt;240),"EXCEEDS"," ")</f>
        <v xml:space="preserve"> </v>
      </c>
    </row>
    <row r="437" spans="1:7" ht="15.75">
      <c r="A437" s="204">
        <v>791.5</v>
      </c>
      <c r="B437" s="118" t="s">
        <v>35</v>
      </c>
      <c r="C437" s="119">
        <v>41142</v>
      </c>
      <c r="D437" s="119"/>
      <c r="E437" s="128">
        <v>4</v>
      </c>
      <c r="F437" s="129">
        <v>4</v>
      </c>
      <c r="G437" s="206" t="str">
        <f>IF(OR(E437&gt;400,F437&gt;240),"EXCEEDS"," ")</f>
        <v xml:space="preserve"> </v>
      </c>
    </row>
    <row r="438" spans="1:7" ht="15.75">
      <c r="A438" s="204">
        <v>791.5</v>
      </c>
      <c r="B438" s="118" t="s">
        <v>35</v>
      </c>
      <c r="C438" s="119">
        <v>41144</v>
      </c>
      <c r="D438" s="119"/>
      <c r="E438" s="128">
        <v>4</v>
      </c>
      <c r="F438" s="129">
        <v>10</v>
      </c>
      <c r="G438" s="206" t="str">
        <f>IF(OR(E438&gt;400,F438&gt;240),"EXCEEDS"," ")</f>
        <v xml:space="preserve"> </v>
      </c>
    </row>
    <row r="439" spans="1:7" ht="16.5" thickBot="1">
      <c r="A439" s="204">
        <v>791.5</v>
      </c>
      <c r="B439" s="118" t="s">
        <v>35</v>
      </c>
      <c r="C439" s="119">
        <v>41149</v>
      </c>
      <c r="D439" s="119"/>
      <c r="E439" s="128">
        <v>16</v>
      </c>
      <c r="F439" s="129">
        <v>24</v>
      </c>
      <c r="G439" s="206" t="str">
        <f>IF(OR(E439&gt;400,F439&gt;240),"EXCEEDS"," ")</f>
        <v xml:space="preserve"> </v>
      </c>
    </row>
    <row r="440" spans="1:7" ht="21" thickBot="1">
      <c r="A440" s="212"/>
      <c r="B440" s="132"/>
      <c r="C440" s="133"/>
      <c r="D440" s="125" t="s">
        <v>21</v>
      </c>
      <c r="E440" s="126">
        <f>GEOMEAN(E435:E439)</f>
        <v>8</v>
      </c>
      <c r="F440" s="210">
        <f>GEOMEAN(F435:F439)</f>
        <v>9.0717326210642177</v>
      </c>
      <c r="G440" s="211" t="str">
        <f>IF(OR(E440&gt;200,F440&gt;130),"EXCEEDS"," ")</f>
        <v xml:space="preserve"> </v>
      </c>
    </row>
    <row r="441" spans="1:7" ht="15.75">
      <c r="A441" s="204">
        <v>793.7</v>
      </c>
      <c r="B441" s="118" t="s">
        <v>35</v>
      </c>
      <c r="C441" s="119">
        <v>41128</v>
      </c>
      <c r="D441" s="119"/>
      <c r="E441" s="128">
        <v>640</v>
      </c>
      <c r="F441" s="129">
        <v>1000</v>
      </c>
      <c r="G441" s="206" t="str">
        <f>IF(OR(E441&gt;400,F441&gt;240),"EXCEEDS"," ")</f>
        <v>EXCEEDS</v>
      </c>
    </row>
    <row r="442" spans="1:7" ht="15.75">
      <c r="A442" s="204">
        <v>793.7</v>
      </c>
      <c r="B442" s="118" t="s">
        <v>35</v>
      </c>
      <c r="C442" s="119">
        <v>41135</v>
      </c>
      <c r="D442" s="119"/>
      <c r="E442" s="128">
        <v>900</v>
      </c>
      <c r="F442" s="129">
        <v>673</v>
      </c>
      <c r="G442" s="206" t="str">
        <f>IF(OR(E442&gt;400,F442&gt;240),"EXCEEDS"," ")</f>
        <v>EXCEEDS</v>
      </c>
    </row>
    <row r="443" spans="1:7" ht="15.75">
      <c r="A443" s="204">
        <v>793.7</v>
      </c>
      <c r="B443" s="118" t="s">
        <v>35</v>
      </c>
      <c r="C443" s="119">
        <v>41142</v>
      </c>
      <c r="D443" s="119"/>
      <c r="E443" s="128">
        <v>320</v>
      </c>
      <c r="F443" s="129">
        <v>116</v>
      </c>
      <c r="G443" s="206" t="str">
        <f>IF(OR(E443&gt;400,F443&gt;240),"EXCEEDS"," ")</f>
        <v xml:space="preserve"> </v>
      </c>
    </row>
    <row r="444" spans="1:7" ht="15.75">
      <c r="A444" s="204">
        <v>793.7</v>
      </c>
      <c r="B444" s="118" t="s">
        <v>35</v>
      </c>
      <c r="C444" s="119">
        <v>41144</v>
      </c>
      <c r="D444" s="119"/>
      <c r="E444" s="128">
        <v>128</v>
      </c>
      <c r="F444" s="129">
        <v>112</v>
      </c>
      <c r="G444" s="206" t="str">
        <f>IF(OR(E444&gt;400,F444&gt;240),"EXCEEDS"," ")</f>
        <v xml:space="preserve"> </v>
      </c>
    </row>
    <row r="445" spans="1:7" ht="16.5" thickBot="1">
      <c r="A445" s="204">
        <v>793.7</v>
      </c>
      <c r="B445" s="118" t="s">
        <v>35</v>
      </c>
      <c r="C445" s="119">
        <v>41149</v>
      </c>
      <c r="D445" s="119"/>
      <c r="E445" s="128">
        <v>964</v>
      </c>
      <c r="F445" s="129">
        <v>390</v>
      </c>
      <c r="G445" s="206" t="str">
        <f>IF(OR(E445&gt;400,F445&gt;240),"EXCEEDS"," ")</f>
        <v>EXCEEDS</v>
      </c>
    </row>
    <row r="446" spans="1:7" ht="21" thickBot="1">
      <c r="A446" s="207"/>
      <c r="B446" s="54"/>
      <c r="C446" s="81"/>
      <c r="D446" s="125" t="s">
        <v>21</v>
      </c>
      <c r="E446" s="126">
        <f>GEOMEAN(E441:E445)</f>
        <v>469.21500620425024</v>
      </c>
      <c r="F446" s="210">
        <f>GEOMEAN(F441:F445)</f>
        <v>321.03407881587714</v>
      </c>
      <c r="G446" s="211" t="str">
        <f>IF(OR(E446&gt;200,F446&gt;130),"EXCEEDS"," ")</f>
        <v>EXCEEDS</v>
      </c>
    </row>
    <row r="447" spans="1:7" ht="15.75">
      <c r="A447" s="204">
        <v>791.5</v>
      </c>
      <c r="B447" s="118" t="s">
        <v>35</v>
      </c>
      <c r="C447" s="119">
        <v>41156</v>
      </c>
      <c r="D447" s="119"/>
      <c r="E447" s="128">
        <v>92</v>
      </c>
      <c r="F447" s="129">
        <v>72</v>
      </c>
      <c r="G447" s="206" t="str">
        <f>IF(OR(E447&gt;400,F447&gt;240),"EXCEEDS"," ")</f>
        <v xml:space="preserve"> </v>
      </c>
    </row>
    <row r="448" spans="1:7" ht="15.75">
      <c r="A448" s="204">
        <v>791.5</v>
      </c>
      <c r="B448" s="118" t="s">
        <v>35</v>
      </c>
      <c r="C448" s="119">
        <v>41163</v>
      </c>
      <c r="D448" s="119"/>
      <c r="E448" s="128">
        <v>40</v>
      </c>
      <c r="F448" s="129">
        <v>43</v>
      </c>
      <c r="G448" s="206" t="str">
        <f>IF(OR(E448&gt;400,F448&gt;240),"EXCEEDS"," ")</f>
        <v xml:space="preserve"> </v>
      </c>
    </row>
    <row r="449" spans="1:7" ht="15.75">
      <c r="A449" s="204">
        <v>791.5</v>
      </c>
      <c r="B449" s="118" t="s">
        <v>35</v>
      </c>
      <c r="C449" s="119">
        <v>41170</v>
      </c>
      <c r="D449" s="119"/>
      <c r="E449" s="128">
        <v>130</v>
      </c>
      <c r="F449" s="129">
        <v>44</v>
      </c>
      <c r="G449" s="206" t="str">
        <f>IF(OR(E449&gt;400,F449&gt;240),"EXCEEDS"," ")</f>
        <v xml:space="preserve"> </v>
      </c>
    </row>
    <row r="450" spans="1:7" ht="15.75">
      <c r="A450" s="204">
        <v>791.5</v>
      </c>
      <c r="B450" s="118" t="s">
        <v>35</v>
      </c>
      <c r="C450" s="119">
        <v>41172</v>
      </c>
      <c r="D450" s="119"/>
      <c r="E450" s="128">
        <v>40</v>
      </c>
      <c r="F450" s="129">
        <v>16</v>
      </c>
      <c r="G450" s="206" t="str">
        <f>IF(OR(E450&gt;400,F450&gt;240),"EXCEEDS"," ")</f>
        <v xml:space="preserve"> </v>
      </c>
    </row>
    <row r="451" spans="1:7" ht="16.5" thickBot="1">
      <c r="A451" s="204">
        <v>791.5</v>
      </c>
      <c r="B451" s="118" t="s">
        <v>35</v>
      </c>
      <c r="C451" s="119">
        <v>41177</v>
      </c>
      <c r="D451" s="119"/>
      <c r="E451" s="128">
        <v>8</v>
      </c>
      <c r="F451" s="129">
        <v>4</v>
      </c>
      <c r="G451" s="206" t="str">
        <f>IF(OR(E451&gt;400,F451&gt;240),"EXCEEDS"," ")</f>
        <v xml:space="preserve"> </v>
      </c>
    </row>
    <row r="452" spans="1:7" ht="21" thickBot="1">
      <c r="A452" s="213"/>
      <c r="B452" s="2"/>
      <c r="C452" s="214"/>
      <c r="D452" s="125" t="s">
        <v>21</v>
      </c>
      <c r="E452" s="126">
        <f>GEOMEAN(E447:E451)</f>
        <v>43.349912964381303</v>
      </c>
      <c r="F452" s="210">
        <f>GEOMEAN(F447:F451)</f>
        <v>24.439185088526425</v>
      </c>
      <c r="G452" s="211" t="str">
        <f>IF(OR(E452&gt;200,F452&gt;130),"EXCEEDS"," ")</f>
        <v xml:space="preserve"> </v>
      </c>
    </row>
    <row r="453" spans="1:7" ht="15.75">
      <c r="A453" s="204">
        <v>793.7</v>
      </c>
      <c r="B453" s="118" t="s">
        <v>35</v>
      </c>
      <c r="C453" s="119">
        <v>41156</v>
      </c>
      <c r="D453" s="119"/>
      <c r="E453" s="128">
        <v>500</v>
      </c>
      <c r="F453" s="129">
        <v>580</v>
      </c>
      <c r="G453" s="206" t="str">
        <f>IF(OR(E453&gt;400,F453&gt;240),"EXCEEDS"," ")</f>
        <v>EXCEEDS</v>
      </c>
    </row>
    <row r="454" spans="1:7" ht="15.75">
      <c r="A454" s="204">
        <v>793.7</v>
      </c>
      <c r="B454" s="118" t="s">
        <v>35</v>
      </c>
      <c r="C454" s="119">
        <v>41163</v>
      </c>
      <c r="D454" s="119"/>
      <c r="E454" s="128">
        <v>320</v>
      </c>
      <c r="F454" s="129">
        <v>370</v>
      </c>
      <c r="G454" s="206" t="str">
        <f>IF(OR(E454&gt;400,F454&gt;240),"EXCEEDS"," ")</f>
        <v>EXCEEDS</v>
      </c>
    </row>
    <row r="455" spans="1:7" ht="15.75">
      <c r="A455" s="204">
        <v>793.7</v>
      </c>
      <c r="B455" s="118" t="s">
        <v>35</v>
      </c>
      <c r="C455" s="119">
        <v>41170</v>
      </c>
      <c r="D455" s="119"/>
      <c r="E455" s="128">
        <v>7700</v>
      </c>
      <c r="F455" s="129">
        <v>6300</v>
      </c>
      <c r="G455" s="206" t="str">
        <f>IF(OR(E455&gt;400,F455&gt;240),"EXCEEDS"," ")</f>
        <v>EXCEEDS</v>
      </c>
    </row>
    <row r="456" spans="1:7" ht="15.75">
      <c r="A456" s="204">
        <v>793.7</v>
      </c>
      <c r="B456" s="118" t="s">
        <v>35</v>
      </c>
      <c r="C456" s="119">
        <v>41172</v>
      </c>
      <c r="D456" s="119"/>
      <c r="E456" s="128">
        <v>104</v>
      </c>
      <c r="F456" s="129">
        <v>88</v>
      </c>
      <c r="G456" s="206" t="str">
        <f>IF(OR(E456&gt;400,F456&gt;240),"EXCEEDS"," ")</f>
        <v xml:space="preserve"> </v>
      </c>
    </row>
    <row r="457" spans="1:7" ht="16.5" thickBot="1">
      <c r="A457" s="204">
        <v>793.7</v>
      </c>
      <c r="B457" s="118" t="s">
        <v>35</v>
      </c>
      <c r="C457" s="119">
        <v>41177</v>
      </c>
      <c r="D457" s="119"/>
      <c r="E457" s="128">
        <v>136</v>
      </c>
      <c r="F457" s="129">
        <v>108</v>
      </c>
      <c r="G457" s="206" t="str">
        <f>IF(OR(E457&gt;400,F457&gt;240),"EXCEEDS"," ")</f>
        <v xml:space="preserve"> </v>
      </c>
    </row>
    <row r="458" spans="1:7" ht="21" thickBot="1">
      <c r="A458" s="207"/>
      <c r="B458" s="54"/>
      <c r="C458" s="81"/>
      <c r="D458" s="125" t="s">
        <v>21</v>
      </c>
      <c r="E458" s="126">
        <f>GEOMEAN(E453:E457)</f>
        <v>444.87355574087059</v>
      </c>
      <c r="F458" s="210">
        <f>GEOMEAN(F453:F457)</f>
        <v>418.57697872990047</v>
      </c>
      <c r="G458" s="211" t="str">
        <f>IF(OR(E458&gt;200,F458&gt;130),"EXCEEDS"," ")</f>
        <v>EXCEEDS</v>
      </c>
    </row>
    <row r="459" spans="1:7" ht="15.75">
      <c r="A459" s="204">
        <v>791.5</v>
      </c>
      <c r="B459" s="118" t="s">
        <v>35</v>
      </c>
      <c r="C459" s="119">
        <v>41184</v>
      </c>
      <c r="D459" s="119"/>
      <c r="E459" s="128">
        <v>8</v>
      </c>
      <c r="F459" s="129">
        <v>20</v>
      </c>
      <c r="G459" s="206" t="str">
        <f>IF(OR(E459&gt;400,F459&gt;240),"EXCEEDS"," ")</f>
        <v xml:space="preserve"> </v>
      </c>
    </row>
    <row r="460" spans="1:7" ht="15.75">
      <c r="A460" s="204">
        <v>791.5</v>
      </c>
      <c r="B460" s="118" t="s">
        <v>35</v>
      </c>
      <c r="C460" s="119">
        <v>41191</v>
      </c>
      <c r="D460" s="119"/>
      <c r="E460" s="128">
        <v>16</v>
      </c>
      <c r="F460" s="129">
        <v>4</v>
      </c>
      <c r="G460" s="206" t="str">
        <f>IF(OR(E460&gt;400,F460&gt;240),"EXCEEDS"," ")</f>
        <v xml:space="preserve"> </v>
      </c>
    </row>
    <row r="461" spans="1:7" ht="15.75">
      <c r="A461" s="204">
        <v>791.5</v>
      </c>
      <c r="B461" s="118" t="s">
        <v>35</v>
      </c>
      <c r="C461" s="119">
        <v>41198</v>
      </c>
      <c r="D461" s="119"/>
      <c r="E461" s="128">
        <v>12</v>
      </c>
      <c r="F461" s="129">
        <v>8</v>
      </c>
      <c r="G461" s="206" t="str">
        <f>IF(OR(E461&gt;400,F461&gt;240),"EXCEEDS"," ")</f>
        <v xml:space="preserve"> </v>
      </c>
    </row>
    <row r="462" spans="1:7" ht="15.75">
      <c r="A462" s="204">
        <v>791.5</v>
      </c>
      <c r="B462" s="118" t="s">
        <v>35</v>
      </c>
      <c r="C462" s="119">
        <v>41205</v>
      </c>
      <c r="D462" s="119"/>
      <c r="E462" s="128">
        <v>16</v>
      </c>
      <c r="F462" s="129">
        <v>12</v>
      </c>
      <c r="G462" s="206" t="str">
        <f>IF(OR(E462&gt;400,F462&gt;240),"EXCEEDS"," ")</f>
        <v xml:space="preserve"> </v>
      </c>
    </row>
    <row r="463" spans="1:7" ht="16.5" thickBot="1">
      <c r="A463" s="204">
        <v>791.5</v>
      </c>
      <c r="B463" s="118" t="s">
        <v>35</v>
      </c>
      <c r="C463" s="119">
        <v>41212</v>
      </c>
      <c r="D463" s="119"/>
      <c r="E463" s="128">
        <v>32</v>
      </c>
      <c r="F463" s="129">
        <v>50</v>
      </c>
      <c r="G463" s="206" t="str">
        <f>IF(OR(E463&gt;400,F463&gt;240),"EXCEEDS"," ")</f>
        <v xml:space="preserve"> </v>
      </c>
    </row>
    <row r="464" spans="1:7" ht="21" thickBot="1">
      <c r="A464" s="204"/>
      <c r="B464" s="118"/>
      <c r="C464" s="119"/>
      <c r="D464" s="125" t="s">
        <v>21</v>
      </c>
      <c r="E464" s="126">
        <f>GEOMEAN(E459:E463)</f>
        <v>15.105400180718433</v>
      </c>
      <c r="F464" s="210">
        <f>GEOMEAN(F459:F463)</f>
        <v>13.087787798824747</v>
      </c>
      <c r="G464" s="211" t="str">
        <f>IF(OR(E464&gt;200,F464&gt;130),"EXCEEDS"," ")</f>
        <v xml:space="preserve"> </v>
      </c>
    </row>
    <row r="465" spans="1:7" ht="15.75">
      <c r="A465" s="204">
        <v>793.7</v>
      </c>
      <c r="B465" s="118" t="s">
        <v>35</v>
      </c>
      <c r="C465" s="119">
        <v>41184</v>
      </c>
      <c r="D465" s="119"/>
      <c r="E465" s="128">
        <v>700</v>
      </c>
      <c r="F465" s="129">
        <v>240</v>
      </c>
      <c r="G465" s="206" t="str">
        <f>IF(OR(E465&gt;400,F465&gt;240),"EXCEEDS"," ")</f>
        <v>EXCEEDS</v>
      </c>
    </row>
    <row r="466" spans="1:7" ht="15.75">
      <c r="A466" s="204">
        <v>793.7</v>
      </c>
      <c r="B466" s="118" t="s">
        <v>35</v>
      </c>
      <c r="C466" s="119">
        <v>41191</v>
      </c>
      <c r="D466" s="119"/>
      <c r="E466" s="128">
        <v>172</v>
      </c>
      <c r="F466" s="129">
        <v>100</v>
      </c>
      <c r="G466" s="206" t="str">
        <f>IF(OR(E466&gt;400,F466&gt;240),"EXCEEDS"," ")</f>
        <v xml:space="preserve"> </v>
      </c>
    </row>
    <row r="467" spans="1:7" ht="15.75">
      <c r="A467" s="204">
        <v>793.7</v>
      </c>
      <c r="B467" s="118" t="s">
        <v>35</v>
      </c>
      <c r="C467" s="119">
        <v>41198</v>
      </c>
      <c r="D467" s="119"/>
      <c r="E467" s="128">
        <v>224</v>
      </c>
      <c r="F467" s="129">
        <v>220</v>
      </c>
      <c r="G467" s="206" t="str">
        <f>IF(OR(E467&gt;400,F467&gt;240),"EXCEEDS"," ")</f>
        <v xml:space="preserve"> </v>
      </c>
    </row>
    <row r="468" spans="1:7" ht="15.75">
      <c r="A468" s="204">
        <v>793.7</v>
      </c>
      <c r="B468" s="118" t="s">
        <v>35</v>
      </c>
      <c r="C468" s="119">
        <v>41205</v>
      </c>
      <c r="D468" s="119"/>
      <c r="E468" s="128">
        <v>80</v>
      </c>
      <c r="F468" s="129">
        <v>80</v>
      </c>
      <c r="G468" s="206" t="str">
        <f>IF(OR(E468&gt;400,F468&gt;240),"EXCEEDS"," ")</f>
        <v xml:space="preserve"> </v>
      </c>
    </row>
    <row r="469" spans="1:7" ht="16.5" thickBot="1">
      <c r="A469" s="204">
        <v>793.7</v>
      </c>
      <c r="B469" s="118" t="s">
        <v>35</v>
      </c>
      <c r="C469" s="119">
        <v>41212</v>
      </c>
      <c r="D469" s="119"/>
      <c r="E469" s="128">
        <v>48</v>
      </c>
      <c r="F469" s="129">
        <v>46</v>
      </c>
      <c r="G469" s="206" t="str">
        <f>IF(OR(E469&gt;400,F469&gt;240),"EXCEEDS"," ")</f>
        <v xml:space="preserve"> </v>
      </c>
    </row>
    <row r="470" spans="1:7" ht="21" thickBot="1">
      <c r="A470" s="238"/>
      <c r="B470" s="169"/>
      <c r="C470" s="170"/>
      <c r="D470" s="125" t="s">
        <v>21</v>
      </c>
      <c r="E470" s="126">
        <f>GEOMEAN(E465:E469)</f>
        <v>159.60303511700599</v>
      </c>
      <c r="F470" s="210">
        <f>GEOMEAN(F465:F469)</f>
        <v>114.20795318173447</v>
      </c>
      <c r="G470" s="211" t="str">
        <f>IF(OR(E470&gt;200,F470&gt;130),"EXCEEDS"," ")</f>
        <v xml:space="preserve"> </v>
      </c>
    </row>
    <row r="471" spans="1:7" ht="16.5" thickTop="1">
      <c r="A471" s="1"/>
      <c r="B471" s="1"/>
      <c r="C471" s="1"/>
      <c r="D471" s="1"/>
      <c r="E471" s="1"/>
      <c r="F471" s="1"/>
      <c r="G471" s="1"/>
    </row>
    <row r="472" spans="1:7" ht="20.25">
      <c r="A472" s="2"/>
      <c r="B472" s="2"/>
      <c r="C472" s="2"/>
      <c r="D472" s="151"/>
      <c r="E472" s="152"/>
      <c r="F472" s="152"/>
      <c r="G472" s="239"/>
    </row>
    <row r="473" spans="1:7" ht="20.25">
      <c r="A473" s="2"/>
      <c r="B473" s="2"/>
      <c r="C473" s="2"/>
      <c r="D473" s="151"/>
      <c r="E473" s="152"/>
      <c r="F473" s="152"/>
      <c r="G473" s="239"/>
    </row>
    <row r="474" spans="1:7" ht="20.25">
      <c r="A474" s="2"/>
      <c r="B474" s="2"/>
      <c r="C474" s="2"/>
      <c r="D474" s="151"/>
      <c r="E474" s="152"/>
      <c r="F474" s="152"/>
      <c r="G474" s="239"/>
    </row>
    <row r="475" spans="1:7" ht="15.75">
      <c r="A475" s="184" t="s">
        <v>36</v>
      </c>
      <c r="B475" s="185" t="s">
        <v>37</v>
      </c>
      <c r="C475" s="186"/>
      <c r="D475" s="186"/>
      <c r="E475" s="128"/>
      <c r="F475" s="182"/>
      <c r="G475" s="231"/>
    </row>
    <row r="476" spans="1:7" ht="15.75">
      <c r="A476" s="188"/>
      <c r="B476" s="185" t="s">
        <v>38</v>
      </c>
      <c r="C476" s="186"/>
      <c r="D476" s="186"/>
      <c r="E476" s="128"/>
      <c r="F476" s="182"/>
      <c r="G476" s="231"/>
    </row>
    <row r="477" spans="1:7" ht="15.75">
      <c r="A477" s="184" t="s">
        <v>39</v>
      </c>
      <c r="B477" s="185" t="s">
        <v>40</v>
      </c>
      <c r="C477" s="186"/>
      <c r="D477" s="186"/>
      <c r="E477" s="128"/>
      <c r="F477" s="182"/>
      <c r="G477" s="231"/>
    </row>
    <row r="478" spans="1:7" ht="15.75">
      <c r="A478" s="184"/>
      <c r="B478" s="185" t="s">
        <v>41</v>
      </c>
      <c r="C478" s="186"/>
      <c r="D478" s="171"/>
      <c r="E478" s="128"/>
      <c r="F478" s="182"/>
      <c r="G478" s="231"/>
    </row>
  </sheetData>
  <mergeCells count="2">
    <mergeCell ref="A1:G1"/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2"/>
  <sheetViews>
    <sheetView workbookViewId="0">
      <selection activeCell="D24" sqref="D24"/>
    </sheetView>
  </sheetViews>
  <sheetFormatPr defaultRowHeight="15"/>
  <cols>
    <col min="1" max="1" width="13.5703125" customWidth="1"/>
    <col min="2" max="2" width="11.28515625" bestFit="1" customWidth="1"/>
    <col min="3" max="3" width="19.140625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01" t="s">
        <v>49</v>
      </c>
      <c r="B1" s="301"/>
      <c r="C1" s="301"/>
      <c r="D1" s="301"/>
      <c r="E1" s="301"/>
      <c r="F1" s="301"/>
      <c r="G1" s="301"/>
    </row>
    <row r="2" spans="1:7" ht="23.25">
      <c r="A2" s="302" t="s">
        <v>50</v>
      </c>
      <c r="B2" s="303"/>
      <c r="C2" s="303"/>
      <c r="D2" s="303"/>
      <c r="E2" s="303"/>
      <c r="F2" s="303"/>
      <c r="G2" s="303"/>
    </row>
    <row r="3" spans="1:7" ht="30.75" thickBot="1">
      <c r="A3" s="34"/>
      <c r="B3" s="34"/>
      <c r="C3" s="171" t="s">
        <v>51</v>
      </c>
      <c r="D3" s="191"/>
      <c r="E3" s="34"/>
      <c r="F3" s="34"/>
      <c r="G3" s="34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232" t="s">
        <v>4</v>
      </c>
      <c r="G4" s="197"/>
    </row>
    <row r="5" spans="1:7" ht="15.75" thickTop="1">
      <c r="A5" s="242" t="s">
        <v>10</v>
      </c>
      <c r="B5" s="243" t="s">
        <v>20</v>
      </c>
      <c r="C5" s="244">
        <v>41366</v>
      </c>
      <c r="D5" s="244"/>
      <c r="E5" s="245">
        <v>208</v>
      </c>
      <c r="F5" s="246">
        <v>36</v>
      </c>
      <c r="G5" s="247" t="str">
        <f t="shared" ref="G5:G12" si="0">IF(OR(F5&gt;240),"EXCEEDS"," ")</f>
        <v xml:space="preserve"> </v>
      </c>
    </row>
    <row r="6" spans="1:7">
      <c r="A6" s="248" t="s">
        <v>10</v>
      </c>
      <c r="B6" s="93" t="s">
        <v>20</v>
      </c>
      <c r="C6" s="94">
        <v>41373</v>
      </c>
      <c r="D6" s="94"/>
      <c r="E6" s="97">
        <v>60</v>
      </c>
      <c r="F6" s="102">
        <v>32</v>
      </c>
      <c r="G6" s="249" t="str">
        <f t="shared" si="0"/>
        <v xml:space="preserve"> </v>
      </c>
    </row>
    <row r="7" spans="1:7">
      <c r="A7" s="248" t="s">
        <v>10</v>
      </c>
      <c r="B7" s="93" t="s">
        <v>20</v>
      </c>
      <c r="C7" s="94">
        <v>41380</v>
      </c>
      <c r="D7" s="94"/>
      <c r="E7" s="97">
        <v>370</v>
      </c>
      <c r="F7" s="102">
        <v>160</v>
      </c>
      <c r="G7" s="249" t="str">
        <f t="shared" si="0"/>
        <v xml:space="preserve"> </v>
      </c>
    </row>
    <row r="8" spans="1:7">
      <c r="A8" s="248" t="s">
        <v>10</v>
      </c>
      <c r="B8" s="93" t="s">
        <v>20</v>
      </c>
      <c r="C8" s="94">
        <v>41387</v>
      </c>
      <c r="D8" s="94"/>
      <c r="E8" s="97">
        <v>184</v>
      </c>
      <c r="F8" s="102">
        <v>72</v>
      </c>
      <c r="G8" s="249" t="str">
        <f t="shared" si="0"/>
        <v xml:space="preserve"> </v>
      </c>
    </row>
    <row r="9" spans="1:7">
      <c r="A9" s="248" t="s">
        <v>10</v>
      </c>
      <c r="B9" s="93" t="s">
        <v>20</v>
      </c>
      <c r="C9" s="94">
        <v>41394</v>
      </c>
      <c r="D9" s="94"/>
      <c r="E9" s="97">
        <v>360</v>
      </c>
      <c r="F9" s="102">
        <v>120</v>
      </c>
      <c r="G9" s="249" t="str">
        <f t="shared" si="0"/>
        <v xml:space="preserve"> </v>
      </c>
    </row>
    <row r="10" spans="1:7">
      <c r="A10" s="248"/>
      <c r="B10" s="93"/>
      <c r="C10" s="94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94">
        <v>41401</v>
      </c>
      <c r="D11" s="94"/>
      <c r="E11" s="97">
        <v>92</v>
      </c>
      <c r="F11" s="102">
        <v>12</v>
      </c>
      <c r="G11" s="249" t="str">
        <f t="shared" si="0"/>
        <v xml:space="preserve"> </v>
      </c>
    </row>
    <row r="12" spans="1:7">
      <c r="A12" s="248" t="s">
        <v>10</v>
      </c>
      <c r="B12" s="93" t="s">
        <v>20</v>
      </c>
      <c r="C12" s="94">
        <v>41408</v>
      </c>
      <c r="D12" s="94"/>
      <c r="E12" s="97">
        <v>355</v>
      </c>
      <c r="F12" s="102">
        <v>131</v>
      </c>
      <c r="G12" s="249" t="str">
        <f t="shared" si="0"/>
        <v xml:space="preserve"> </v>
      </c>
    </row>
    <row r="13" spans="1:7">
      <c r="A13" s="248" t="s">
        <v>10</v>
      </c>
      <c r="B13" s="93" t="s">
        <v>20</v>
      </c>
      <c r="C13" s="94">
        <v>41415</v>
      </c>
      <c r="D13" s="94"/>
      <c r="E13" s="97">
        <v>217</v>
      </c>
      <c r="F13" s="102">
        <v>60</v>
      </c>
      <c r="G13" s="249" t="str">
        <f>IF(OR(F13&gt;240),"EXCEEDS"," ")</f>
        <v xml:space="preserve"> </v>
      </c>
    </row>
    <row r="14" spans="1:7">
      <c r="A14" s="248" t="s">
        <v>10</v>
      </c>
      <c r="B14" s="93" t="s">
        <v>20</v>
      </c>
      <c r="C14" s="94">
        <v>41417</v>
      </c>
      <c r="D14" s="94"/>
      <c r="E14" s="97">
        <v>6100</v>
      </c>
      <c r="F14" s="102">
        <v>1600</v>
      </c>
      <c r="G14" s="249" t="str">
        <f>IF(OR(F14&gt;240),"EXCEEDS"," ")</f>
        <v>EXCEEDS</v>
      </c>
    </row>
    <row r="15" spans="1:7">
      <c r="A15" s="248" t="s">
        <v>10</v>
      </c>
      <c r="B15" s="93" t="s">
        <v>20</v>
      </c>
      <c r="C15" s="94">
        <v>41422</v>
      </c>
      <c r="D15" s="94"/>
      <c r="E15" s="97">
        <v>509</v>
      </c>
      <c r="F15" s="102">
        <v>78</v>
      </c>
      <c r="G15" s="249" t="str">
        <f>IF(OR(F15&gt;240),"EXCEEDS"," ")</f>
        <v xml:space="preserve"> </v>
      </c>
    </row>
    <row r="16" spans="1:7">
      <c r="A16" s="248"/>
      <c r="B16" s="93"/>
      <c r="C16" s="94"/>
      <c r="D16" s="94"/>
      <c r="E16" s="97"/>
      <c r="F16" s="102"/>
      <c r="G16" s="249"/>
    </row>
    <row r="17" spans="1:7">
      <c r="A17" s="248" t="s">
        <v>10</v>
      </c>
      <c r="B17" s="93" t="s">
        <v>20</v>
      </c>
      <c r="C17" s="94">
        <v>41429</v>
      </c>
      <c r="D17" s="94"/>
      <c r="E17" s="97">
        <v>310</v>
      </c>
      <c r="F17" s="102">
        <v>53</v>
      </c>
      <c r="G17" s="249" t="str">
        <f>IF(OR(F17&gt;240),"EXCEEDS"," ")</f>
        <v xml:space="preserve"> </v>
      </c>
    </row>
    <row r="18" spans="1:7">
      <c r="A18" s="248" t="s">
        <v>10</v>
      </c>
      <c r="B18" s="93" t="s">
        <v>20</v>
      </c>
      <c r="C18" s="94">
        <v>41436</v>
      </c>
      <c r="D18" s="94"/>
      <c r="E18" s="97">
        <v>3900</v>
      </c>
      <c r="F18" s="102">
        <v>455</v>
      </c>
      <c r="G18" s="249" t="str">
        <f>IF(OR(F18&gt;240),"EXCEEDS"," ")</f>
        <v>EXCEEDS</v>
      </c>
    </row>
    <row r="19" spans="1:7">
      <c r="A19" s="248" t="s">
        <v>10</v>
      </c>
      <c r="B19" s="93" t="s">
        <v>20</v>
      </c>
      <c r="C19" s="94">
        <v>41443</v>
      </c>
      <c r="D19" s="94"/>
      <c r="E19" s="97">
        <v>440</v>
      </c>
      <c r="F19" s="102">
        <v>54</v>
      </c>
      <c r="G19" s="249" t="str">
        <f>IF(OR(F19&gt;240),"EXCEEDS"," ")</f>
        <v xml:space="preserve"> </v>
      </c>
    </row>
    <row r="20" spans="1:7">
      <c r="A20" s="248" t="s">
        <v>10</v>
      </c>
      <c r="B20" s="93" t="s">
        <v>20</v>
      </c>
      <c r="C20" s="94">
        <v>41445</v>
      </c>
      <c r="D20" s="94"/>
      <c r="E20" s="97">
        <v>236</v>
      </c>
      <c r="F20" s="102">
        <v>25</v>
      </c>
      <c r="G20" s="249" t="str">
        <f>IF(OR(F20&gt;240),"EXCEEDS"," ")</f>
        <v xml:space="preserve"> </v>
      </c>
    </row>
    <row r="21" spans="1:7">
      <c r="A21" s="248" t="s">
        <v>10</v>
      </c>
      <c r="B21" s="93" t="s">
        <v>20</v>
      </c>
      <c r="C21" s="94">
        <v>41450</v>
      </c>
      <c r="D21" s="94"/>
      <c r="E21" s="97">
        <v>318</v>
      </c>
      <c r="F21" s="102">
        <v>50</v>
      </c>
      <c r="G21" s="249" t="str">
        <f>IF(OR(F21&gt;240),"EXCEEDS"," ")</f>
        <v xml:space="preserve"> </v>
      </c>
    </row>
    <row r="22" spans="1:7">
      <c r="A22" s="248"/>
      <c r="B22" s="93"/>
      <c r="C22" s="94"/>
      <c r="D22" s="94"/>
      <c r="E22" s="97"/>
      <c r="F22" s="102"/>
      <c r="G22" s="249"/>
    </row>
    <row r="23" spans="1:7">
      <c r="A23" s="248" t="s">
        <v>10</v>
      </c>
      <c r="B23" s="93" t="s">
        <v>20</v>
      </c>
      <c r="C23" s="94">
        <v>41457</v>
      </c>
      <c r="D23" s="94"/>
      <c r="E23" s="97">
        <v>5400</v>
      </c>
      <c r="F23" s="102">
        <v>636</v>
      </c>
      <c r="G23" s="249" t="str">
        <f>IF(OR(F23&gt;240),"EXCEEDS"," ")</f>
        <v>EXCEEDS</v>
      </c>
    </row>
    <row r="24" spans="1:7">
      <c r="A24" s="248" t="s">
        <v>10</v>
      </c>
      <c r="B24" s="93" t="s">
        <v>20</v>
      </c>
      <c r="C24" s="94">
        <v>41464</v>
      </c>
      <c r="D24" s="94"/>
      <c r="E24" s="97">
        <v>9000</v>
      </c>
      <c r="F24" s="102">
        <v>3500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94">
        <v>41471</v>
      </c>
      <c r="D25" s="94"/>
      <c r="E25" s="97">
        <v>220</v>
      </c>
      <c r="F25" s="102">
        <v>72</v>
      </c>
      <c r="G25" s="249" t="str">
        <f>IF(OR(F25&gt;240),"EXCEEDS"," ")</f>
        <v xml:space="preserve"> </v>
      </c>
    </row>
    <row r="26" spans="1:7">
      <c r="A26" s="248"/>
      <c r="B26" s="93"/>
      <c r="C26" s="94"/>
      <c r="D26" s="94"/>
      <c r="E26" s="97"/>
      <c r="F26" s="102"/>
      <c r="G26" s="249"/>
    </row>
    <row r="27" spans="1:7">
      <c r="A27" s="248" t="s">
        <v>10</v>
      </c>
      <c r="B27" s="93" t="s">
        <v>20</v>
      </c>
      <c r="C27" s="94">
        <v>41534</v>
      </c>
      <c r="D27" s="94"/>
      <c r="E27" s="97">
        <v>2500</v>
      </c>
      <c r="F27" s="102">
        <v>418</v>
      </c>
      <c r="G27" s="249" t="str">
        <f>IF(OR(F27&gt;240),"EXCEEDS"," ")</f>
        <v>EXCEEDS</v>
      </c>
    </row>
    <row r="28" spans="1:7">
      <c r="A28" s="248" t="s">
        <v>10</v>
      </c>
      <c r="B28" s="93" t="s">
        <v>20</v>
      </c>
      <c r="C28" s="94">
        <v>41536</v>
      </c>
      <c r="D28" s="94"/>
      <c r="E28" s="97">
        <v>273</v>
      </c>
      <c r="F28" s="102">
        <v>139</v>
      </c>
      <c r="G28" s="249" t="str">
        <f>IF(OR(F28&gt;240),"EXCEEDS"," ")</f>
        <v xml:space="preserve"> </v>
      </c>
    </row>
    <row r="29" spans="1:7">
      <c r="A29" s="248" t="s">
        <v>10</v>
      </c>
      <c r="B29" s="93" t="s">
        <v>20</v>
      </c>
      <c r="C29" s="94">
        <v>41541</v>
      </c>
      <c r="D29" s="94"/>
      <c r="E29" s="97">
        <v>1100</v>
      </c>
      <c r="F29" s="102">
        <v>582</v>
      </c>
      <c r="G29" s="249" t="str">
        <f>IF(OR(F29&gt;240),"EXCEEDS"," ")</f>
        <v>EXCEEDS</v>
      </c>
    </row>
    <row r="30" spans="1:7">
      <c r="A30" s="248"/>
      <c r="B30" s="93"/>
      <c r="C30" s="94"/>
      <c r="D30" s="94"/>
      <c r="E30" s="97"/>
      <c r="F30" s="102"/>
      <c r="G30" s="249"/>
    </row>
    <row r="31" spans="1:7">
      <c r="A31" s="248" t="s">
        <v>10</v>
      </c>
      <c r="B31" s="93" t="s">
        <v>20</v>
      </c>
      <c r="C31" s="94">
        <v>41548</v>
      </c>
      <c r="D31" s="94"/>
      <c r="E31" s="97">
        <v>153</v>
      </c>
      <c r="F31" s="102">
        <v>89</v>
      </c>
      <c r="G31" s="249" t="str">
        <f>IF(OR(F31&gt;240),"EXCEEDS"," ")</f>
        <v xml:space="preserve"> </v>
      </c>
    </row>
    <row r="32" spans="1:7">
      <c r="A32" s="248" t="s">
        <v>10</v>
      </c>
      <c r="B32" s="93" t="s">
        <v>20</v>
      </c>
      <c r="C32" s="94">
        <v>41555</v>
      </c>
      <c r="D32" s="94"/>
      <c r="E32" s="97">
        <v>20000</v>
      </c>
      <c r="F32" s="102">
        <v>3200</v>
      </c>
      <c r="G32" s="249" t="str">
        <f>IF(OR(F32&gt;240),"EXCEEDS"," ")</f>
        <v>EXCEEDS</v>
      </c>
    </row>
    <row r="33" spans="1:7">
      <c r="A33" s="248" t="s">
        <v>10</v>
      </c>
      <c r="B33" s="93" t="s">
        <v>20</v>
      </c>
      <c r="C33" s="94">
        <v>41562</v>
      </c>
      <c r="D33" s="94"/>
      <c r="E33" s="97">
        <v>267</v>
      </c>
      <c r="F33" s="102">
        <v>60</v>
      </c>
      <c r="G33" s="249" t="str">
        <f>IF(OR(F33&gt;240),"EXCEEDS"," ")</f>
        <v xml:space="preserve"> </v>
      </c>
    </row>
    <row r="34" spans="1:7">
      <c r="A34" s="248" t="s">
        <v>10</v>
      </c>
      <c r="B34" s="93" t="s">
        <v>20</v>
      </c>
      <c r="C34" s="94">
        <v>41569</v>
      </c>
      <c r="D34" s="94"/>
      <c r="E34" s="97">
        <v>250</v>
      </c>
      <c r="F34" s="102">
        <v>116</v>
      </c>
      <c r="G34" s="249" t="str">
        <f>IF(OR(F34&gt;240),"EXCEEDS"," ")</f>
        <v xml:space="preserve"> </v>
      </c>
    </row>
    <row r="35" spans="1:7">
      <c r="A35" s="248" t="s">
        <v>10</v>
      </c>
      <c r="B35" s="93" t="s">
        <v>20</v>
      </c>
      <c r="C35" s="94">
        <v>41576</v>
      </c>
      <c r="D35" s="94"/>
      <c r="E35" s="97">
        <v>84</v>
      </c>
      <c r="F35" s="102">
        <v>46</v>
      </c>
      <c r="G35" s="249" t="str">
        <f>IF(OR(F35&gt;240),"EXCEEDS"," ")</f>
        <v xml:space="preserve"> </v>
      </c>
    </row>
    <row r="36" spans="1:7">
      <c r="A36" s="248"/>
      <c r="B36" s="93"/>
      <c r="C36" s="94"/>
      <c r="D36" s="94"/>
      <c r="E36" s="97"/>
      <c r="F36" s="102"/>
      <c r="G36" s="249"/>
    </row>
    <row r="37" spans="1:7">
      <c r="A37" s="248">
        <v>4.3</v>
      </c>
      <c r="B37" s="93" t="s">
        <v>20</v>
      </c>
      <c r="C37" s="94">
        <v>41366</v>
      </c>
      <c r="D37" s="94"/>
      <c r="E37" s="97">
        <v>430</v>
      </c>
      <c r="F37" s="102">
        <v>120</v>
      </c>
      <c r="G37" s="249" t="str">
        <f t="shared" ref="G37:G44" si="1">IF(OR(F37&gt;240),"EXCEEDS"," ")</f>
        <v xml:space="preserve"> </v>
      </c>
    </row>
    <row r="38" spans="1:7">
      <c r="A38" s="248">
        <v>4.3</v>
      </c>
      <c r="B38" s="93" t="s">
        <v>20</v>
      </c>
      <c r="C38" s="94">
        <v>41373</v>
      </c>
      <c r="D38" s="94"/>
      <c r="E38" s="97">
        <v>54</v>
      </c>
      <c r="F38" s="102">
        <v>24</v>
      </c>
      <c r="G38" s="249" t="str">
        <f t="shared" si="1"/>
        <v xml:space="preserve"> </v>
      </c>
    </row>
    <row r="39" spans="1:7">
      <c r="A39" s="248">
        <v>4.3</v>
      </c>
      <c r="B39" s="93" t="s">
        <v>20</v>
      </c>
      <c r="C39" s="94">
        <v>41380</v>
      </c>
      <c r="D39" s="94"/>
      <c r="E39" s="97">
        <v>290</v>
      </c>
      <c r="F39" s="102">
        <v>163</v>
      </c>
      <c r="G39" s="249" t="str">
        <f t="shared" si="1"/>
        <v xml:space="preserve"> </v>
      </c>
    </row>
    <row r="40" spans="1:7">
      <c r="A40" s="248">
        <v>4.3</v>
      </c>
      <c r="B40" s="93" t="s">
        <v>20</v>
      </c>
      <c r="C40" s="94">
        <v>41387</v>
      </c>
      <c r="D40" s="94"/>
      <c r="E40" s="97">
        <v>160</v>
      </c>
      <c r="F40" s="102">
        <v>60</v>
      </c>
      <c r="G40" s="249" t="str">
        <f t="shared" si="1"/>
        <v xml:space="preserve"> </v>
      </c>
    </row>
    <row r="41" spans="1:7">
      <c r="A41" s="248">
        <v>4.3</v>
      </c>
      <c r="B41" s="93" t="s">
        <v>20</v>
      </c>
      <c r="C41" s="94">
        <v>41394</v>
      </c>
      <c r="D41" s="94"/>
      <c r="E41" s="97">
        <v>1100</v>
      </c>
      <c r="F41" s="102">
        <v>251</v>
      </c>
      <c r="G41" s="249" t="str">
        <f t="shared" si="1"/>
        <v>EXCEEDS</v>
      </c>
    </row>
    <row r="42" spans="1:7">
      <c r="A42" s="248"/>
      <c r="B42" s="93"/>
      <c r="C42" s="94"/>
      <c r="D42" s="94"/>
      <c r="E42" s="97"/>
      <c r="F42" s="102"/>
      <c r="G42" s="249"/>
    </row>
    <row r="43" spans="1:7">
      <c r="A43" s="248">
        <v>4.3</v>
      </c>
      <c r="B43" s="93" t="s">
        <v>20</v>
      </c>
      <c r="C43" s="94">
        <v>41401</v>
      </c>
      <c r="D43" s="94"/>
      <c r="E43" s="97">
        <v>108</v>
      </c>
      <c r="F43" s="102">
        <v>28</v>
      </c>
      <c r="G43" s="249" t="str">
        <f t="shared" si="1"/>
        <v xml:space="preserve"> </v>
      </c>
    </row>
    <row r="44" spans="1:7">
      <c r="A44" s="248">
        <v>4.3</v>
      </c>
      <c r="B44" s="93" t="s">
        <v>20</v>
      </c>
      <c r="C44" s="94">
        <v>41408</v>
      </c>
      <c r="D44" s="94"/>
      <c r="E44" s="97">
        <v>275</v>
      </c>
      <c r="F44" s="102">
        <v>144</v>
      </c>
      <c r="G44" s="249" t="str">
        <f t="shared" si="1"/>
        <v xml:space="preserve"> </v>
      </c>
    </row>
    <row r="45" spans="1:7">
      <c r="A45" s="248">
        <v>4.3</v>
      </c>
      <c r="B45" s="93" t="s">
        <v>20</v>
      </c>
      <c r="C45" s="94">
        <v>41415</v>
      </c>
      <c r="D45" s="94"/>
      <c r="E45" s="97">
        <v>225</v>
      </c>
      <c r="F45" s="102">
        <v>32</v>
      </c>
      <c r="G45" s="249" t="str">
        <f>IF(OR(F45&gt;240),"EXCEEDS"," ")</f>
        <v xml:space="preserve"> </v>
      </c>
    </row>
    <row r="46" spans="1:7">
      <c r="A46" s="248">
        <v>4.3</v>
      </c>
      <c r="B46" s="93" t="s">
        <v>20</v>
      </c>
      <c r="C46" s="94">
        <v>41417</v>
      </c>
      <c r="D46" s="94"/>
      <c r="E46" s="97">
        <v>7200</v>
      </c>
      <c r="F46" s="102">
        <v>2700</v>
      </c>
      <c r="G46" s="249" t="str">
        <f>IF(OR(F46&gt;240),"EXCEEDS"," ")</f>
        <v>EXCEEDS</v>
      </c>
    </row>
    <row r="47" spans="1:7">
      <c r="A47" s="248">
        <v>4.3</v>
      </c>
      <c r="B47" s="93" t="s">
        <v>20</v>
      </c>
      <c r="C47" s="94">
        <v>41422</v>
      </c>
      <c r="D47" s="94"/>
      <c r="E47" s="97">
        <v>573</v>
      </c>
      <c r="F47" s="102">
        <v>74</v>
      </c>
      <c r="G47" s="249" t="str">
        <f>IF(OR(F47&gt;240),"EXCEEDS"," ")</f>
        <v xml:space="preserve"> </v>
      </c>
    </row>
    <row r="48" spans="1:7">
      <c r="A48" s="248"/>
      <c r="B48" s="93"/>
      <c r="C48" s="94"/>
      <c r="D48" s="94"/>
      <c r="E48" s="97"/>
      <c r="F48" s="102"/>
      <c r="G48" s="249"/>
    </row>
    <row r="49" spans="1:7">
      <c r="A49" s="248">
        <v>4.3</v>
      </c>
      <c r="B49" s="93" t="s">
        <v>20</v>
      </c>
      <c r="C49" s="94">
        <v>41429</v>
      </c>
      <c r="D49" s="94"/>
      <c r="E49" s="97">
        <v>270</v>
      </c>
      <c r="F49" s="102">
        <v>69</v>
      </c>
      <c r="G49" s="249" t="str">
        <f>IF(OR(F49&gt;240),"EXCEEDS"," ")</f>
        <v xml:space="preserve"> </v>
      </c>
    </row>
    <row r="50" spans="1:7">
      <c r="A50" s="248">
        <v>4.3</v>
      </c>
      <c r="B50" s="93" t="s">
        <v>20</v>
      </c>
      <c r="C50" s="94">
        <v>41436</v>
      </c>
      <c r="D50" s="94"/>
      <c r="E50" s="97">
        <v>4600</v>
      </c>
      <c r="F50" s="102">
        <v>609</v>
      </c>
      <c r="G50" s="249" t="str">
        <f>IF(OR(F50&gt;240),"EXCEEDS"," ")</f>
        <v>EXCEEDS</v>
      </c>
    </row>
    <row r="51" spans="1:7">
      <c r="A51" s="248">
        <v>4.3</v>
      </c>
      <c r="B51" s="93" t="s">
        <v>20</v>
      </c>
      <c r="C51" s="94">
        <v>41443</v>
      </c>
      <c r="D51" s="94"/>
      <c r="E51" s="97">
        <v>490</v>
      </c>
      <c r="F51" s="102">
        <v>152</v>
      </c>
      <c r="G51" s="249" t="str">
        <f>IF(OR(F51&gt;240),"EXCEEDS"," ")</f>
        <v xml:space="preserve"> </v>
      </c>
    </row>
    <row r="52" spans="1:7">
      <c r="A52" s="248">
        <v>4.3</v>
      </c>
      <c r="B52" s="93" t="s">
        <v>20</v>
      </c>
      <c r="C52" s="94">
        <v>41445</v>
      </c>
      <c r="D52" s="94"/>
      <c r="E52" s="97">
        <v>106</v>
      </c>
      <c r="F52" s="102">
        <v>291</v>
      </c>
      <c r="G52" s="249" t="str">
        <f>IF(OR(F52&gt;240),"EXCEEDS"," ")</f>
        <v>EXCEEDS</v>
      </c>
    </row>
    <row r="53" spans="1:7">
      <c r="A53" s="248">
        <v>4.3</v>
      </c>
      <c r="B53" s="93" t="s">
        <v>20</v>
      </c>
      <c r="C53" s="94">
        <v>41450</v>
      </c>
      <c r="D53" s="94"/>
      <c r="E53" s="97">
        <v>264</v>
      </c>
      <c r="F53" s="102">
        <v>37</v>
      </c>
      <c r="G53" s="249" t="str">
        <f>IF(OR(F53&gt;240),"EXCEEDS"," ")</f>
        <v xml:space="preserve"> </v>
      </c>
    </row>
    <row r="54" spans="1:7">
      <c r="A54" s="248"/>
      <c r="B54" s="93"/>
      <c r="C54" s="94"/>
      <c r="D54" s="94"/>
      <c r="E54" s="97"/>
      <c r="F54" s="102"/>
      <c r="G54" s="249"/>
    </row>
    <row r="55" spans="1:7">
      <c r="A55" s="248">
        <v>4.3</v>
      </c>
      <c r="B55" s="93" t="s">
        <v>20</v>
      </c>
      <c r="C55" s="94">
        <v>41457</v>
      </c>
      <c r="D55" s="94"/>
      <c r="E55" s="97">
        <v>5700</v>
      </c>
      <c r="F55" s="102">
        <v>1000</v>
      </c>
      <c r="G55" s="249" t="str">
        <f>IF(OR(F55&gt;240),"EXCEEDS"," ")</f>
        <v>EXCEEDS</v>
      </c>
    </row>
    <row r="56" spans="1:7">
      <c r="A56" s="248">
        <v>4.3</v>
      </c>
      <c r="B56" s="93" t="s">
        <v>20</v>
      </c>
      <c r="C56" s="94">
        <v>41464</v>
      </c>
      <c r="D56" s="94"/>
      <c r="E56" s="97">
        <v>7900</v>
      </c>
      <c r="F56" s="102">
        <v>3100</v>
      </c>
      <c r="G56" s="249" t="str">
        <f>IF(OR(F56&gt;240),"EXCEEDS"," ")</f>
        <v>EXCEEDS</v>
      </c>
    </row>
    <row r="57" spans="1:7">
      <c r="A57" s="248"/>
      <c r="B57" s="93"/>
      <c r="C57" s="94"/>
      <c r="D57" s="94"/>
      <c r="E57" s="97"/>
      <c r="F57" s="102"/>
      <c r="G57" s="249"/>
    </row>
    <row r="58" spans="1:7">
      <c r="A58" s="248">
        <v>4.3</v>
      </c>
      <c r="B58" s="93" t="s">
        <v>20</v>
      </c>
      <c r="C58" s="94">
        <v>41534</v>
      </c>
      <c r="D58" s="94"/>
      <c r="E58" s="97">
        <v>418</v>
      </c>
      <c r="F58" s="102">
        <v>2700</v>
      </c>
      <c r="G58" s="249" t="str">
        <f>IF(OR(F58&gt;240),"EXCEEDS"," ")</f>
        <v>EXCEEDS</v>
      </c>
    </row>
    <row r="59" spans="1:7">
      <c r="A59" s="248">
        <v>4.3</v>
      </c>
      <c r="B59" s="93" t="s">
        <v>20</v>
      </c>
      <c r="C59" s="94">
        <v>41536</v>
      </c>
      <c r="D59" s="94"/>
      <c r="E59" s="97">
        <v>182</v>
      </c>
      <c r="F59" s="102">
        <v>100</v>
      </c>
      <c r="G59" s="249" t="str">
        <f>IF(OR(F59&gt;240),"EXCEEDS"," ")</f>
        <v xml:space="preserve"> </v>
      </c>
    </row>
    <row r="60" spans="1:7">
      <c r="A60" s="248">
        <v>4.3</v>
      </c>
      <c r="B60" s="93" t="s">
        <v>20</v>
      </c>
      <c r="C60" s="94">
        <v>41541</v>
      </c>
      <c r="D60" s="94"/>
      <c r="E60" s="97">
        <v>1900</v>
      </c>
      <c r="F60" s="102">
        <v>455</v>
      </c>
      <c r="G60" s="249" t="str">
        <f>IF(OR(F60&gt;240),"EXCEEDS"," ")</f>
        <v>EXCEEDS</v>
      </c>
    </row>
    <row r="61" spans="1:7">
      <c r="A61" s="248"/>
      <c r="B61" s="93"/>
      <c r="C61" s="94"/>
      <c r="D61" s="94"/>
      <c r="E61" s="97"/>
      <c r="F61" s="102"/>
      <c r="G61" s="249"/>
    </row>
    <row r="62" spans="1:7">
      <c r="A62" s="248">
        <v>4.3</v>
      </c>
      <c r="B62" s="93" t="s">
        <v>20</v>
      </c>
      <c r="C62" s="94">
        <v>41548</v>
      </c>
      <c r="D62" s="94"/>
      <c r="E62" s="97">
        <v>227</v>
      </c>
      <c r="F62" s="102">
        <v>54</v>
      </c>
      <c r="G62" s="249" t="str">
        <f>IF(OR(F62&gt;240),"EXCEEDS"," ")</f>
        <v xml:space="preserve"> </v>
      </c>
    </row>
    <row r="63" spans="1:7">
      <c r="A63" s="248">
        <v>4.3</v>
      </c>
      <c r="B63" s="93" t="s">
        <v>20</v>
      </c>
      <c r="C63" s="94">
        <v>41555</v>
      </c>
      <c r="D63" s="94"/>
      <c r="E63" s="97">
        <v>3700</v>
      </c>
      <c r="F63" s="102">
        <v>1900</v>
      </c>
      <c r="G63" s="249" t="str">
        <f>IF(OR(F63&gt;240),"EXCEEDS"," ")</f>
        <v>EXCEEDS</v>
      </c>
    </row>
    <row r="64" spans="1:7">
      <c r="A64" s="248">
        <v>4.3</v>
      </c>
      <c r="B64" s="93" t="s">
        <v>20</v>
      </c>
      <c r="C64" s="94">
        <v>41562</v>
      </c>
      <c r="D64" s="94"/>
      <c r="E64" s="97">
        <v>261</v>
      </c>
      <c r="F64" s="102">
        <v>84</v>
      </c>
      <c r="G64" s="249" t="str">
        <f>IF(OR(F64&gt;240),"EXCEEDS"," ")</f>
        <v xml:space="preserve"> </v>
      </c>
    </row>
    <row r="65" spans="1:7">
      <c r="A65" s="248">
        <v>4.3</v>
      </c>
      <c r="B65" s="93" t="s">
        <v>20</v>
      </c>
      <c r="C65" s="94">
        <v>41569</v>
      </c>
      <c r="D65" s="94"/>
      <c r="E65" s="97">
        <v>219</v>
      </c>
      <c r="F65" s="102">
        <v>88</v>
      </c>
      <c r="G65" s="249" t="str">
        <f>IF(OR(F65&gt;240),"EXCEEDS"," ")</f>
        <v xml:space="preserve"> </v>
      </c>
    </row>
    <row r="66" spans="1:7">
      <c r="A66" s="248">
        <v>4.3</v>
      </c>
      <c r="B66" s="93" t="s">
        <v>20</v>
      </c>
      <c r="C66" s="94">
        <v>41576</v>
      </c>
      <c r="D66" s="94"/>
      <c r="E66" s="97">
        <v>92</v>
      </c>
      <c r="F66" s="102">
        <v>44</v>
      </c>
      <c r="G66" s="249" t="str">
        <f>IF(OR(F66&gt;240),"EXCEEDS"," ")</f>
        <v xml:space="preserve"> </v>
      </c>
    </row>
    <row r="67" spans="1:7" ht="15.75" thickBot="1">
      <c r="A67" s="250"/>
      <c r="B67" s="100"/>
      <c r="C67" s="101"/>
      <c r="D67" s="101"/>
      <c r="E67" s="251"/>
      <c r="F67" s="252"/>
      <c r="G67" s="253"/>
    </row>
    <row r="68" spans="1:7">
      <c r="A68" s="248">
        <v>86.8</v>
      </c>
      <c r="B68" s="93" t="s">
        <v>22</v>
      </c>
      <c r="C68" s="94">
        <v>41366</v>
      </c>
      <c r="D68" s="94"/>
      <c r="E68" s="97">
        <v>192</v>
      </c>
      <c r="F68" s="102">
        <v>24</v>
      </c>
      <c r="G68" s="249" t="str">
        <f t="shared" ref="G68:G75" si="2">IF(OR(F68&gt;240),"EXCEEDS"," ")</f>
        <v xml:space="preserve"> </v>
      </c>
    </row>
    <row r="69" spans="1:7">
      <c r="A69" s="248">
        <v>86.8</v>
      </c>
      <c r="B69" s="93" t="s">
        <v>22</v>
      </c>
      <c r="C69" s="94">
        <v>41373</v>
      </c>
      <c r="D69" s="94"/>
      <c r="E69" s="97">
        <v>16</v>
      </c>
      <c r="F69" s="102">
        <v>4</v>
      </c>
      <c r="G69" s="249" t="str">
        <f t="shared" si="2"/>
        <v xml:space="preserve"> </v>
      </c>
    </row>
    <row r="70" spans="1:7">
      <c r="A70" s="248">
        <v>86.8</v>
      </c>
      <c r="B70" s="93" t="s">
        <v>22</v>
      </c>
      <c r="C70" s="94">
        <v>41380</v>
      </c>
      <c r="D70" s="94"/>
      <c r="E70" s="97">
        <v>310</v>
      </c>
      <c r="F70" s="102">
        <v>224</v>
      </c>
      <c r="G70" s="249" t="str">
        <f t="shared" si="2"/>
        <v xml:space="preserve"> </v>
      </c>
    </row>
    <row r="71" spans="1:7">
      <c r="A71" s="248">
        <v>86.8</v>
      </c>
      <c r="B71" s="93" t="s">
        <v>22</v>
      </c>
      <c r="C71" s="94">
        <v>41387</v>
      </c>
      <c r="D71" s="94"/>
      <c r="E71" s="97">
        <v>68</v>
      </c>
      <c r="F71" s="102">
        <v>12</v>
      </c>
      <c r="G71" s="249" t="str">
        <f t="shared" si="2"/>
        <v xml:space="preserve"> </v>
      </c>
    </row>
    <row r="72" spans="1:7">
      <c r="A72" s="248">
        <v>86.8</v>
      </c>
      <c r="B72" s="93" t="s">
        <v>22</v>
      </c>
      <c r="C72" s="94">
        <v>41394</v>
      </c>
      <c r="D72" s="94"/>
      <c r="E72" s="97">
        <v>57</v>
      </c>
      <c r="F72" s="102">
        <v>64</v>
      </c>
      <c r="G72" s="249" t="str">
        <f t="shared" si="2"/>
        <v xml:space="preserve"> </v>
      </c>
    </row>
    <row r="73" spans="1:7">
      <c r="A73" s="248"/>
      <c r="B73" s="93"/>
      <c r="C73" s="94"/>
      <c r="D73" s="94"/>
      <c r="E73" s="97"/>
      <c r="F73" s="102"/>
      <c r="G73" s="249"/>
    </row>
    <row r="74" spans="1:7">
      <c r="A74" s="248">
        <v>86.8</v>
      </c>
      <c r="B74" s="93" t="s">
        <v>22</v>
      </c>
      <c r="C74" s="94">
        <v>41401</v>
      </c>
      <c r="D74" s="94"/>
      <c r="E74" s="97">
        <v>12</v>
      </c>
      <c r="F74" s="102">
        <v>8</v>
      </c>
      <c r="G74" s="249" t="str">
        <f t="shared" si="2"/>
        <v xml:space="preserve"> </v>
      </c>
    </row>
    <row r="75" spans="1:7">
      <c r="A75" s="248">
        <v>86.8</v>
      </c>
      <c r="B75" s="93" t="s">
        <v>22</v>
      </c>
      <c r="C75" s="94">
        <v>41408</v>
      </c>
      <c r="D75" s="94"/>
      <c r="E75" s="97">
        <v>4</v>
      </c>
      <c r="F75" s="102">
        <v>16</v>
      </c>
      <c r="G75" s="249" t="str">
        <f t="shared" si="2"/>
        <v xml:space="preserve"> </v>
      </c>
    </row>
    <row r="76" spans="1:7">
      <c r="A76" s="248">
        <v>86.8</v>
      </c>
      <c r="B76" s="93" t="s">
        <v>22</v>
      </c>
      <c r="C76" s="94">
        <v>41415</v>
      </c>
      <c r="D76" s="94"/>
      <c r="E76" s="97">
        <v>48</v>
      </c>
      <c r="F76" s="102">
        <v>56</v>
      </c>
      <c r="G76" s="249" t="str">
        <f>IF(OR(F76&gt;240),"EXCEEDS"," ")</f>
        <v xml:space="preserve"> </v>
      </c>
    </row>
    <row r="77" spans="1:7">
      <c r="A77" s="248">
        <v>86.8</v>
      </c>
      <c r="B77" s="93" t="s">
        <v>22</v>
      </c>
      <c r="C77" s="94">
        <v>41417</v>
      </c>
      <c r="D77" s="94"/>
      <c r="E77" s="97">
        <v>40</v>
      </c>
      <c r="F77" s="102">
        <v>8</v>
      </c>
      <c r="G77" s="249" t="str">
        <f>IF(OR(F77&gt;240),"EXCEEDS"," ")</f>
        <v xml:space="preserve"> </v>
      </c>
    </row>
    <row r="78" spans="1:7">
      <c r="A78" s="248">
        <v>86.8</v>
      </c>
      <c r="B78" s="93" t="s">
        <v>22</v>
      </c>
      <c r="C78" s="94">
        <v>41422</v>
      </c>
      <c r="D78" s="94"/>
      <c r="E78" s="97">
        <v>96</v>
      </c>
      <c r="F78" s="102">
        <v>44</v>
      </c>
      <c r="G78" s="249" t="str">
        <f>IF(OR(F78&gt;240),"EXCEEDS"," ")</f>
        <v xml:space="preserve"> </v>
      </c>
    </row>
    <row r="79" spans="1:7">
      <c r="A79" s="248"/>
      <c r="B79" s="93"/>
      <c r="C79" s="94"/>
      <c r="D79" s="94"/>
      <c r="E79" s="97"/>
      <c r="F79" s="102"/>
      <c r="G79" s="249"/>
    </row>
    <row r="80" spans="1:7">
      <c r="A80" s="248">
        <v>86.8</v>
      </c>
      <c r="B80" s="93" t="s">
        <v>22</v>
      </c>
      <c r="C80" s="94">
        <v>41429</v>
      </c>
      <c r="D80" s="94"/>
      <c r="E80" s="97">
        <v>16</v>
      </c>
      <c r="F80" s="102">
        <v>8</v>
      </c>
      <c r="G80" s="249" t="str">
        <f>IF(OR(F80&gt;240),"EXCEEDS"," ")</f>
        <v xml:space="preserve"> </v>
      </c>
    </row>
    <row r="81" spans="1:7">
      <c r="A81" s="248">
        <v>86.8</v>
      </c>
      <c r="B81" s="93" t="s">
        <v>22</v>
      </c>
      <c r="C81" s="94">
        <v>41436</v>
      </c>
      <c r="D81" s="94"/>
      <c r="E81" s="97">
        <v>208</v>
      </c>
      <c r="F81" s="102">
        <v>24</v>
      </c>
      <c r="G81" s="249" t="str">
        <f>IF(OR(F81&gt;240),"EXCEEDS"," ")</f>
        <v xml:space="preserve"> </v>
      </c>
    </row>
    <row r="82" spans="1:7">
      <c r="A82" s="248">
        <v>86.8</v>
      </c>
      <c r="B82" s="93" t="s">
        <v>22</v>
      </c>
      <c r="C82" s="94">
        <v>41443</v>
      </c>
      <c r="D82" s="94"/>
      <c r="E82" s="97">
        <v>192</v>
      </c>
      <c r="F82" s="102">
        <v>36</v>
      </c>
      <c r="G82" s="249" t="str">
        <f>IF(OR(F82&gt;240),"EXCEEDS"," ")</f>
        <v xml:space="preserve"> </v>
      </c>
    </row>
    <row r="83" spans="1:7">
      <c r="A83" s="248">
        <v>86.8</v>
      </c>
      <c r="B83" s="93" t="s">
        <v>22</v>
      </c>
      <c r="C83" s="94">
        <v>41445</v>
      </c>
      <c r="D83" s="94"/>
      <c r="E83" s="97">
        <v>36</v>
      </c>
      <c r="F83" s="102">
        <v>12</v>
      </c>
      <c r="G83" s="249" t="str">
        <f>IF(OR(F83&gt;240),"EXCEEDS"," ")</f>
        <v xml:space="preserve"> </v>
      </c>
    </row>
    <row r="84" spans="1:7">
      <c r="A84" s="248">
        <v>86.8</v>
      </c>
      <c r="B84" s="93" t="s">
        <v>22</v>
      </c>
      <c r="C84" s="94">
        <v>41450</v>
      </c>
      <c r="D84" s="94"/>
      <c r="E84" s="97">
        <v>52</v>
      </c>
      <c r="F84" s="102">
        <v>12</v>
      </c>
      <c r="G84" s="249" t="str">
        <f>IF(OR(F84&gt;240),"EXCEEDS"," ")</f>
        <v xml:space="preserve"> </v>
      </c>
    </row>
    <row r="85" spans="1:7">
      <c r="A85" s="248"/>
      <c r="B85" s="93"/>
      <c r="C85" s="94"/>
      <c r="D85" s="94"/>
      <c r="E85" s="97"/>
      <c r="F85" s="102"/>
      <c r="G85" s="249"/>
    </row>
    <row r="86" spans="1:7">
      <c r="A86" s="248">
        <v>86.8</v>
      </c>
      <c r="B86" s="93" t="s">
        <v>22</v>
      </c>
      <c r="C86" s="94">
        <v>41457</v>
      </c>
      <c r="D86" s="94"/>
      <c r="E86" s="97">
        <v>790</v>
      </c>
      <c r="F86" s="102">
        <v>152</v>
      </c>
      <c r="G86" s="249" t="str">
        <f>IF(OR(F86&gt;240),"EXCEEDS"," ")</f>
        <v xml:space="preserve"> </v>
      </c>
    </row>
    <row r="87" spans="1:7">
      <c r="A87" s="248">
        <v>86.8</v>
      </c>
      <c r="B87" s="93" t="s">
        <v>22</v>
      </c>
      <c r="C87" s="94">
        <v>41464</v>
      </c>
      <c r="D87" s="94"/>
      <c r="E87" s="97">
        <v>208</v>
      </c>
      <c r="F87" s="102">
        <v>52</v>
      </c>
      <c r="G87" s="249" t="str">
        <f>IF(OR(F87&gt;240),"EXCEEDS"," ")</f>
        <v xml:space="preserve"> </v>
      </c>
    </row>
    <row r="88" spans="1:7">
      <c r="A88" s="248">
        <v>86.8</v>
      </c>
      <c r="B88" s="93" t="s">
        <v>22</v>
      </c>
      <c r="C88" s="94">
        <v>41471</v>
      </c>
      <c r="D88" s="94"/>
      <c r="E88" s="97">
        <v>912</v>
      </c>
      <c r="F88" s="102">
        <v>136</v>
      </c>
      <c r="G88" s="249" t="str">
        <f>IF(OR(F88&gt;240),"EXCEEDS"," ")</f>
        <v xml:space="preserve"> </v>
      </c>
    </row>
    <row r="89" spans="1:7">
      <c r="A89" s="248">
        <v>86.8</v>
      </c>
      <c r="B89" s="93" t="s">
        <v>22</v>
      </c>
      <c r="C89" s="94">
        <v>41478</v>
      </c>
      <c r="D89" s="94"/>
      <c r="E89" s="97">
        <v>250</v>
      </c>
      <c r="F89" s="102">
        <v>56</v>
      </c>
      <c r="G89" s="249" t="str">
        <f>IF(OR(F89&gt;240),"EXCEEDS"," ")</f>
        <v xml:space="preserve"> </v>
      </c>
    </row>
    <row r="90" spans="1:7">
      <c r="A90" s="248">
        <v>86.8</v>
      </c>
      <c r="B90" s="93" t="s">
        <v>22</v>
      </c>
      <c r="C90" s="94">
        <v>41485</v>
      </c>
      <c r="D90" s="94"/>
      <c r="E90" s="97">
        <v>69</v>
      </c>
      <c r="F90" s="102">
        <v>17</v>
      </c>
      <c r="G90" s="249" t="str">
        <f>IF(OR(F90&gt;240),"EXCEEDS"," ")</f>
        <v xml:space="preserve"> </v>
      </c>
    </row>
    <row r="91" spans="1:7">
      <c r="A91" s="248"/>
      <c r="B91" s="93"/>
      <c r="C91" s="94"/>
      <c r="D91" s="94"/>
      <c r="E91" s="97"/>
      <c r="F91" s="102"/>
      <c r="G91" s="249"/>
    </row>
    <row r="92" spans="1:7">
      <c r="A92" s="248">
        <v>86.8</v>
      </c>
      <c r="B92" s="93" t="s">
        <v>22</v>
      </c>
      <c r="C92" s="94">
        <v>41492</v>
      </c>
      <c r="D92" s="94"/>
      <c r="E92" s="97">
        <v>8</v>
      </c>
      <c r="F92" s="102">
        <v>4</v>
      </c>
      <c r="G92" s="249" t="str">
        <f>IF(OR(F92&gt;240),"EXCEEDS"," ")</f>
        <v xml:space="preserve"> </v>
      </c>
    </row>
    <row r="93" spans="1:7">
      <c r="A93" s="248">
        <v>86.8</v>
      </c>
      <c r="B93" s="93" t="s">
        <v>22</v>
      </c>
      <c r="C93" s="94">
        <v>41499</v>
      </c>
      <c r="D93" s="94"/>
      <c r="E93" s="97">
        <v>28</v>
      </c>
      <c r="F93" s="102">
        <v>40</v>
      </c>
      <c r="G93" s="249" t="str">
        <f>IF(OR(F93&gt;240),"EXCEEDS"," ")</f>
        <v xml:space="preserve"> </v>
      </c>
    </row>
    <row r="94" spans="1:7">
      <c r="A94" s="248">
        <v>86.8</v>
      </c>
      <c r="B94" s="93" t="s">
        <v>22</v>
      </c>
      <c r="C94" s="94">
        <v>41506</v>
      </c>
      <c r="D94" s="94"/>
      <c r="E94" s="97">
        <v>176</v>
      </c>
      <c r="F94" s="102">
        <v>44</v>
      </c>
      <c r="G94" s="249" t="str">
        <f>IF(OR(F94&gt;240),"EXCEEDS"," ")</f>
        <v xml:space="preserve"> </v>
      </c>
    </row>
    <row r="95" spans="1:7">
      <c r="A95" s="248">
        <v>86.8</v>
      </c>
      <c r="B95" s="93" t="s">
        <v>22</v>
      </c>
      <c r="C95" s="94">
        <v>41508</v>
      </c>
      <c r="D95" s="94"/>
      <c r="E95" s="97">
        <v>20</v>
      </c>
      <c r="F95" s="102">
        <v>4</v>
      </c>
      <c r="G95" s="249" t="str">
        <f>IF(OR(F95&gt;240),"EXCEEDS"," ")</f>
        <v xml:space="preserve"> </v>
      </c>
    </row>
    <row r="96" spans="1:7">
      <c r="A96" s="248">
        <v>86.8</v>
      </c>
      <c r="B96" s="93" t="s">
        <v>22</v>
      </c>
      <c r="C96" s="94">
        <v>41513</v>
      </c>
      <c r="D96" s="94"/>
      <c r="E96" s="97">
        <v>36</v>
      </c>
      <c r="F96" s="102">
        <v>24</v>
      </c>
      <c r="G96" s="249" t="str">
        <f>IF(OR(F96&gt;240),"EXCEEDS"," ")</f>
        <v xml:space="preserve"> </v>
      </c>
    </row>
    <row r="97" spans="1:7">
      <c r="A97" s="248"/>
      <c r="B97" s="93"/>
      <c r="C97" s="94"/>
      <c r="D97" s="94"/>
      <c r="E97" s="97"/>
      <c r="F97" s="102"/>
      <c r="G97" s="249"/>
    </row>
    <row r="98" spans="1:7">
      <c r="A98" s="248">
        <v>86.8</v>
      </c>
      <c r="B98" s="93" t="s">
        <v>22</v>
      </c>
      <c r="C98" s="94">
        <v>41520</v>
      </c>
      <c r="D98" s="94"/>
      <c r="E98" s="97">
        <v>52</v>
      </c>
      <c r="F98" s="102">
        <v>48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94">
        <v>41527</v>
      </c>
      <c r="D99" s="94"/>
      <c r="E99" s="97">
        <v>144</v>
      </c>
      <c r="F99" s="102">
        <v>20</v>
      </c>
      <c r="G99" s="249" t="str">
        <f>IF(OR(F99&gt;240),"EXCEEDS"," ")</f>
        <v xml:space="preserve"> </v>
      </c>
    </row>
    <row r="100" spans="1:7">
      <c r="A100" s="248">
        <v>86.8</v>
      </c>
      <c r="B100" s="93" t="s">
        <v>22</v>
      </c>
      <c r="C100" s="94">
        <v>41534</v>
      </c>
      <c r="D100" s="94"/>
      <c r="E100" s="97">
        <v>20</v>
      </c>
      <c r="F100" s="102">
        <v>17</v>
      </c>
      <c r="G100" s="249" t="str">
        <f>IF(OR(F100&gt;240),"EXCEEDS"," ")</f>
        <v xml:space="preserve"> </v>
      </c>
    </row>
    <row r="101" spans="1:7">
      <c r="A101" s="248">
        <v>86.8</v>
      </c>
      <c r="B101" s="93" t="s">
        <v>22</v>
      </c>
      <c r="C101" s="94">
        <v>41536</v>
      </c>
      <c r="D101" s="94"/>
      <c r="E101" s="97">
        <v>20</v>
      </c>
      <c r="F101" s="102">
        <v>20</v>
      </c>
      <c r="G101" s="249" t="str">
        <f>IF(OR(F101&gt;240),"EXCEEDS"," ")</f>
        <v xml:space="preserve"> </v>
      </c>
    </row>
    <row r="102" spans="1:7">
      <c r="A102" s="248">
        <v>86.8</v>
      </c>
      <c r="B102" s="93" t="s">
        <v>22</v>
      </c>
      <c r="C102" s="94">
        <v>41541</v>
      </c>
      <c r="D102" s="94"/>
      <c r="E102" s="97">
        <v>303</v>
      </c>
      <c r="F102" s="102">
        <v>137</v>
      </c>
      <c r="G102" s="249" t="str">
        <f>IF(OR(F102&gt;240),"EXCEEDS"," ")</f>
        <v xml:space="preserve"> </v>
      </c>
    </row>
    <row r="103" spans="1:7">
      <c r="A103" s="248"/>
      <c r="B103" s="93"/>
      <c r="C103" s="94"/>
      <c r="D103" s="94"/>
      <c r="E103" s="97"/>
      <c r="F103" s="102"/>
      <c r="G103" s="249"/>
    </row>
    <row r="104" spans="1:7">
      <c r="A104" s="248">
        <v>86.8</v>
      </c>
      <c r="B104" s="93" t="s">
        <v>22</v>
      </c>
      <c r="C104" s="94">
        <v>41548</v>
      </c>
      <c r="D104" s="94"/>
      <c r="E104" s="97">
        <v>4</v>
      </c>
      <c r="F104" s="102">
        <v>10</v>
      </c>
      <c r="G104" s="249" t="str">
        <f>IF(OR(F104&gt;240),"EXCEEDS"," ")</f>
        <v xml:space="preserve"> </v>
      </c>
    </row>
    <row r="105" spans="1:7">
      <c r="A105" s="248">
        <v>86.8</v>
      </c>
      <c r="B105" s="93" t="s">
        <v>22</v>
      </c>
      <c r="C105" s="94">
        <v>41555</v>
      </c>
      <c r="D105" s="94"/>
      <c r="E105" s="97">
        <v>20</v>
      </c>
      <c r="F105" s="102">
        <v>32</v>
      </c>
      <c r="G105" s="249" t="str">
        <f>IF(OR(F105&gt;240),"EXCEEDS"," ")</f>
        <v xml:space="preserve"> </v>
      </c>
    </row>
    <row r="106" spans="1:7">
      <c r="A106" s="248">
        <v>86.8</v>
      </c>
      <c r="B106" s="93" t="s">
        <v>22</v>
      </c>
      <c r="C106" s="94">
        <v>41562</v>
      </c>
      <c r="D106" s="94"/>
      <c r="E106" s="97">
        <v>32</v>
      </c>
      <c r="F106" s="102">
        <v>144</v>
      </c>
      <c r="G106" s="249" t="str">
        <f>IF(OR(F106&gt;240),"EXCEEDS"," ")</f>
        <v xml:space="preserve"> </v>
      </c>
    </row>
    <row r="107" spans="1:7">
      <c r="A107" s="248">
        <v>86.8</v>
      </c>
      <c r="B107" s="93" t="s">
        <v>22</v>
      </c>
      <c r="C107" s="94">
        <v>41569</v>
      </c>
      <c r="D107" s="94"/>
      <c r="E107" s="97">
        <v>104</v>
      </c>
      <c r="F107" s="102">
        <v>56</v>
      </c>
      <c r="G107" s="249" t="str">
        <f>IF(OR(F107&gt;240),"EXCEEDS"," ")</f>
        <v xml:space="preserve"> </v>
      </c>
    </row>
    <row r="108" spans="1:7" ht="15.75" thickBot="1">
      <c r="A108" s="248">
        <v>86.8</v>
      </c>
      <c r="B108" s="93" t="s">
        <v>22</v>
      </c>
      <c r="C108" s="94">
        <v>41576</v>
      </c>
      <c r="D108" s="94"/>
      <c r="E108" s="97">
        <v>24</v>
      </c>
      <c r="F108" s="102">
        <v>4</v>
      </c>
      <c r="G108" s="249" t="str">
        <f>IF(OR(F108&gt;240),"EXCEEDS"," ")</f>
        <v xml:space="preserve"> </v>
      </c>
    </row>
    <row r="109" spans="1:7" ht="15.75" thickBot="1">
      <c r="A109" s="248"/>
      <c r="B109" s="93"/>
      <c r="C109" s="94"/>
      <c r="D109" s="254" t="s">
        <v>52</v>
      </c>
      <c r="E109" s="96">
        <f>GEOMEAN(E92:E108)</f>
        <v>35.299055002355495</v>
      </c>
      <c r="F109" s="255">
        <f>GEOMEAN(F92:F108)</f>
        <v>23.2419024050864</v>
      </c>
      <c r="G109" s="249"/>
    </row>
    <row r="110" spans="1:7">
      <c r="A110" s="248">
        <v>92.8</v>
      </c>
      <c r="B110" s="93" t="s">
        <v>22</v>
      </c>
      <c r="C110" s="94">
        <v>41373</v>
      </c>
      <c r="D110" s="94"/>
      <c r="E110" s="97">
        <v>83</v>
      </c>
      <c r="F110" s="102">
        <v>36</v>
      </c>
      <c r="G110" s="249" t="str">
        <f t="shared" ref="G110:G117" si="3">IF(OR(F110&gt;240),"EXCEEDS"," ")</f>
        <v xml:space="preserve"> </v>
      </c>
    </row>
    <row r="111" spans="1:7">
      <c r="A111" s="248">
        <v>92.8</v>
      </c>
      <c r="B111" s="93" t="s">
        <v>22</v>
      </c>
      <c r="C111" s="94">
        <v>41366</v>
      </c>
      <c r="D111" s="94"/>
      <c r="E111" s="97">
        <v>20</v>
      </c>
      <c r="F111" s="102">
        <v>16</v>
      </c>
      <c r="G111" s="249" t="str">
        <f t="shared" si="3"/>
        <v xml:space="preserve"> </v>
      </c>
    </row>
    <row r="112" spans="1:7">
      <c r="A112" s="248">
        <v>92.8</v>
      </c>
      <c r="B112" s="93" t="s">
        <v>22</v>
      </c>
      <c r="C112" s="94">
        <v>41380</v>
      </c>
      <c r="D112" s="94"/>
      <c r="E112" s="97">
        <v>130</v>
      </c>
      <c r="F112" s="102">
        <v>280</v>
      </c>
      <c r="G112" s="249" t="str">
        <f t="shared" si="3"/>
        <v>EXCEEDS</v>
      </c>
    </row>
    <row r="113" spans="1:7">
      <c r="A113" s="248">
        <v>92.8</v>
      </c>
      <c r="B113" s="93" t="s">
        <v>22</v>
      </c>
      <c r="C113" s="94">
        <v>41387</v>
      </c>
      <c r="D113" s="94"/>
      <c r="E113" s="97">
        <v>972</v>
      </c>
      <c r="F113" s="102">
        <v>430</v>
      </c>
      <c r="G113" s="249" t="str">
        <f t="shared" si="3"/>
        <v>EXCEEDS</v>
      </c>
    </row>
    <row r="114" spans="1:7">
      <c r="A114" s="248">
        <v>92.8</v>
      </c>
      <c r="B114" s="93" t="s">
        <v>22</v>
      </c>
      <c r="C114" s="94">
        <v>41394</v>
      </c>
      <c r="D114" s="94"/>
      <c r="E114" s="97">
        <v>4200</v>
      </c>
      <c r="F114" s="102">
        <v>300</v>
      </c>
      <c r="G114" s="249" t="str">
        <f t="shared" si="3"/>
        <v>EXCEEDS</v>
      </c>
    </row>
    <row r="115" spans="1:7">
      <c r="A115" s="248"/>
      <c r="B115" s="93"/>
      <c r="C115" s="94"/>
      <c r="D115" s="94"/>
      <c r="E115" s="97"/>
      <c r="F115" s="102"/>
      <c r="G115" s="249"/>
    </row>
    <row r="116" spans="1:7">
      <c r="A116" s="248">
        <v>92.8</v>
      </c>
      <c r="B116" s="93" t="s">
        <v>22</v>
      </c>
      <c r="C116" s="94">
        <v>41401</v>
      </c>
      <c r="D116" s="94"/>
      <c r="E116" s="97">
        <v>1400</v>
      </c>
      <c r="F116" s="102">
        <v>2800</v>
      </c>
      <c r="G116" s="249" t="str">
        <f t="shared" si="3"/>
        <v>EXCEEDS</v>
      </c>
    </row>
    <row r="117" spans="1:7">
      <c r="A117" s="248">
        <v>92.8</v>
      </c>
      <c r="B117" s="93" t="s">
        <v>22</v>
      </c>
      <c r="C117" s="94">
        <v>41408</v>
      </c>
      <c r="D117" s="94"/>
      <c r="E117" s="97">
        <v>56</v>
      </c>
      <c r="F117" s="102">
        <v>48</v>
      </c>
      <c r="G117" s="249" t="str">
        <f t="shared" si="3"/>
        <v xml:space="preserve"> </v>
      </c>
    </row>
    <row r="118" spans="1:7">
      <c r="A118" s="248">
        <v>92.8</v>
      </c>
      <c r="B118" s="93" t="s">
        <v>22</v>
      </c>
      <c r="C118" s="94">
        <v>41415</v>
      </c>
      <c r="D118" s="94"/>
      <c r="E118" s="97">
        <v>217</v>
      </c>
      <c r="F118" s="102">
        <v>16</v>
      </c>
      <c r="G118" s="249" t="str">
        <f>IF(OR(F118&gt;240),"EXCEEDS"," ")</f>
        <v xml:space="preserve"> </v>
      </c>
    </row>
    <row r="119" spans="1:7">
      <c r="A119" s="248">
        <v>92.8</v>
      </c>
      <c r="B119" s="93" t="s">
        <v>22</v>
      </c>
      <c r="C119" s="94">
        <v>41417</v>
      </c>
      <c r="D119" s="94"/>
      <c r="E119" s="97">
        <v>580</v>
      </c>
      <c r="F119" s="102">
        <v>174</v>
      </c>
      <c r="G119" s="249" t="str">
        <f>IF(OR(F119&gt;240),"EXCEEDS"," ")</f>
        <v xml:space="preserve"> </v>
      </c>
    </row>
    <row r="120" spans="1:7">
      <c r="A120" s="248">
        <v>92.8</v>
      </c>
      <c r="B120" s="93" t="s">
        <v>22</v>
      </c>
      <c r="C120" s="94">
        <v>41422</v>
      </c>
      <c r="D120" s="94"/>
      <c r="E120" s="97">
        <v>80</v>
      </c>
      <c r="F120" s="102">
        <v>136</v>
      </c>
      <c r="G120" s="249" t="str">
        <f>IF(OR(F120&gt;240),"EXCEEDS"," ")</f>
        <v xml:space="preserve"> </v>
      </c>
    </row>
    <row r="121" spans="1:7">
      <c r="A121" s="248"/>
      <c r="B121" s="93"/>
      <c r="C121" s="94"/>
      <c r="D121" s="94"/>
      <c r="E121" s="97"/>
      <c r="F121" s="102"/>
      <c r="G121" s="249"/>
    </row>
    <row r="122" spans="1:7">
      <c r="A122" s="248">
        <v>92.8</v>
      </c>
      <c r="B122" s="93" t="s">
        <v>22</v>
      </c>
      <c r="C122" s="94">
        <v>41429</v>
      </c>
      <c r="D122" s="94"/>
      <c r="E122" s="97">
        <v>991</v>
      </c>
      <c r="F122" s="102">
        <v>460</v>
      </c>
      <c r="G122" s="249" t="str">
        <f>IF(OR(F122&gt;240),"EXCEEDS"," ")</f>
        <v>EXCEEDS</v>
      </c>
    </row>
    <row r="123" spans="1:7">
      <c r="A123" s="248">
        <v>92.8</v>
      </c>
      <c r="B123" s="93" t="s">
        <v>22</v>
      </c>
      <c r="C123" s="94">
        <v>41436</v>
      </c>
      <c r="D123" s="94"/>
      <c r="E123" s="97">
        <v>490</v>
      </c>
      <c r="F123" s="102">
        <v>140</v>
      </c>
      <c r="G123" s="249" t="str">
        <f>IF(OR(F123&gt;240),"EXCEEDS"," ")</f>
        <v xml:space="preserve"> </v>
      </c>
    </row>
    <row r="124" spans="1:7">
      <c r="A124" s="248">
        <v>92.8</v>
      </c>
      <c r="B124" s="93" t="s">
        <v>22</v>
      </c>
      <c r="C124" s="94">
        <v>41443</v>
      </c>
      <c r="D124" s="94"/>
      <c r="E124" s="97">
        <v>700</v>
      </c>
      <c r="F124" s="102">
        <v>320</v>
      </c>
      <c r="G124" s="249" t="str">
        <f>IF(OR(F124&gt;240),"EXCEEDS"," ")</f>
        <v>EXCEEDS</v>
      </c>
    </row>
    <row r="125" spans="1:7">
      <c r="A125" s="248">
        <v>92.8</v>
      </c>
      <c r="B125" s="93" t="s">
        <v>22</v>
      </c>
      <c r="C125" s="94">
        <v>41445</v>
      </c>
      <c r="D125" s="94"/>
      <c r="E125" s="97">
        <v>100</v>
      </c>
      <c r="F125" s="102">
        <v>234</v>
      </c>
      <c r="G125" s="249" t="str">
        <f>IF(OR(F125&gt;240),"EXCEEDS"," ")</f>
        <v xml:space="preserve"> </v>
      </c>
    </row>
    <row r="126" spans="1:7">
      <c r="A126" s="248">
        <v>92.8</v>
      </c>
      <c r="B126" s="93" t="s">
        <v>22</v>
      </c>
      <c r="C126" s="94">
        <v>41450</v>
      </c>
      <c r="D126" s="94"/>
      <c r="E126" s="97">
        <v>380</v>
      </c>
      <c r="F126" s="102">
        <v>680</v>
      </c>
      <c r="G126" s="249" t="str">
        <f>IF(OR(F126&gt;240),"EXCEEDS"," ")</f>
        <v>EXCEEDS</v>
      </c>
    </row>
    <row r="127" spans="1:7">
      <c r="A127" s="248"/>
      <c r="B127" s="93"/>
      <c r="C127" s="94"/>
      <c r="D127" s="94"/>
      <c r="E127" s="97"/>
      <c r="F127" s="102"/>
      <c r="G127" s="249"/>
    </row>
    <row r="128" spans="1:7">
      <c r="A128" s="248">
        <v>92.8</v>
      </c>
      <c r="B128" s="93" t="s">
        <v>22</v>
      </c>
      <c r="C128" s="94">
        <v>41457</v>
      </c>
      <c r="D128" s="94"/>
      <c r="E128" s="97">
        <v>2400</v>
      </c>
      <c r="F128" s="102">
        <v>960</v>
      </c>
      <c r="G128" s="249" t="str">
        <f>IF(OR(F128&gt;240),"EXCEEDS"," ")</f>
        <v>EXCEEDS</v>
      </c>
    </row>
    <row r="129" spans="1:7">
      <c r="A129" s="248">
        <v>92.8</v>
      </c>
      <c r="B129" s="93" t="s">
        <v>22</v>
      </c>
      <c r="C129" s="94">
        <v>41464</v>
      </c>
      <c r="D129" s="94"/>
      <c r="E129" s="97">
        <v>13500</v>
      </c>
      <c r="F129" s="102">
        <v>8000</v>
      </c>
      <c r="G129" s="249" t="str">
        <f>IF(OR(F129&gt;240),"EXCEEDS"," ")</f>
        <v>EXCEEDS</v>
      </c>
    </row>
    <row r="130" spans="1:7">
      <c r="A130" s="248">
        <v>92.8</v>
      </c>
      <c r="B130" s="93" t="s">
        <v>22</v>
      </c>
      <c r="C130" s="94">
        <v>41474</v>
      </c>
      <c r="D130" s="94"/>
      <c r="E130" s="97">
        <v>1560</v>
      </c>
      <c r="F130" s="102">
        <v>420</v>
      </c>
      <c r="G130" s="249" t="str">
        <f>IF(OR(F130&gt;240),"EXCEEDS"," ")</f>
        <v>EXCEEDS</v>
      </c>
    </row>
    <row r="131" spans="1:7">
      <c r="A131" s="248">
        <v>92.8</v>
      </c>
      <c r="B131" s="93" t="s">
        <v>22</v>
      </c>
      <c r="C131" s="94">
        <v>41478</v>
      </c>
      <c r="D131" s="94"/>
      <c r="E131" s="97">
        <v>1600</v>
      </c>
      <c r="F131" s="102">
        <v>920</v>
      </c>
      <c r="G131" s="249" t="str">
        <f>IF(OR(F131&gt;240),"EXCEEDS"," ")</f>
        <v>EXCEEDS</v>
      </c>
    </row>
    <row r="132" spans="1:7">
      <c r="A132" s="248">
        <v>92.8</v>
      </c>
      <c r="B132" s="93" t="s">
        <v>22</v>
      </c>
      <c r="C132" s="94">
        <v>41485</v>
      </c>
      <c r="D132" s="94"/>
      <c r="E132" s="97">
        <v>730</v>
      </c>
      <c r="F132" s="102">
        <v>240</v>
      </c>
      <c r="G132" s="249" t="str">
        <f>IF(OR(F132&gt;240),"EXCEEDS"," ")</f>
        <v xml:space="preserve"> </v>
      </c>
    </row>
    <row r="133" spans="1:7">
      <c r="A133" s="248"/>
      <c r="B133" s="93"/>
      <c r="C133" s="94"/>
      <c r="D133" s="94"/>
      <c r="E133" s="97"/>
      <c r="F133" s="102"/>
      <c r="G133" s="249"/>
    </row>
    <row r="134" spans="1:7">
      <c r="A134" s="248">
        <v>92.8</v>
      </c>
      <c r="B134" s="93" t="s">
        <v>22</v>
      </c>
      <c r="C134" s="94">
        <v>41492</v>
      </c>
      <c r="D134" s="94"/>
      <c r="E134" s="97">
        <v>1500</v>
      </c>
      <c r="F134" s="102">
        <v>320</v>
      </c>
      <c r="G134" s="249" t="str">
        <f>IF(OR(F134&gt;240),"EXCEEDS"," ")</f>
        <v>EXCEEDS</v>
      </c>
    </row>
    <row r="135" spans="1:7">
      <c r="A135" s="248">
        <v>92.8</v>
      </c>
      <c r="B135" s="93" t="s">
        <v>22</v>
      </c>
      <c r="C135" s="94">
        <v>41499</v>
      </c>
      <c r="D135" s="94"/>
      <c r="E135" s="97">
        <v>116</v>
      </c>
      <c r="F135" s="102">
        <v>64</v>
      </c>
      <c r="G135" s="249" t="str">
        <f>IF(OR(F135&gt;240),"EXCEEDS"," ")</f>
        <v xml:space="preserve"> </v>
      </c>
    </row>
    <row r="136" spans="1:7">
      <c r="A136" s="248">
        <v>92.8</v>
      </c>
      <c r="B136" s="93" t="s">
        <v>22</v>
      </c>
      <c r="C136" s="94">
        <v>41506</v>
      </c>
      <c r="D136" s="94"/>
      <c r="E136" s="97">
        <v>18000</v>
      </c>
      <c r="F136" s="102">
        <v>7900</v>
      </c>
      <c r="G136" s="249" t="str">
        <f>IF(OR(F136&gt;240),"EXCEEDS"," ")</f>
        <v>EXCEEDS</v>
      </c>
    </row>
    <row r="137" spans="1:7">
      <c r="A137" s="248">
        <v>92.8</v>
      </c>
      <c r="B137" s="93" t="s">
        <v>22</v>
      </c>
      <c r="C137" s="94">
        <v>41508</v>
      </c>
      <c r="D137" s="94"/>
      <c r="E137" s="97">
        <v>1340</v>
      </c>
      <c r="F137" s="102">
        <v>670</v>
      </c>
      <c r="G137" s="249" t="str">
        <f>IF(OR(F137&gt;240),"EXCEEDS"," ")</f>
        <v>EXCEEDS</v>
      </c>
    </row>
    <row r="138" spans="1:7">
      <c r="A138" s="248">
        <v>92.8</v>
      </c>
      <c r="B138" s="93" t="s">
        <v>22</v>
      </c>
      <c r="C138" s="94">
        <v>41513</v>
      </c>
      <c r="D138" s="94"/>
      <c r="E138" s="97">
        <v>142</v>
      </c>
      <c r="F138" s="102">
        <v>96</v>
      </c>
      <c r="G138" s="249" t="str">
        <f>IF(OR(F138&gt;240),"EXCEEDS"," ")</f>
        <v xml:space="preserve"> </v>
      </c>
    </row>
    <row r="139" spans="1:7">
      <c r="A139" s="248"/>
      <c r="B139" s="93"/>
      <c r="C139" s="94"/>
      <c r="D139" s="94"/>
      <c r="E139" s="97"/>
      <c r="F139" s="102"/>
      <c r="G139" s="249"/>
    </row>
    <row r="140" spans="1:7">
      <c r="A140" s="248">
        <v>92.8</v>
      </c>
      <c r="B140" s="93" t="s">
        <v>22</v>
      </c>
      <c r="C140" s="94">
        <v>41520</v>
      </c>
      <c r="D140" s="94"/>
      <c r="E140" s="97">
        <v>214</v>
      </c>
      <c r="F140" s="102">
        <v>96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94">
        <v>41527</v>
      </c>
      <c r="D141" s="94"/>
      <c r="E141" s="97">
        <v>450</v>
      </c>
      <c r="F141" s="102">
        <v>60</v>
      </c>
      <c r="G141" s="249" t="str">
        <f>IF(OR(F141&gt;240),"EXCEEDS"," ")</f>
        <v xml:space="preserve"> </v>
      </c>
    </row>
    <row r="142" spans="1:7">
      <c r="A142" s="248">
        <v>92.8</v>
      </c>
      <c r="B142" s="93" t="s">
        <v>22</v>
      </c>
      <c r="C142" s="94">
        <v>41534</v>
      </c>
      <c r="D142" s="94"/>
      <c r="E142" s="97">
        <v>20</v>
      </c>
      <c r="F142" s="102">
        <v>24</v>
      </c>
      <c r="G142" s="249" t="str">
        <f>IF(OR(F142&gt;240),"EXCEEDS"," ")</f>
        <v xml:space="preserve"> </v>
      </c>
    </row>
    <row r="143" spans="1:7">
      <c r="A143" s="248">
        <v>92.8</v>
      </c>
      <c r="B143" s="93" t="s">
        <v>22</v>
      </c>
      <c r="C143" s="94">
        <v>41536</v>
      </c>
      <c r="D143" s="94"/>
      <c r="E143" s="97">
        <v>19</v>
      </c>
      <c r="F143" s="102">
        <v>17</v>
      </c>
      <c r="G143" s="249" t="str">
        <f>IF(OR(F143&gt;240),"EXCEEDS"," ")</f>
        <v xml:space="preserve"> </v>
      </c>
    </row>
    <row r="144" spans="1:7">
      <c r="A144" s="248">
        <v>92.8</v>
      </c>
      <c r="B144" s="93" t="s">
        <v>22</v>
      </c>
      <c r="C144" s="94">
        <v>41541</v>
      </c>
      <c r="D144" s="94"/>
      <c r="E144" s="97">
        <v>20000</v>
      </c>
      <c r="F144" s="102">
        <v>206</v>
      </c>
      <c r="G144" s="249" t="str">
        <f>IF(OR(F144&gt;240),"EXCEEDS"," ")</f>
        <v xml:space="preserve"> </v>
      </c>
    </row>
    <row r="145" spans="1:7">
      <c r="A145" s="248"/>
      <c r="B145" s="93"/>
      <c r="C145" s="94"/>
      <c r="D145" s="94"/>
      <c r="E145" s="97"/>
      <c r="F145" s="102"/>
      <c r="G145" s="249"/>
    </row>
    <row r="146" spans="1:7">
      <c r="A146" s="248">
        <v>92.8</v>
      </c>
      <c r="B146" s="93" t="s">
        <v>22</v>
      </c>
      <c r="C146" s="94">
        <v>41548</v>
      </c>
      <c r="D146" s="94"/>
      <c r="E146" s="97">
        <v>20</v>
      </c>
      <c r="F146" s="102">
        <v>4</v>
      </c>
      <c r="G146" s="249" t="str">
        <f>IF(OR(F146&gt;240),"EXCEEDS"," ")</f>
        <v xml:space="preserve"> </v>
      </c>
    </row>
    <row r="147" spans="1:7">
      <c r="A147" s="248">
        <v>92.8</v>
      </c>
      <c r="B147" s="93" t="s">
        <v>22</v>
      </c>
      <c r="C147" s="94">
        <v>41555</v>
      </c>
      <c r="D147" s="94"/>
      <c r="E147" s="97">
        <v>66</v>
      </c>
      <c r="F147" s="102">
        <v>40</v>
      </c>
      <c r="G147" s="249" t="str">
        <f>IF(OR(F147&gt;240),"EXCEEDS"," ")</f>
        <v xml:space="preserve"> </v>
      </c>
    </row>
    <row r="148" spans="1:7">
      <c r="A148" s="248">
        <v>92.8</v>
      </c>
      <c r="B148" s="93" t="s">
        <v>22</v>
      </c>
      <c r="C148" s="94">
        <v>41562</v>
      </c>
      <c r="D148" s="94"/>
      <c r="E148" s="97">
        <v>124</v>
      </c>
      <c r="F148" s="102">
        <v>510</v>
      </c>
      <c r="G148" s="249" t="str">
        <f>IF(OR(F148&gt;240),"EXCEEDS"," ")</f>
        <v>EXCEEDS</v>
      </c>
    </row>
    <row r="149" spans="1:7">
      <c r="A149" s="248">
        <v>92.8</v>
      </c>
      <c r="B149" s="93" t="s">
        <v>22</v>
      </c>
      <c r="C149" s="94">
        <v>41569</v>
      </c>
      <c r="D149" s="94"/>
      <c r="E149" s="97">
        <v>63</v>
      </c>
      <c r="F149" s="102">
        <v>52</v>
      </c>
      <c r="G149" s="249" t="str">
        <f>IF(OR(F149&gt;240),"EXCEEDS"," ")</f>
        <v xml:space="preserve"> </v>
      </c>
    </row>
    <row r="150" spans="1:7" ht="15.75" thickBot="1">
      <c r="A150" s="248">
        <v>92.8</v>
      </c>
      <c r="B150" s="93" t="s">
        <v>22</v>
      </c>
      <c r="C150" s="94">
        <v>41576</v>
      </c>
      <c r="D150" s="94"/>
      <c r="E150" s="97">
        <v>24</v>
      </c>
      <c r="F150" s="102">
        <v>16</v>
      </c>
      <c r="G150" s="249" t="str">
        <f>IF(OR(F150&gt;240),"EXCEEDS"," ")</f>
        <v xml:space="preserve"> </v>
      </c>
    </row>
    <row r="151" spans="1:7" ht="15.75" thickBot="1">
      <c r="A151" s="256"/>
      <c r="B151" s="98"/>
      <c r="C151" s="99"/>
      <c r="D151" s="254" t="s">
        <v>52</v>
      </c>
      <c r="E151" s="96">
        <f>GEOMEAN(E134:E150)</f>
        <v>216.54432778783331</v>
      </c>
      <c r="F151" s="255">
        <f>GEOMEAN(F134:F150)</f>
        <v>93.097444973046734</v>
      </c>
      <c r="G151" s="257"/>
    </row>
    <row r="152" spans="1:7">
      <c r="A152" s="248">
        <v>305.10000000000002</v>
      </c>
      <c r="B152" s="93" t="s">
        <v>30</v>
      </c>
      <c r="C152" s="94">
        <v>41366</v>
      </c>
      <c r="D152" s="94"/>
      <c r="E152" s="97">
        <v>4</v>
      </c>
      <c r="F152" s="102">
        <v>4</v>
      </c>
      <c r="G152" s="249" t="str">
        <f t="shared" ref="G152:G159" si="4">IF(OR(F152&gt;240),"EXCEEDS"," ")</f>
        <v xml:space="preserve"> </v>
      </c>
    </row>
    <row r="153" spans="1:7">
      <c r="A153" s="248">
        <v>305.10000000000002</v>
      </c>
      <c r="B153" s="93" t="s">
        <v>30</v>
      </c>
      <c r="C153" s="94">
        <v>41373</v>
      </c>
      <c r="D153" s="94"/>
      <c r="E153" s="97">
        <v>4</v>
      </c>
      <c r="F153" s="102">
        <v>4</v>
      </c>
      <c r="G153" s="249" t="str">
        <f t="shared" si="4"/>
        <v xml:space="preserve"> </v>
      </c>
    </row>
    <row r="154" spans="1:7">
      <c r="A154" s="248">
        <v>305.10000000000002</v>
      </c>
      <c r="B154" s="93" t="s">
        <v>30</v>
      </c>
      <c r="C154" s="94">
        <v>41380</v>
      </c>
      <c r="D154" s="94"/>
      <c r="E154" s="97">
        <v>24</v>
      </c>
      <c r="F154" s="102">
        <v>4</v>
      </c>
      <c r="G154" s="249" t="str">
        <f t="shared" si="4"/>
        <v xml:space="preserve"> </v>
      </c>
    </row>
    <row r="155" spans="1:7">
      <c r="A155" s="248">
        <v>305.10000000000002</v>
      </c>
      <c r="B155" s="93" t="s">
        <v>30</v>
      </c>
      <c r="C155" s="94">
        <v>41387</v>
      </c>
      <c r="D155" s="94"/>
      <c r="E155" s="97">
        <v>12</v>
      </c>
      <c r="F155" s="102">
        <v>8</v>
      </c>
      <c r="G155" s="249" t="str">
        <f t="shared" si="4"/>
        <v xml:space="preserve"> </v>
      </c>
    </row>
    <row r="156" spans="1:7">
      <c r="A156" s="248">
        <v>305.10000000000002</v>
      </c>
      <c r="B156" s="93" t="s">
        <v>30</v>
      </c>
      <c r="C156" s="94">
        <v>41394</v>
      </c>
      <c r="D156" s="94"/>
      <c r="E156" s="97">
        <v>24</v>
      </c>
      <c r="F156" s="102">
        <v>12</v>
      </c>
      <c r="G156" s="249" t="str">
        <f t="shared" si="4"/>
        <v xml:space="preserve"> </v>
      </c>
    </row>
    <row r="157" spans="1:7">
      <c r="A157" s="248"/>
      <c r="B157" s="93"/>
      <c r="C157" s="94"/>
      <c r="D157" s="94"/>
      <c r="E157" s="97"/>
      <c r="F157" s="102"/>
      <c r="G157" s="249"/>
    </row>
    <row r="158" spans="1:7">
      <c r="A158" s="248">
        <v>305.10000000000002</v>
      </c>
      <c r="B158" s="93" t="s">
        <v>30</v>
      </c>
      <c r="C158" s="94">
        <v>41401</v>
      </c>
      <c r="D158" s="94"/>
      <c r="E158" s="97">
        <v>8</v>
      </c>
      <c r="F158" s="102">
        <v>4</v>
      </c>
      <c r="G158" s="249" t="str">
        <f t="shared" si="4"/>
        <v xml:space="preserve"> </v>
      </c>
    </row>
    <row r="159" spans="1:7">
      <c r="A159" s="248">
        <v>305.10000000000002</v>
      </c>
      <c r="B159" s="93" t="s">
        <v>30</v>
      </c>
      <c r="C159" s="94">
        <v>41408</v>
      </c>
      <c r="D159" s="94"/>
      <c r="E159" s="97">
        <v>44</v>
      </c>
      <c r="F159" s="102">
        <v>4</v>
      </c>
      <c r="G159" s="249" t="str">
        <f t="shared" si="4"/>
        <v xml:space="preserve"> </v>
      </c>
    </row>
    <row r="160" spans="1:7">
      <c r="A160" s="248">
        <v>305.10000000000002</v>
      </c>
      <c r="B160" s="93" t="s">
        <v>30</v>
      </c>
      <c r="C160" s="94">
        <v>41415</v>
      </c>
      <c r="D160" s="94"/>
      <c r="E160" s="97">
        <v>66</v>
      </c>
      <c r="F160" s="102">
        <v>4</v>
      </c>
      <c r="G160" s="249" t="str">
        <f>IF(OR(F160&gt;240),"EXCEEDS"," ")</f>
        <v xml:space="preserve"> </v>
      </c>
    </row>
    <row r="161" spans="1:7">
      <c r="A161" s="248">
        <v>305.10000000000002</v>
      </c>
      <c r="B161" s="93" t="s">
        <v>30</v>
      </c>
      <c r="C161" s="94">
        <v>41417</v>
      </c>
      <c r="D161" s="94"/>
      <c r="E161" s="97">
        <v>40</v>
      </c>
      <c r="F161" s="102">
        <v>40</v>
      </c>
      <c r="G161" s="249" t="str">
        <f>IF(OR(F161&gt;240),"EXCEEDS"," ")</f>
        <v xml:space="preserve"> </v>
      </c>
    </row>
    <row r="162" spans="1:7">
      <c r="A162" s="248">
        <v>305.10000000000002</v>
      </c>
      <c r="B162" s="93" t="s">
        <v>30</v>
      </c>
      <c r="C162" s="94">
        <v>41422</v>
      </c>
      <c r="D162" s="94"/>
      <c r="E162" s="97">
        <v>44</v>
      </c>
      <c r="F162" s="102">
        <v>40</v>
      </c>
      <c r="G162" s="249" t="str">
        <f>IF(OR(F162&gt;240),"EXCEEDS"," ")</f>
        <v xml:space="preserve"> </v>
      </c>
    </row>
    <row r="163" spans="1:7">
      <c r="A163" s="248"/>
      <c r="B163" s="93"/>
      <c r="C163" s="94"/>
      <c r="D163" s="94"/>
      <c r="E163" s="97"/>
      <c r="F163" s="102"/>
      <c r="G163" s="249"/>
    </row>
    <row r="164" spans="1:7">
      <c r="A164" s="248">
        <v>305.10000000000002</v>
      </c>
      <c r="B164" s="93" t="s">
        <v>30</v>
      </c>
      <c r="C164" s="94">
        <v>41429</v>
      </c>
      <c r="D164" s="94"/>
      <c r="E164" s="97">
        <v>20</v>
      </c>
      <c r="F164" s="102">
        <v>32</v>
      </c>
      <c r="G164" s="249" t="str">
        <f>IF(OR(F164&gt;240),"EXCEEDS"," ")</f>
        <v xml:space="preserve"> </v>
      </c>
    </row>
    <row r="165" spans="1:7">
      <c r="A165" s="248">
        <v>305.10000000000002</v>
      </c>
      <c r="B165" s="93" t="s">
        <v>30</v>
      </c>
      <c r="C165" s="94">
        <v>41436</v>
      </c>
      <c r="D165" s="94"/>
      <c r="E165" s="97">
        <v>96</v>
      </c>
      <c r="F165" s="102">
        <v>36</v>
      </c>
      <c r="G165" s="249" t="str">
        <f>IF(OR(F165&gt;240),"EXCEEDS"," ")</f>
        <v xml:space="preserve"> </v>
      </c>
    </row>
    <row r="166" spans="1:7">
      <c r="A166" s="248">
        <v>305.10000000000002</v>
      </c>
      <c r="B166" s="93" t="s">
        <v>30</v>
      </c>
      <c r="C166" s="94">
        <v>41443</v>
      </c>
      <c r="D166" s="94"/>
      <c r="E166" s="97">
        <v>154</v>
      </c>
      <c r="F166" s="102">
        <v>80</v>
      </c>
      <c r="G166" s="249" t="str">
        <f>IF(OR(F166&gt;240),"EXCEEDS"," ")</f>
        <v xml:space="preserve"> </v>
      </c>
    </row>
    <row r="167" spans="1:7">
      <c r="A167" s="248">
        <v>305.10000000000002</v>
      </c>
      <c r="B167" s="93" t="s">
        <v>30</v>
      </c>
      <c r="C167" s="94">
        <v>41445</v>
      </c>
      <c r="D167" s="94"/>
      <c r="E167" s="97">
        <v>80</v>
      </c>
      <c r="F167" s="102">
        <v>40</v>
      </c>
      <c r="G167" s="249" t="str">
        <f>IF(OR(F167&gt;240),"EXCEEDS"," ")</f>
        <v xml:space="preserve"> </v>
      </c>
    </row>
    <row r="168" spans="1:7">
      <c r="A168" s="248">
        <v>305.10000000000002</v>
      </c>
      <c r="B168" s="93" t="s">
        <v>30</v>
      </c>
      <c r="C168" s="94">
        <v>41450</v>
      </c>
      <c r="D168" s="94"/>
      <c r="E168" s="97">
        <v>24</v>
      </c>
      <c r="F168" s="102">
        <v>32</v>
      </c>
      <c r="G168" s="249" t="str">
        <f>IF(OR(F168&gt;240),"EXCEEDS"," ")</f>
        <v xml:space="preserve"> </v>
      </c>
    </row>
    <row r="169" spans="1:7">
      <c r="A169" s="248"/>
      <c r="B169" s="93"/>
      <c r="C169" s="94"/>
      <c r="D169" s="94"/>
      <c r="E169" s="97"/>
      <c r="F169" s="102"/>
      <c r="G169" s="249"/>
    </row>
    <row r="170" spans="1:7">
      <c r="A170" s="248">
        <v>305.10000000000002</v>
      </c>
      <c r="B170" s="93" t="s">
        <v>30</v>
      </c>
      <c r="C170" s="94">
        <v>41457</v>
      </c>
      <c r="D170" s="94"/>
      <c r="E170" s="97">
        <v>66</v>
      </c>
      <c r="F170" s="102">
        <v>49</v>
      </c>
      <c r="G170" s="249" t="str">
        <f>IF(OR(F170&gt;240),"EXCEEDS"," ")</f>
        <v xml:space="preserve"> </v>
      </c>
    </row>
    <row r="171" spans="1:7">
      <c r="A171" s="248">
        <v>305.10000000000002</v>
      </c>
      <c r="B171" s="93" t="s">
        <v>30</v>
      </c>
      <c r="C171" s="94">
        <v>41464</v>
      </c>
      <c r="D171" s="94"/>
      <c r="E171" s="97">
        <v>86</v>
      </c>
      <c r="F171" s="102">
        <v>83</v>
      </c>
      <c r="G171" s="249" t="str">
        <f>IF(OR(F171&gt;240),"EXCEEDS"," ")</f>
        <v xml:space="preserve"> </v>
      </c>
    </row>
    <row r="172" spans="1:7">
      <c r="A172" s="248">
        <v>305.10000000000002</v>
      </c>
      <c r="B172" s="93" t="s">
        <v>30</v>
      </c>
      <c r="C172" s="94">
        <v>41471</v>
      </c>
      <c r="D172" s="94"/>
      <c r="E172" s="97">
        <v>66</v>
      </c>
      <c r="F172" s="102">
        <v>20</v>
      </c>
      <c r="G172" s="249" t="str">
        <f>IF(OR(F172&gt;240),"EXCEEDS"," ")</f>
        <v xml:space="preserve"> </v>
      </c>
    </row>
    <row r="173" spans="1:7">
      <c r="A173" s="248">
        <v>305.10000000000002</v>
      </c>
      <c r="B173" s="93" t="s">
        <v>30</v>
      </c>
      <c r="C173" s="94">
        <v>41478</v>
      </c>
      <c r="D173" s="94"/>
      <c r="E173" s="97">
        <v>736</v>
      </c>
      <c r="F173" s="102">
        <v>270</v>
      </c>
      <c r="G173" s="249" t="str">
        <f>IF(OR(F173&gt;240),"EXCEEDS"," ")</f>
        <v>EXCEEDS</v>
      </c>
    </row>
    <row r="174" spans="1:7">
      <c r="A174" s="248">
        <v>305.10000000000002</v>
      </c>
      <c r="B174" s="93" t="s">
        <v>30</v>
      </c>
      <c r="C174" s="94">
        <v>41485</v>
      </c>
      <c r="D174" s="94"/>
      <c r="E174" s="97">
        <v>51</v>
      </c>
      <c r="F174" s="102">
        <v>28</v>
      </c>
      <c r="G174" s="249" t="str">
        <f>IF(OR(F174&gt;240),"EXCEEDS"," ")</f>
        <v xml:space="preserve"> </v>
      </c>
    </row>
    <row r="175" spans="1:7">
      <c r="A175" s="248"/>
      <c r="B175" s="93"/>
      <c r="C175" s="94"/>
      <c r="D175" s="94"/>
      <c r="E175" s="97"/>
      <c r="F175" s="102"/>
      <c r="G175" s="249"/>
    </row>
    <row r="176" spans="1:7">
      <c r="A176" s="248">
        <v>305.10000000000002</v>
      </c>
      <c r="B176" s="93" t="s">
        <v>30</v>
      </c>
      <c r="C176" s="94">
        <v>41492</v>
      </c>
      <c r="D176" s="94"/>
      <c r="E176" s="97">
        <v>12</v>
      </c>
      <c r="F176" s="102">
        <v>4</v>
      </c>
      <c r="G176" s="249" t="str">
        <f>IF(OR(F176&gt;240),"EXCEEDS"," ")</f>
        <v xml:space="preserve"> </v>
      </c>
    </row>
    <row r="177" spans="1:7">
      <c r="A177" s="248">
        <v>305.10000000000002</v>
      </c>
      <c r="B177" s="93" t="s">
        <v>30</v>
      </c>
      <c r="C177" s="94">
        <v>41499</v>
      </c>
      <c r="D177" s="94"/>
      <c r="E177" s="97">
        <v>100</v>
      </c>
      <c r="F177" s="102">
        <v>60</v>
      </c>
      <c r="G177" s="249" t="str">
        <f>IF(OR(F177&gt;240),"EXCEEDS"," ")</f>
        <v xml:space="preserve"> </v>
      </c>
    </row>
    <row r="178" spans="1:7">
      <c r="A178" s="248">
        <v>305.10000000000002</v>
      </c>
      <c r="B178" s="93" t="s">
        <v>30</v>
      </c>
      <c r="C178" s="94">
        <v>41506</v>
      </c>
      <c r="D178" s="94"/>
      <c r="E178" s="97">
        <v>32</v>
      </c>
      <c r="F178" s="102">
        <v>8</v>
      </c>
      <c r="G178" s="249" t="str">
        <f>IF(OR(F178&gt;240),"EXCEEDS"," ")</f>
        <v xml:space="preserve"> </v>
      </c>
    </row>
    <row r="179" spans="1:7">
      <c r="A179" s="248">
        <v>305.10000000000002</v>
      </c>
      <c r="B179" s="93" t="s">
        <v>30</v>
      </c>
      <c r="C179" s="94">
        <v>41508</v>
      </c>
      <c r="D179" s="94"/>
      <c r="E179" s="97">
        <v>1600</v>
      </c>
      <c r="F179" s="102">
        <v>349</v>
      </c>
      <c r="G179" s="249" t="str">
        <f>IF(OR(F179&gt;240),"EXCEEDS"," ")</f>
        <v>EXCEEDS</v>
      </c>
    </row>
    <row r="180" spans="1:7">
      <c r="A180" s="248">
        <v>305.10000000000002</v>
      </c>
      <c r="B180" s="93" t="s">
        <v>30</v>
      </c>
      <c r="C180" s="94">
        <v>41513</v>
      </c>
      <c r="D180" s="94"/>
      <c r="E180" s="97">
        <v>32</v>
      </c>
      <c r="F180" s="102">
        <v>16</v>
      </c>
      <c r="G180" s="249" t="str">
        <f>IF(OR(F180&gt;240),"EXCEEDS"," ")</f>
        <v xml:space="preserve"> </v>
      </c>
    </row>
    <row r="181" spans="1:7">
      <c r="A181" s="248"/>
      <c r="B181" s="93"/>
      <c r="C181" s="94"/>
      <c r="D181" s="94"/>
      <c r="E181" s="97"/>
      <c r="F181" s="102"/>
      <c r="G181" s="249"/>
    </row>
    <row r="182" spans="1:7">
      <c r="A182" s="248">
        <v>305.10000000000002</v>
      </c>
      <c r="B182" s="93" t="s">
        <v>30</v>
      </c>
      <c r="C182" s="94">
        <v>41520</v>
      </c>
      <c r="D182" s="94"/>
      <c r="E182" s="97">
        <v>254</v>
      </c>
      <c r="F182" s="102">
        <v>160</v>
      </c>
      <c r="G182" s="249" t="str">
        <f>IF(OR(F182&gt;240),"EXCEEDS"," ")</f>
        <v xml:space="preserve"> </v>
      </c>
    </row>
    <row r="183" spans="1:7">
      <c r="A183" s="248">
        <v>305.10000000000002</v>
      </c>
      <c r="B183" s="93" t="s">
        <v>30</v>
      </c>
      <c r="C183" s="94">
        <v>41527</v>
      </c>
      <c r="D183" s="94"/>
      <c r="E183" s="97">
        <v>24</v>
      </c>
      <c r="F183" s="102">
        <v>12</v>
      </c>
      <c r="G183" s="249" t="str">
        <f>IF(OR(F183&gt;240),"EXCEEDS"," ")</f>
        <v xml:space="preserve"> </v>
      </c>
    </row>
    <row r="184" spans="1:7">
      <c r="A184" s="248">
        <v>305.10000000000002</v>
      </c>
      <c r="B184" s="93" t="s">
        <v>30</v>
      </c>
      <c r="C184" s="94">
        <v>41534</v>
      </c>
      <c r="D184" s="94"/>
      <c r="E184" s="97">
        <v>60</v>
      </c>
      <c r="F184" s="102">
        <v>57</v>
      </c>
      <c r="G184" s="249" t="str">
        <f>IF(OR(F184&gt;240),"EXCEEDS"," ")</f>
        <v xml:space="preserve"> </v>
      </c>
    </row>
    <row r="185" spans="1:7">
      <c r="A185" s="248">
        <v>305.10000000000002</v>
      </c>
      <c r="B185" s="93" t="s">
        <v>30</v>
      </c>
      <c r="C185" s="94">
        <v>41536</v>
      </c>
      <c r="D185" s="94"/>
      <c r="E185" s="97">
        <v>20</v>
      </c>
      <c r="F185" s="102">
        <v>12</v>
      </c>
      <c r="G185" s="249" t="str">
        <f>IF(OR(F185&gt;240),"EXCEEDS"," ")</f>
        <v xml:space="preserve"> </v>
      </c>
    </row>
    <row r="186" spans="1:7">
      <c r="A186" s="248">
        <v>305.10000000000002</v>
      </c>
      <c r="B186" s="93" t="s">
        <v>30</v>
      </c>
      <c r="C186" s="94">
        <v>41541</v>
      </c>
      <c r="D186" s="94"/>
      <c r="E186" s="97">
        <v>52</v>
      </c>
      <c r="F186" s="102">
        <v>32</v>
      </c>
      <c r="G186" s="249" t="str">
        <f>IF(OR(F186&gt;240),"EXCEEDS"," ")</f>
        <v xml:space="preserve"> </v>
      </c>
    </row>
    <row r="187" spans="1:7">
      <c r="A187" s="248"/>
      <c r="B187" s="93"/>
      <c r="C187" s="94"/>
      <c r="D187" s="94"/>
      <c r="E187" s="97"/>
      <c r="F187" s="102"/>
      <c r="G187" s="249"/>
    </row>
    <row r="188" spans="1:7">
      <c r="A188" s="248">
        <v>305.10000000000002</v>
      </c>
      <c r="B188" s="93" t="s">
        <v>30</v>
      </c>
      <c r="C188" s="94">
        <v>41548</v>
      </c>
      <c r="D188" s="94"/>
      <c r="E188" s="97">
        <v>12</v>
      </c>
      <c r="F188" s="102">
        <v>4</v>
      </c>
      <c r="G188" s="249" t="str">
        <f>IF(OR(F188&gt;240),"EXCEEDS"," ")</f>
        <v xml:space="preserve"> </v>
      </c>
    </row>
    <row r="189" spans="1:7">
      <c r="A189" s="248">
        <v>305.10000000000002</v>
      </c>
      <c r="B189" s="93" t="s">
        <v>30</v>
      </c>
      <c r="C189" s="94">
        <v>41555</v>
      </c>
      <c r="D189" s="94"/>
      <c r="E189" s="97">
        <v>12</v>
      </c>
      <c r="F189" s="102">
        <v>20</v>
      </c>
      <c r="G189" s="249" t="str">
        <f>IF(OR(F189&gt;240),"EXCEEDS"," ")</f>
        <v xml:space="preserve"> </v>
      </c>
    </row>
    <row r="190" spans="1:7">
      <c r="A190" s="248">
        <v>305.10000000000002</v>
      </c>
      <c r="B190" s="93" t="s">
        <v>30</v>
      </c>
      <c r="C190" s="94">
        <v>41562</v>
      </c>
      <c r="D190" s="94"/>
      <c r="E190" s="97">
        <v>20</v>
      </c>
      <c r="F190" s="102">
        <v>16</v>
      </c>
      <c r="G190" s="249" t="str">
        <f>IF(OR(F190&gt;240),"EXCEEDS"," ")</f>
        <v xml:space="preserve"> </v>
      </c>
    </row>
    <row r="191" spans="1:7">
      <c r="A191" s="248">
        <v>305.10000000000002</v>
      </c>
      <c r="B191" s="93" t="s">
        <v>30</v>
      </c>
      <c r="C191" s="94">
        <v>41569</v>
      </c>
      <c r="D191" s="94"/>
      <c r="E191" s="97">
        <v>52</v>
      </c>
      <c r="F191" s="102">
        <v>20</v>
      </c>
      <c r="G191" s="249" t="str">
        <f>IF(OR(F191&gt;240),"EXCEEDS"," ")</f>
        <v xml:space="preserve"> </v>
      </c>
    </row>
    <row r="192" spans="1:7" ht="15.75" thickBot="1">
      <c r="A192" s="248">
        <v>305.10000000000002</v>
      </c>
      <c r="B192" s="93" t="s">
        <v>30</v>
      </c>
      <c r="C192" s="94">
        <v>41576</v>
      </c>
      <c r="D192" s="94"/>
      <c r="E192" s="97">
        <v>28</v>
      </c>
      <c r="F192" s="102">
        <v>8</v>
      </c>
      <c r="G192" s="249" t="str">
        <f>IF(OR(F192&gt;240),"EXCEEDS"," ")</f>
        <v xml:space="preserve"> </v>
      </c>
    </row>
    <row r="193" spans="1:7" ht="15.75" thickBot="1">
      <c r="A193" s="248"/>
      <c r="B193" s="93"/>
      <c r="C193" s="94"/>
      <c r="D193" s="254" t="s">
        <v>52</v>
      </c>
      <c r="E193" s="96">
        <f>GEOMEAN(E176:E192)</f>
        <v>42.962773158089576</v>
      </c>
      <c r="F193" s="255">
        <f>GEOMEAN(F176:F192)</f>
        <v>21.429181996471904</v>
      </c>
      <c r="G193" s="249"/>
    </row>
    <row r="194" spans="1:7">
      <c r="A194" s="248">
        <v>314.8</v>
      </c>
      <c r="B194" s="93" t="s">
        <v>30</v>
      </c>
      <c r="C194" s="94">
        <v>41366</v>
      </c>
      <c r="D194" s="94"/>
      <c r="E194" s="97">
        <v>84</v>
      </c>
      <c r="F194" s="102">
        <v>8</v>
      </c>
      <c r="G194" s="249" t="str">
        <f t="shared" ref="G194:G201" si="5">IF(OR(F194&gt;240),"EXCEEDS"," ")</f>
        <v xml:space="preserve"> </v>
      </c>
    </row>
    <row r="195" spans="1:7">
      <c r="A195" s="248">
        <v>314.8</v>
      </c>
      <c r="B195" s="93" t="s">
        <v>30</v>
      </c>
      <c r="C195" s="94">
        <v>41373</v>
      </c>
      <c r="D195" s="94"/>
      <c r="E195" s="97">
        <v>32</v>
      </c>
      <c r="F195" s="102">
        <v>4</v>
      </c>
      <c r="G195" s="249" t="str">
        <f t="shared" si="5"/>
        <v xml:space="preserve"> </v>
      </c>
    </row>
    <row r="196" spans="1:7">
      <c r="A196" s="248">
        <v>314.8</v>
      </c>
      <c r="B196" s="93" t="s">
        <v>30</v>
      </c>
      <c r="C196" s="94">
        <v>41380</v>
      </c>
      <c r="D196" s="94"/>
      <c r="E196" s="97">
        <v>57</v>
      </c>
      <c r="F196" s="102">
        <v>28</v>
      </c>
      <c r="G196" s="249" t="str">
        <f t="shared" si="5"/>
        <v xml:space="preserve"> </v>
      </c>
    </row>
    <row r="197" spans="1:7">
      <c r="A197" s="248">
        <v>314.8</v>
      </c>
      <c r="B197" s="93" t="s">
        <v>30</v>
      </c>
      <c r="C197" s="94">
        <v>41387</v>
      </c>
      <c r="D197" s="94"/>
      <c r="E197" s="97">
        <v>80</v>
      </c>
      <c r="F197" s="102">
        <v>16</v>
      </c>
      <c r="G197" s="249" t="str">
        <f t="shared" si="5"/>
        <v xml:space="preserve"> </v>
      </c>
    </row>
    <row r="198" spans="1:7">
      <c r="A198" s="248">
        <v>314.8</v>
      </c>
      <c r="B198" s="93" t="s">
        <v>30</v>
      </c>
      <c r="C198" s="94">
        <v>41394</v>
      </c>
      <c r="D198" s="94"/>
      <c r="E198" s="97">
        <v>36</v>
      </c>
      <c r="F198" s="102">
        <v>16</v>
      </c>
      <c r="G198" s="249" t="str">
        <f t="shared" si="5"/>
        <v xml:space="preserve"> </v>
      </c>
    </row>
    <row r="199" spans="1:7">
      <c r="A199" s="248"/>
      <c r="B199" s="93"/>
      <c r="C199" s="94"/>
      <c r="D199" s="94"/>
      <c r="E199" s="97"/>
      <c r="F199" s="102"/>
      <c r="G199" s="249"/>
    </row>
    <row r="200" spans="1:7">
      <c r="A200" s="248">
        <v>314.8</v>
      </c>
      <c r="B200" s="93" t="s">
        <v>30</v>
      </c>
      <c r="C200" s="94">
        <v>41401</v>
      </c>
      <c r="D200" s="94"/>
      <c r="E200" s="97">
        <v>134</v>
      </c>
      <c r="F200" s="102">
        <v>57</v>
      </c>
      <c r="G200" s="249" t="str">
        <f t="shared" si="5"/>
        <v xml:space="preserve"> </v>
      </c>
    </row>
    <row r="201" spans="1:7">
      <c r="A201" s="248">
        <v>314.8</v>
      </c>
      <c r="B201" s="93" t="s">
        <v>30</v>
      </c>
      <c r="C201" s="94">
        <v>41408</v>
      </c>
      <c r="D201" s="94"/>
      <c r="E201" s="97">
        <v>86</v>
      </c>
      <c r="F201" s="102">
        <v>32</v>
      </c>
      <c r="G201" s="249" t="str">
        <f t="shared" si="5"/>
        <v xml:space="preserve"> </v>
      </c>
    </row>
    <row r="202" spans="1:7">
      <c r="A202" s="248">
        <v>314.8</v>
      </c>
      <c r="B202" s="93" t="s">
        <v>30</v>
      </c>
      <c r="C202" s="94">
        <v>41415</v>
      </c>
      <c r="D202" s="94"/>
      <c r="E202" s="97">
        <v>80</v>
      </c>
      <c r="F202" s="102">
        <v>24</v>
      </c>
      <c r="G202" s="249" t="str">
        <f>IF(OR(F202&gt;240),"EXCEEDS"," ")</f>
        <v xml:space="preserve"> </v>
      </c>
    </row>
    <row r="203" spans="1:7">
      <c r="A203" s="248">
        <v>314.8</v>
      </c>
      <c r="B203" s="93" t="s">
        <v>30</v>
      </c>
      <c r="C203" s="94">
        <v>41417</v>
      </c>
      <c r="D203" s="94"/>
      <c r="E203" s="97">
        <v>136</v>
      </c>
      <c r="F203" s="102">
        <v>60</v>
      </c>
      <c r="G203" s="249" t="str">
        <f>IF(OR(F203&gt;240),"EXCEEDS"," ")</f>
        <v xml:space="preserve"> </v>
      </c>
    </row>
    <row r="204" spans="1:7">
      <c r="A204" s="248">
        <v>314.8</v>
      </c>
      <c r="B204" s="93" t="s">
        <v>30</v>
      </c>
      <c r="C204" s="94">
        <v>41422</v>
      </c>
      <c r="D204" s="94"/>
      <c r="E204" s="97">
        <v>96</v>
      </c>
      <c r="F204" s="102">
        <v>69</v>
      </c>
      <c r="G204" s="249" t="str">
        <f>IF(OR(F204&gt;240),"EXCEEDS"," ")</f>
        <v xml:space="preserve"> </v>
      </c>
    </row>
    <row r="205" spans="1:7">
      <c r="A205" s="248"/>
      <c r="B205" s="93"/>
      <c r="C205" s="94"/>
      <c r="D205" s="94"/>
      <c r="E205" s="97"/>
      <c r="F205" s="102"/>
      <c r="G205" s="249"/>
    </row>
    <row r="206" spans="1:7">
      <c r="A206" s="248">
        <v>314.8</v>
      </c>
      <c r="B206" s="93" t="s">
        <v>30</v>
      </c>
      <c r="C206" s="94">
        <v>41429</v>
      </c>
      <c r="D206" s="94"/>
      <c r="E206" s="97">
        <v>243</v>
      </c>
      <c r="F206" s="102">
        <v>164</v>
      </c>
      <c r="G206" s="249" t="str">
        <f>IF(OR(F206&gt;240),"EXCEEDS"," ")</f>
        <v xml:space="preserve"> </v>
      </c>
    </row>
    <row r="207" spans="1:7">
      <c r="A207" s="248">
        <v>314.8</v>
      </c>
      <c r="B207" s="93" t="s">
        <v>30</v>
      </c>
      <c r="C207" s="94">
        <v>41436</v>
      </c>
      <c r="D207" s="94"/>
      <c r="E207" s="97">
        <v>570</v>
      </c>
      <c r="F207" s="102">
        <v>197</v>
      </c>
      <c r="G207" s="249" t="str">
        <f>IF(OR(F207&gt;240),"EXCEEDS"," ")</f>
        <v xml:space="preserve"> </v>
      </c>
    </row>
    <row r="208" spans="1:7">
      <c r="A208" s="248">
        <v>314.8</v>
      </c>
      <c r="B208" s="93" t="s">
        <v>30</v>
      </c>
      <c r="C208" s="94">
        <v>41443</v>
      </c>
      <c r="D208" s="94"/>
      <c r="E208" s="97">
        <v>1282</v>
      </c>
      <c r="F208" s="102">
        <v>646</v>
      </c>
      <c r="G208" s="249" t="str">
        <f>IF(OR(F208&gt;240),"EXCEEDS"," ")</f>
        <v>EXCEEDS</v>
      </c>
    </row>
    <row r="209" spans="1:7">
      <c r="A209" s="248">
        <v>314.8</v>
      </c>
      <c r="B209" s="93" t="s">
        <v>30</v>
      </c>
      <c r="C209" s="94">
        <v>41445</v>
      </c>
      <c r="D209" s="94"/>
      <c r="E209" s="97">
        <v>136</v>
      </c>
      <c r="F209" s="102">
        <v>84</v>
      </c>
      <c r="G209" s="249" t="str">
        <f>IF(OR(F209&gt;240),"EXCEEDS"," ")</f>
        <v xml:space="preserve"> </v>
      </c>
    </row>
    <row r="210" spans="1:7">
      <c r="A210" s="248">
        <v>314.8</v>
      </c>
      <c r="B210" s="93" t="s">
        <v>30</v>
      </c>
      <c r="C210" s="94">
        <v>41450</v>
      </c>
      <c r="D210" s="94"/>
      <c r="E210" s="97">
        <v>51</v>
      </c>
      <c r="F210" s="102">
        <v>51</v>
      </c>
      <c r="G210" s="249" t="str">
        <f>IF(OR(F210&gt;240),"EXCEEDS"," ")</f>
        <v xml:space="preserve"> </v>
      </c>
    </row>
    <row r="211" spans="1:7">
      <c r="A211" s="248"/>
      <c r="B211" s="93"/>
      <c r="C211" s="94"/>
      <c r="D211" s="94"/>
      <c r="E211" s="97"/>
      <c r="F211" s="102"/>
      <c r="G211" s="249"/>
    </row>
    <row r="212" spans="1:7">
      <c r="A212" s="248">
        <v>314.8</v>
      </c>
      <c r="B212" s="93" t="s">
        <v>30</v>
      </c>
      <c r="C212" s="94">
        <v>41457</v>
      </c>
      <c r="D212" s="94"/>
      <c r="E212" s="97">
        <v>860</v>
      </c>
      <c r="F212" s="102">
        <v>630</v>
      </c>
      <c r="G212" s="249" t="str">
        <f>IF(OR(F212&gt;240),"EXCEEDS"," ")</f>
        <v>EXCEEDS</v>
      </c>
    </row>
    <row r="213" spans="1:7">
      <c r="A213" s="248">
        <v>314.8</v>
      </c>
      <c r="B213" s="93" t="s">
        <v>30</v>
      </c>
      <c r="C213" s="94">
        <v>41464</v>
      </c>
      <c r="D213" s="94"/>
      <c r="E213" s="97">
        <v>346</v>
      </c>
      <c r="F213" s="102">
        <v>249</v>
      </c>
      <c r="G213" s="249" t="str">
        <f>IF(OR(F213&gt;240),"EXCEEDS"," ")</f>
        <v>EXCEEDS</v>
      </c>
    </row>
    <row r="214" spans="1:7">
      <c r="A214" s="248">
        <v>314.8</v>
      </c>
      <c r="B214" s="93" t="s">
        <v>30</v>
      </c>
      <c r="C214" s="94">
        <v>41471</v>
      </c>
      <c r="D214" s="94"/>
      <c r="E214" s="97">
        <v>100</v>
      </c>
      <c r="F214" s="102">
        <v>24</v>
      </c>
      <c r="G214" s="249" t="str">
        <f>IF(OR(F214&gt;240),"EXCEEDS"," ")</f>
        <v xml:space="preserve"> </v>
      </c>
    </row>
    <row r="215" spans="1:7">
      <c r="A215" s="248">
        <v>314.8</v>
      </c>
      <c r="B215" s="93" t="s">
        <v>30</v>
      </c>
      <c r="C215" s="94">
        <v>41478</v>
      </c>
      <c r="D215" s="94"/>
      <c r="E215" s="97">
        <v>1091</v>
      </c>
      <c r="F215" s="102">
        <v>364</v>
      </c>
      <c r="G215" s="249" t="str">
        <f>IF(OR(F215&gt;240),"EXCEEDS"," ")</f>
        <v>EXCEEDS</v>
      </c>
    </row>
    <row r="216" spans="1:7">
      <c r="A216" s="248">
        <v>314.8</v>
      </c>
      <c r="B216" s="93" t="s">
        <v>30</v>
      </c>
      <c r="C216" s="94">
        <v>41485</v>
      </c>
      <c r="D216" s="94"/>
      <c r="E216" s="97">
        <v>116</v>
      </c>
      <c r="F216" s="102">
        <v>57</v>
      </c>
      <c r="G216" s="249" t="str">
        <f>IF(OR(F216&gt;240),"EXCEEDS"," ")</f>
        <v xml:space="preserve"> </v>
      </c>
    </row>
    <row r="217" spans="1:7">
      <c r="A217" s="248"/>
      <c r="B217" s="93"/>
      <c r="C217" s="94"/>
      <c r="D217" s="94"/>
      <c r="E217" s="97"/>
      <c r="F217" s="102"/>
      <c r="G217" s="249"/>
    </row>
    <row r="218" spans="1:7">
      <c r="A218" s="248">
        <v>314.8</v>
      </c>
      <c r="B218" s="93" t="s">
        <v>30</v>
      </c>
      <c r="C218" s="94">
        <v>41492</v>
      </c>
      <c r="D218" s="94"/>
      <c r="E218" s="97">
        <v>43</v>
      </c>
      <c r="F218" s="102">
        <v>4</v>
      </c>
      <c r="G218" s="249" t="str">
        <f>IF(OR(F218&gt;240),"EXCEEDS"," ")</f>
        <v xml:space="preserve"> </v>
      </c>
    </row>
    <row r="219" spans="1:7">
      <c r="A219" s="248">
        <v>314.8</v>
      </c>
      <c r="B219" s="93" t="s">
        <v>30</v>
      </c>
      <c r="C219" s="94">
        <v>41499</v>
      </c>
      <c r="D219" s="94"/>
      <c r="E219" s="97">
        <v>277</v>
      </c>
      <c r="F219" s="102">
        <v>120</v>
      </c>
      <c r="G219" s="249" t="str">
        <f>IF(OR(F219&gt;240),"EXCEEDS"," ")</f>
        <v xml:space="preserve"> </v>
      </c>
    </row>
    <row r="220" spans="1:7">
      <c r="A220" s="248">
        <v>314.8</v>
      </c>
      <c r="B220" s="93" t="s">
        <v>30</v>
      </c>
      <c r="C220" s="94">
        <v>41506</v>
      </c>
      <c r="D220" s="94"/>
      <c r="E220" s="97">
        <v>106</v>
      </c>
      <c r="F220" s="102">
        <v>16</v>
      </c>
      <c r="G220" s="249" t="str">
        <f>IF(OR(F220&gt;240),"EXCEEDS"," ")</f>
        <v xml:space="preserve"> </v>
      </c>
    </row>
    <row r="221" spans="1:7">
      <c r="A221" s="248">
        <v>314.8</v>
      </c>
      <c r="B221" s="93" t="s">
        <v>30</v>
      </c>
      <c r="C221" s="94">
        <v>41508</v>
      </c>
      <c r="D221" s="94"/>
      <c r="E221" s="97">
        <v>2300</v>
      </c>
      <c r="F221" s="102">
        <v>800</v>
      </c>
      <c r="G221" s="249" t="str">
        <f>IF(OR(F221&gt;240),"EXCEEDS"," ")</f>
        <v>EXCEEDS</v>
      </c>
    </row>
    <row r="222" spans="1:7">
      <c r="A222" s="248">
        <v>314.8</v>
      </c>
      <c r="B222" s="93" t="s">
        <v>30</v>
      </c>
      <c r="C222" s="94">
        <v>41513</v>
      </c>
      <c r="D222" s="94"/>
      <c r="E222" s="97">
        <v>80</v>
      </c>
      <c r="F222" s="102">
        <v>16</v>
      </c>
      <c r="G222" s="249" t="str">
        <f>IF(OR(F222&gt;240),"EXCEEDS"," ")</f>
        <v xml:space="preserve"> </v>
      </c>
    </row>
    <row r="223" spans="1:7">
      <c r="A223" s="248"/>
      <c r="B223" s="93"/>
      <c r="C223" s="94"/>
      <c r="D223" s="94"/>
      <c r="E223" s="97"/>
      <c r="F223" s="102"/>
      <c r="G223" s="249"/>
    </row>
    <row r="224" spans="1:7">
      <c r="A224" s="248">
        <v>314.8</v>
      </c>
      <c r="B224" s="93" t="s">
        <v>30</v>
      </c>
      <c r="C224" s="94">
        <v>41520</v>
      </c>
      <c r="D224" s="94"/>
      <c r="E224" s="97">
        <v>48</v>
      </c>
      <c r="F224" s="102">
        <v>36</v>
      </c>
      <c r="G224" s="249" t="str">
        <f>IF(OR(F224&gt;240),"EXCEEDS"," ")</f>
        <v xml:space="preserve"> </v>
      </c>
    </row>
    <row r="225" spans="1:7">
      <c r="A225" s="248">
        <v>314.8</v>
      </c>
      <c r="B225" s="93" t="s">
        <v>30</v>
      </c>
      <c r="C225" s="94">
        <v>41527</v>
      </c>
      <c r="D225" s="94"/>
      <c r="E225" s="97">
        <v>12</v>
      </c>
      <c r="F225" s="102">
        <v>12</v>
      </c>
      <c r="G225" s="249" t="str">
        <f>IF(OR(F225&gt;240),"EXCEEDS"," ")</f>
        <v xml:space="preserve"> </v>
      </c>
    </row>
    <row r="226" spans="1:7">
      <c r="A226" s="248">
        <v>314.8</v>
      </c>
      <c r="B226" s="93" t="s">
        <v>30</v>
      </c>
      <c r="C226" s="94">
        <v>41534</v>
      </c>
      <c r="D226" s="94"/>
      <c r="E226" s="97">
        <v>28</v>
      </c>
      <c r="F226" s="102">
        <v>16</v>
      </c>
      <c r="G226" s="249" t="str">
        <f>IF(OR(F226&gt;240),"EXCEEDS"," ")</f>
        <v xml:space="preserve"> </v>
      </c>
    </row>
    <row r="227" spans="1:7">
      <c r="A227" s="248">
        <v>314.8</v>
      </c>
      <c r="B227" s="93" t="s">
        <v>30</v>
      </c>
      <c r="C227" s="94">
        <v>41536</v>
      </c>
      <c r="D227" s="94"/>
      <c r="E227" s="97">
        <v>49</v>
      </c>
      <c r="F227" s="102">
        <v>24</v>
      </c>
      <c r="G227" s="249" t="str">
        <f>IF(OR(F227&gt;240),"EXCEEDS"," ")</f>
        <v xml:space="preserve"> </v>
      </c>
    </row>
    <row r="228" spans="1:7">
      <c r="A228" s="248">
        <v>314.8</v>
      </c>
      <c r="B228" s="93" t="s">
        <v>30</v>
      </c>
      <c r="C228" s="94">
        <v>41541</v>
      </c>
      <c r="D228" s="94"/>
      <c r="E228" s="97">
        <v>60</v>
      </c>
      <c r="F228" s="102">
        <v>36</v>
      </c>
      <c r="G228" s="249" t="str">
        <f>IF(OR(F228&gt;240),"EXCEEDS"," ")</f>
        <v xml:space="preserve"> </v>
      </c>
    </row>
    <row r="229" spans="1:7">
      <c r="A229" s="248"/>
      <c r="B229" s="93"/>
      <c r="C229" s="94"/>
      <c r="D229" s="94"/>
      <c r="E229" s="97"/>
      <c r="F229" s="102"/>
      <c r="G229" s="249"/>
    </row>
    <row r="230" spans="1:7">
      <c r="A230" s="248">
        <v>314.8</v>
      </c>
      <c r="B230" s="93" t="s">
        <v>30</v>
      </c>
      <c r="C230" s="94">
        <v>41548</v>
      </c>
      <c r="D230" s="94"/>
      <c r="E230" s="97">
        <v>46</v>
      </c>
      <c r="F230" s="102">
        <v>20</v>
      </c>
      <c r="G230" s="249" t="str">
        <f>IF(OR(F230&gt;240),"EXCEEDS"," ")</f>
        <v xml:space="preserve"> </v>
      </c>
    </row>
    <row r="231" spans="1:7">
      <c r="A231" s="248">
        <v>314.8</v>
      </c>
      <c r="B231" s="93" t="s">
        <v>30</v>
      </c>
      <c r="C231" s="94">
        <v>41555</v>
      </c>
      <c r="D231" s="94"/>
      <c r="E231" s="97">
        <v>97</v>
      </c>
      <c r="F231" s="102">
        <v>74</v>
      </c>
      <c r="G231" s="249" t="str">
        <f>IF(OR(F231&gt;240),"EXCEEDS"," ")</f>
        <v xml:space="preserve"> </v>
      </c>
    </row>
    <row r="232" spans="1:7">
      <c r="A232" s="248">
        <v>314.8</v>
      </c>
      <c r="B232" s="93" t="s">
        <v>30</v>
      </c>
      <c r="C232" s="94">
        <v>41562</v>
      </c>
      <c r="D232" s="94"/>
      <c r="E232" s="97">
        <v>12</v>
      </c>
      <c r="F232" s="102">
        <v>12</v>
      </c>
      <c r="G232" s="249" t="str">
        <f>IF(OR(F232&gt;240),"EXCEEDS"," ")</f>
        <v xml:space="preserve"> </v>
      </c>
    </row>
    <row r="233" spans="1:7">
      <c r="A233" s="248">
        <v>314.8</v>
      </c>
      <c r="B233" s="93" t="s">
        <v>30</v>
      </c>
      <c r="C233" s="94">
        <v>41569</v>
      </c>
      <c r="D233" s="94"/>
      <c r="E233" s="97">
        <v>16</v>
      </c>
      <c r="F233" s="102">
        <v>4</v>
      </c>
      <c r="G233" s="249" t="str">
        <f>IF(OR(F233&gt;240),"EXCEEDS"," ")</f>
        <v xml:space="preserve"> </v>
      </c>
    </row>
    <row r="234" spans="1:7" ht="15.75" thickBot="1">
      <c r="A234" s="248">
        <v>314.8</v>
      </c>
      <c r="B234" s="93" t="s">
        <v>30</v>
      </c>
      <c r="C234" s="94">
        <v>41576</v>
      </c>
      <c r="D234" s="94"/>
      <c r="E234" s="97">
        <v>8</v>
      </c>
      <c r="F234" s="102">
        <v>8</v>
      </c>
      <c r="G234" s="249" t="str">
        <f>IF(OR(F234&gt;240),"EXCEEDS"," ")</f>
        <v xml:space="preserve"> </v>
      </c>
    </row>
    <row r="235" spans="1:7" ht="15.75" thickBot="1">
      <c r="A235" s="250"/>
      <c r="B235" s="100"/>
      <c r="C235" s="101"/>
      <c r="D235" s="254" t="s">
        <v>52</v>
      </c>
      <c r="E235" s="96">
        <f>GEOMEAN(E218:E234)</f>
        <v>53.112250339523342</v>
      </c>
      <c r="F235" s="255">
        <f>GEOMEAN(F218:F234)</f>
        <v>23.346338248988779</v>
      </c>
      <c r="G235" s="258"/>
    </row>
    <row r="236" spans="1:7">
      <c r="A236" s="248">
        <v>462.6</v>
      </c>
      <c r="B236" s="93" t="s">
        <v>31</v>
      </c>
      <c r="C236" s="94">
        <v>41366</v>
      </c>
      <c r="D236" s="94"/>
      <c r="E236" s="97">
        <v>28</v>
      </c>
      <c r="F236" s="102">
        <v>8</v>
      </c>
      <c r="G236" s="249" t="str">
        <f t="shared" ref="G236:G243" si="6">IF(OR(F236&gt;240),"EXCEEDS"," ")</f>
        <v xml:space="preserve"> </v>
      </c>
    </row>
    <row r="237" spans="1:7">
      <c r="A237" s="248">
        <v>462.6</v>
      </c>
      <c r="B237" s="93" t="s">
        <v>31</v>
      </c>
      <c r="C237" s="94">
        <v>41373</v>
      </c>
      <c r="D237" s="94"/>
      <c r="E237" s="97">
        <v>4</v>
      </c>
      <c r="F237" s="102">
        <v>8</v>
      </c>
      <c r="G237" s="249" t="str">
        <f t="shared" si="6"/>
        <v xml:space="preserve"> </v>
      </c>
    </row>
    <row r="238" spans="1:7">
      <c r="A238" s="248">
        <v>462.6</v>
      </c>
      <c r="B238" s="93" t="s">
        <v>31</v>
      </c>
      <c r="C238" s="94">
        <v>41380</v>
      </c>
      <c r="D238" s="94"/>
      <c r="E238" s="97">
        <v>28</v>
      </c>
      <c r="F238" s="102">
        <v>8</v>
      </c>
      <c r="G238" s="249" t="str">
        <f t="shared" si="6"/>
        <v xml:space="preserve"> </v>
      </c>
    </row>
    <row r="239" spans="1:7">
      <c r="A239" s="248">
        <v>462.6</v>
      </c>
      <c r="B239" s="93" t="s">
        <v>31</v>
      </c>
      <c r="C239" s="94">
        <v>41387</v>
      </c>
      <c r="D239" s="94"/>
      <c r="E239" s="97">
        <v>104</v>
      </c>
      <c r="F239" s="102">
        <v>36</v>
      </c>
      <c r="G239" s="249" t="str">
        <f t="shared" si="6"/>
        <v xml:space="preserve"> </v>
      </c>
    </row>
    <row r="240" spans="1:7">
      <c r="A240" s="248">
        <v>462.6</v>
      </c>
      <c r="B240" s="93" t="s">
        <v>31</v>
      </c>
      <c r="C240" s="94">
        <v>41394</v>
      </c>
      <c r="D240" s="94"/>
      <c r="E240" s="97">
        <v>84</v>
      </c>
      <c r="F240" s="102">
        <v>132</v>
      </c>
      <c r="G240" s="249" t="str">
        <f t="shared" si="6"/>
        <v xml:space="preserve"> </v>
      </c>
    </row>
    <row r="241" spans="1:7">
      <c r="A241" s="248"/>
      <c r="B241" s="93"/>
      <c r="C241" s="94"/>
      <c r="D241" s="94"/>
      <c r="E241" s="97"/>
      <c r="F241" s="102"/>
      <c r="G241" s="249"/>
    </row>
    <row r="242" spans="1:7">
      <c r="A242" s="248">
        <v>462.6</v>
      </c>
      <c r="B242" s="93" t="s">
        <v>31</v>
      </c>
      <c r="C242" s="94">
        <v>41401</v>
      </c>
      <c r="D242" s="94"/>
      <c r="E242" s="97">
        <v>891</v>
      </c>
      <c r="F242" s="102">
        <v>700</v>
      </c>
      <c r="G242" s="249" t="str">
        <f t="shared" si="6"/>
        <v>EXCEEDS</v>
      </c>
    </row>
    <row r="243" spans="1:7">
      <c r="A243" s="248">
        <v>462.6</v>
      </c>
      <c r="B243" s="93" t="s">
        <v>31</v>
      </c>
      <c r="C243" s="94">
        <v>41408</v>
      </c>
      <c r="D243" s="94"/>
      <c r="E243" s="97">
        <v>54</v>
      </c>
      <c r="F243" s="102">
        <v>68</v>
      </c>
      <c r="G243" s="249" t="str">
        <f t="shared" si="6"/>
        <v xml:space="preserve"> </v>
      </c>
    </row>
    <row r="244" spans="1:7">
      <c r="A244" s="248">
        <v>462.6</v>
      </c>
      <c r="B244" s="93" t="s">
        <v>31</v>
      </c>
      <c r="C244" s="94">
        <v>41415</v>
      </c>
      <c r="D244" s="94"/>
      <c r="E244" s="97">
        <v>104</v>
      </c>
      <c r="F244" s="102">
        <v>54</v>
      </c>
      <c r="G244" s="249" t="str">
        <f>IF(OR(F244&gt;240),"EXCEEDS"," ")</f>
        <v xml:space="preserve"> </v>
      </c>
    </row>
    <row r="245" spans="1:7">
      <c r="A245" s="248">
        <v>462.6</v>
      </c>
      <c r="B245" s="93" t="s">
        <v>31</v>
      </c>
      <c r="C245" s="94">
        <v>41417</v>
      </c>
      <c r="D245" s="94"/>
      <c r="E245" s="97">
        <v>216</v>
      </c>
      <c r="F245" s="102">
        <v>66</v>
      </c>
      <c r="G245" s="249" t="str">
        <f>IF(OR(F245&gt;240),"EXCEEDS"," ")</f>
        <v xml:space="preserve"> </v>
      </c>
    </row>
    <row r="246" spans="1:7">
      <c r="A246" s="248">
        <v>462.6</v>
      </c>
      <c r="B246" s="93" t="s">
        <v>31</v>
      </c>
      <c r="C246" s="94">
        <v>41422</v>
      </c>
      <c r="D246" s="94"/>
      <c r="E246" s="97">
        <v>8</v>
      </c>
      <c r="F246" s="102">
        <v>12</v>
      </c>
      <c r="G246" s="249" t="str">
        <f>IF(OR(F246&gt;240),"EXCEEDS"," ")</f>
        <v xml:space="preserve"> </v>
      </c>
    </row>
    <row r="247" spans="1:7">
      <c r="A247" s="248"/>
      <c r="B247" s="93"/>
      <c r="C247" s="94"/>
      <c r="D247" s="94"/>
      <c r="E247" s="97"/>
      <c r="F247" s="102"/>
      <c r="G247" s="249"/>
    </row>
    <row r="248" spans="1:7">
      <c r="A248" s="248">
        <v>462.6</v>
      </c>
      <c r="B248" s="93" t="s">
        <v>31</v>
      </c>
      <c r="C248" s="94">
        <v>41429</v>
      </c>
      <c r="D248" s="94"/>
      <c r="E248" s="97">
        <v>24</v>
      </c>
      <c r="F248" s="102">
        <v>16</v>
      </c>
      <c r="G248" s="249" t="str">
        <f>IF(OR(F248&gt;240),"EXCEEDS"," ")</f>
        <v xml:space="preserve"> </v>
      </c>
    </row>
    <row r="249" spans="1:7">
      <c r="A249" s="248">
        <v>462.6</v>
      </c>
      <c r="B249" s="93" t="s">
        <v>31</v>
      </c>
      <c r="C249" s="94">
        <v>41436</v>
      </c>
      <c r="D249" s="94"/>
      <c r="E249" s="97">
        <v>48</v>
      </c>
      <c r="F249" s="102">
        <v>48</v>
      </c>
      <c r="G249" s="249" t="str">
        <f>IF(OR(F249&gt;240),"EXCEEDS"," ")</f>
        <v xml:space="preserve"> </v>
      </c>
    </row>
    <row r="250" spans="1:7">
      <c r="A250" s="248">
        <v>462.6</v>
      </c>
      <c r="B250" s="93" t="s">
        <v>31</v>
      </c>
      <c r="C250" s="94">
        <v>41443</v>
      </c>
      <c r="D250" s="94"/>
      <c r="E250" s="97">
        <v>196</v>
      </c>
      <c r="F250" s="102">
        <v>156</v>
      </c>
      <c r="G250" s="249" t="str">
        <f>IF(OR(F250&gt;240),"EXCEEDS"," ")</f>
        <v xml:space="preserve"> </v>
      </c>
    </row>
    <row r="251" spans="1:7">
      <c r="A251" s="248">
        <v>462.6</v>
      </c>
      <c r="B251" s="93" t="s">
        <v>31</v>
      </c>
      <c r="C251" s="94">
        <v>41445</v>
      </c>
      <c r="D251" s="94"/>
      <c r="E251" s="97">
        <v>36</v>
      </c>
      <c r="F251" s="102">
        <v>48</v>
      </c>
      <c r="G251" s="249" t="str">
        <f>IF(OR(F251&gt;240),"EXCEEDS"," ")</f>
        <v xml:space="preserve"> </v>
      </c>
    </row>
    <row r="252" spans="1:7">
      <c r="A252" s="248">
        <v>462.6</v>
      </c>
      <c r="B252" s="93" t="s">
        <v>31</v>
      </c>
      <c r="C252" s="94">
        <v>41450</v>
      </c>
      <c r="D252" s="94"/>
      <c r="E252" s="97">
        <v>40</v>
      </c>
      <c r="F252" s="102">
        <v>40</v>
      </c>
      <c r="G252" s="249" t="str">
        <f>IF(OR(F252&gt;240),"EXCEEDS"," ")</f>
        <v xml:space="preserve"> </v>
      </c>
    </row>
    <row r="253" spans="1:7">
      <c r="A253" s="248"/>
      <c r="B253" s="93"/>
      <c r="C253" s="94"/>
      <c r="D253" s="94"/>
      <c r="E253" s="97"/>
      <c r="F253" s="102"/>
      <c r="G253" s="249"/>
    </row>
    <row r="254" spans="1:7">
      <c r="A254" s="248">
        <v>462.6</v>
      </c>
      <c r="B254" s="93" t="s">
        <v>31</v>
      </c>
      <c r="C254" s="94">
        <v>41457</v>
      </c>
      <c r="D254" s="94"/>
      <c r="E254" s="97">
        <v>144</v>
      </c>
      <c r="F254" s="102">
        <v>116</v>
      </c>
      <c r="G254" s="249" t="str">
        <f>IF(OR(F254&gt;240),"EXCEEDS"," ")</f>
        <v xml:space="preserve"> </v>
      </c>
    </row>
    <row r="255" spans="1:7">
      <c r="A255" s="248">
        <v>462.6</v>
      </c>
      <c r="B255" s="93" t="s">
        <v>31</v>
      </c>
      <c r="C255" s="94">
        <v>41464</v>
      </c>
      <c r="D255" s="94"/>
      <c r="E255" s="97">
        <v>148</v>
      </c>
      <c r="F255" s="102">
        <v>124</v>
      </c>
      <c r="G255" s="249" t="str">
        <f>IF(OR(F255&gt;240),"EXCEEDS"," ")</f>
        <v xml:space="preserve"> </v>
      </c>
    </row>
    <row r="256" spans="1:7">
      <c r="A256" s="248">
        <v>462.6</v>
      </c>
      <c r="B256" s="93" t="s">
        <v>31</v>
      </c>
      <c r="C256" s="94">
        <v>41471</v>
      </c>
      <c r="D256" s="94"/>
      <c r="E256" s="97">
        <v>196</v>
      </c>
      <c r="F256" s="102">
        <v>104</v>
      </c>
      <c r="G256" s="249" t="str">
        <f>IF(OR(F256&gt;240),"EXCEEDS"," ")</f>
        <v xml:space="preserve"> </v>
      </c>
    </row>
    <row r="257" spans="1:7">
      <c r="A257" s="248">
        <v>462.6</v>
      </c>
      <c r="B257" s="93" t="s">
        <v>31</v>
      </c>
      <c r="C257" s="94">
        <v>41478</v>
      </c>
      <c r="D257" s="94"/>
      <c r="E257" s="97">
        <v>180</v>
      </c>
      <c r="F257" s="102">
        <v>136</v>
      </c>
      <c r="G257" s="249" t="str">
        <f>IF(OR(F257&gt;240),"EXCEEDS"," ")</f>
        <v xml:space="preserve"> </v>
      </c>
    </row>
    <row r="258" spans="1:7">
      <c r="A258" s="248">
        <v>462.6</v>
      </c>
      <c r="B258" s="93" t="s">
        <v>31</v>
      </c>
      <c r="C258" s="94">
        <v>41485</v>
      </c>
      <c r="D258" s="94"/>
      <c r="E258" s="97">
        <v>40</v>
      </c>
      <c r="F258" s="102">
        <v>20</v>
      </c>
      <c r="G258" s="249"/>
    </row>
    <row r="259" spans="1:7">
      <c r="A259" s="248"/>
      <c r="B259" s="93"/>
      <c r="C259" s="94"/>
      <c r="D259" s="94"/>
      <c r="E259" s="97"/>
      <c r="F259" s="102"/>
      <c r="G259" s="249"/>
    </row>
    <row r="260" spans="1:7">
      <c r="A260" s="248">
        <v>462.6</v>
      </c>
      <c r="B260" s="93" t="s">
        <v>31</v>
      </c>
      <c r="C260" s="94">
        <v>41492</v>
      </c>
      <c r="D260" s="94"/>
      <c r="E260" s="97">
        <v>24</v>
      </c>
      <c r="F260" s="102">
        <v>12</v>
      </c>
      <c r="G260" s="249" t="str">
        <f>IF(OR(F260&gt;240),"EXCEEDS"," ")</f>
        <v xml:space="preserve"> </v>
      </c>
    </row>
    <row r="261" spans="1:7">
      <c r="A261" s="248">
        <v>462.6</v>
      </c>
      <c r="B261" s="93" t="s">
        <v>31</v>
      </c>
      <c r="C261" s="94">
        <v>41499</v>
      </c>
      <c r="D261" s="94"/>
      <c r="E261" s="97">
        <v>36</v>
      </c>
      <c r="F261" s="102">
        <v>40</v>
      </c>
      <c r="G261" s="249" t="str">
        <f>IF(OR(F261&gt;240),"EXCEEDS"," ")</f>
        <v xml:space="preserve"> </v>
      </c>
    </row>
    <row r="262" spans="1:7">
      <c r="A262" s="248">
        <v>462.6</v>
      </c>
      <c r="B262" s="93" t="s">
        <v>31</v>
      </c>
      <c r="C262" s="94">
        <v>41506</v>
      </c>
      <c r="D262" s="94"/>
      <c r="E262" s="97">
        <v>20</v>
      </c>
      <c r="F262" s="102">
        <v>12</v>
      </c>
      <c r="G262" s="249" t="str">
        <f>IF(OR(F262&gt;240),"EXCEEDS"," ")</f>
        <v xml:space="preserve"> </v>
      </c>
    </row>
    <row r="263" spans="1:7">
      <c r="A263" s="248">
        <v>462.6</v>
      </c>
      <c r="B263" s="93" t="s">
        <v>31</v>
      </c>
      <c r="C263" s="94">
        <v>41508</v>
      </c>
      <c r="D263" s="94"/>
      <c r="E263" s="97">
        <v>74</v>
      </c>
      <c r="F263" s="102">
        <v>57</v>
      </c>
      <c r="G263" s="249" t="str">
        <f>IF(OR(F263&gt;240),"EXCEEDS"," ")</f>
        <v xml:space="preserve"> </v>
      </c>
    </row>
    <row r="264" spans="1:7">
      <c r="A264" s="248">
        <v>462.6</v>
      </c>
      <c r="B264" s="93" t="s">
        <v>31</v>
      </c>
      <c r="C264" s="94">
        <v>41513</v>
      </c>
      <c r="D264" s="94"/>
      <c r="E264" s="97">
        <v>24</v>
      </c>
      <c r="F264" s="102">
        <v>16</v>
      </c>
      <c r="G264" s="249" t="str">
        <f>IF(OR(F264&gt;240),"EXCEEDS"," ")</f>
        <v xml:space="preserve"> </v>
      </c>
    </row>
    <row r="265" spans="1:7">
      <c r="A265" s="248"/>
      <c r="B265" s="93"/>
      <c r="C265" s="94"/>
      <c r="D265" s="94"/>
      <c r="E265" s="97"/>
      <c r="F265" s="102"/>
      <c r="G265" s="249"/>
    </row>
    <row r="266" spans="1:7">
      <c r="A266" s="248">
        <v>462.6</v>
      </c>
      <c r="B266" s="93" t="s">
        <v>31</v>
      </c>
      <c r="C266" s="94">
        <v>41520</v>
      </c>
      <c r="D266" s="94"/>
      <c r="E266" s="97">
        <v>80</v>
      </c>
      <c r="F266" s="102">
        <v>63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94">
        <v>41527</v>
      </c>
      <c r="D267" s="94"/>
      <c r="E267" s="97">
        <v>34</v>
      </c>
      <c r="F267" s="102">
        <v>20</v>
      </c>
      <c r="G267" s="249" t="str">
        <f>IF(OR(F267&gt;240),"EXCEEDS"," ")</f>
        <v xml:space="preserve"> </v>
      </c>
    </row>
    <row r="268" spans="1:7">
      <c r="A268" s="248">
        <v>462.6</v>
      </c>
      <c r="B268" s="93" t="s">
        <v>31</v>
      </c>
      <c r="C268" s="94">
        <v>41534</v>
      </c>
      <c r="D268" s="94"/>
      <c r="E268" s="97">
        <v>4</v>
      </c>
      <c r="F268" s="102">
        <v>4</v>
      </c>
      <c r="G268" s="249" t="str">
        <f>IF(OR(F268&gt;240),"EXCEEDS"," ")</f>
        <v xml:space="preserve"> </v>
      </c>
    </row>
    <row r="269" spans="1:7">
      <c r="A269" s="248">
        <v>462.6</v>
      </c>
      <c r="B269" s="93" t="s">
        <v>31</v>
      </c>
      <c r="C269" s="94">
        <v>41536</v>
      </c>
      <c r="D269" s="94"/>
      <c r="E269" s="97">
        <v>8</v>
      </c>
      <c r="F269" s="102">
        <v>4</v>
      </c>
      <c r="G269" s="249" t="str">
        <f>IF(OR(F269&gt;240),"EXCEEDS"," ")</f>
        <v xml:space="preserve"> </v>
      </c>
    </row>
    <row r="270" spans="1:7">
      <c r="A270" s="248">
        <v>462.6</v>
      </c>
      <c r="B270" s="93" t="s">
        <v>31</v>
      </c>
      <c r="C270" s="94">
        <v>41541</v>
      </c>
      <c r="D270" s="94"/>
      <c r="E270" s="97">
        <v>183</v>
      </c>
      <c r="F270" s="102">
        <v>12</v>
      </c>
      <c r="G270" s="249" t="str">
        <f>IF(OR(F270&gt;240),"EXCEEDS"," ")</f>
        <v xml:space="preserve"> </v>
      </c>
    </row>
    <row r="271" spans="1:7">
      <c r="A271" s="248"/>
      <c r="B271" s="93"/>
      <c r="C271" s="94"/>
      <c r="D271" s="94"/>
      <c r="E271" s="97"/>
      <c r="F271" s="102"/>
      <c r="G271" s="249"/>
    </row>
    <row r="272" spans="1:7">
      <c r="A272" s="248">
        <v>462.6</v>
      </c>
      <c r="B272" s="93" t="s">
        <v>31</v>
      </c>
      <c r="C272" s="94">
        <v>41548</v>
      </c>
      <c r="D272" s="94"/>
      <c r="E272" s="97">
        <v>44</v>
      </c>
      <c r="F272" s="102">
        <v>4</v>
      </c>
      <c r="G272" s="249" t="str">
        <f>IF(OR(F272&gt;240),"EXCEEDS"," ")</f>
        <v xml:space="preserve"> </v>
      </c>
    </row>
    <row r="273" spans="1:7">
      <c r="A273" s="248">
        <v>462.6</v>
      </c>
      <c r="B273" s="93" t="s">
        <v>31</v>
      </c>
      <c r="C273" s="94">
        <v>41557</v>
      </c>
      <c r="D273" s="94"/>
      <c r="E273" s="97">
        <v>80</v>
      </c>
      <c r="F273" s="102">
        <v>84</v>
      </c>
      <c r="G273" s="249" t="str">
        <f>IF(OR(F273&gt;240),"EXCEEDS"," ")</f>
        <v xml:space="preserve"> </v>
      </c>
    </row>
    <row r="274" spans="1:7">
      <c r="A274" s="248">
        <v>462.6</v>
      </c>
      <c r="B274" s="93" t="s">
        <v>31</v>
      </c>
      <c r="C274" s="94">
        <v>41562</v>
      </c>
      <c r="D274" s="94"/>
      <c r="E274" s="97">
        <v>28</v>
      </c>
      <c r="F274" s="102">
        <v>40</v>
      </c>
      <c r="G274" s="249" t="str">
        <f>IF(OR(F274&gt;240),"EXCEEDS"," ")</f>
        <v xml:space="preserve"> </v>
      </c>
    </row>
    <row r="275" spans="1:7">
      <c r="A275" s="248">
        <v>462.6</v>
      </c>
      <c r="B275" s="93" t="s">
        <v>31</v>
      </c>
      <c r="C275" s="94">
        <v>41569</v>
      </c>
      <c r="D275" s="94"/>
      <c r="E275" s="97">
        <v>12</v>
      </c>
      <c r="F275" s="102">
        <v>4</v>
      </c>
      <c r="G275" s="249" t="str">
        <f>IF(OR(F275&gt;240),"EXCEEDS"," ")</f>
        <v xml:space="preserve"> </v>
      </c>
    </row>
    <row r="276" spans="1:7" ht="15.75" thickBot="1">
      <c r="A276" s="248">
        <v>462.6</v>
      </c>
      <c r="B276" s="93" t="s">
        <v>31</v>
      </c>
      <c r="C276" s="94">
        <v>41576</v>
      </c>
      <c r="D276" s="94"/>
      <c r="E276" s="97">
        <v>4</v>
      </c>
      <c r="F276" s="102">
        <v>16</v>
      </c>
      <c r="G276" s="249" t="str">
        <f>IF(OR(F276&gt;240),"EXCEEDS"," ")</f>
        <v xml:space="preserve"> </v>
      </c>
    </row>
    <row r="277" spans="1:7" ht="15.75" thickBot="1">
      <c r="A277" s="248"/>
      <c r="B277" s="93"/>
      <c r="C277" s="94"/>
      <c r="D277" s="254" t="s">
        <v>52</v>
      </c>
      <c r="E277" s="96">
        <f>GEOMEAN(E260:E276)</f>
        <v>26.562762563193505</v>
      </c>
      <c r="F277" s="255">
        <f>GEOMEAN(F260:F276)</f>
        <v>15.943287924460071</v>
      </c>
      <c r="G277" s="249"/>
    </row>
    <row r="278" spans="1:7">
      <c r="A278" s="248"/>
      <c r="B278" s="93"/>
      <c r="C278" s="94"/>
      <c r="D278" s="94"/>
      <c r="E278" s="97"/>
      <c r="F278" s="102"/>
      <c r="G278" s="249"/>
    </row>
    <row r="279" spans="1:7">
      <c r="A279" s="248">
        <v>470</v>
      </c>
      <c r="B279" s="93" t="s">
        <v>31</v>
      </c>
      <c r="C279" s="94">
        <v>41366</v>
      </c>
      <c r="D279" s="94"/>
      <c r="E279" s="97">
        <v>32</v>
      </c>
      <c r="F279" s="102">
        <v>16</v>
      </c>
      <c r="G279" s="249" t="str">
        <f t="shared" ref="G279:G286" si="7">IF(OR(F279&gt;240),"EXCEEDS"," ")</f>
        <v xml:space="preserve"> </v>
      </c>
    </row>
    <row r="280" spans="1:7">
      <c r="A280" s="248">
        <v>470</v>
      </c>
      <c r="B280" s="93" t="s">
        <v>31</v>
      </c>
      <c r="C280" s="94">
        <v>41373</v>
      </c>
      <c r="D280" s="94"/>
      <c r="E280" s="97">
        <v>16</v>
      </c>
      <c r="F280" s="102">
        <v>4</v>
      </c>
      <c r="G280" s="249" t="str">
        <f t="shared" si="7"/>
        <v xml:space="preserve"> </v>
      </c>
    </row>
    <row r="281" spans="1:7">
      <c r="A281" s="248">
        <v>470</v>
      </c>
      <c r="B281" s="93" t="s">
        <v>31</v>
      </c>
      <c r="C281" s="94">
        <v>41380</v>
      </c>
      <c r="D281" s="94"/>
      <c r="E281" s="97">
        <v>34</v>
      </c>
      <c r="F281" s="102">
        <v>12</v>
      </c>
      <c r="G281" s="249" t="str">
        <f t="shared" si="7"/>
        <v xml:space="preserve"> </v>
      </c>
    </row>
    <row r="282" spans="1:7">
      <c r="A282" s="248">
        <v>470</v>
      </c>
      <c r="B282" s="93" t="s">
        <v>31</v>
      </c>
      <c r="C282" s="94">
        <v>41387</v>
      </c>
      <c r="D282" s="94"/>
      <c r="E282" s="97">
        <v>84</v>
      </c>
      <c r="F282" s="102">
        <v>48</v>
      </c>
      <c r="G282" s="249" t="str">
        <f t="shared" si="7"/>
        <v xml:space="preserve"> </v>
      </c>
    </row>
    <row r="283" spans="1:7">
      <c r="A283" s="248">
        <v>470</v>
      </c>
      <c r="B283" s="93" t="s">
        <v>31</v>
      </c>
      <c r="C283" s="94">
        <v>41394</v>
      </c>
      <c r="D283" s="94"/>
      <c r="E283" s="97">
        <v>56</v>
      </c>
      <c r="F283" s="102">
        <v>60</v>
      </c>
      <c r="G283" s="249" t="str">
        <f t="shared" si="7"/>
        <v xml:space="preserve"> </v>
      </c>
    </row>
    <row r="284" spans="1:7">
      <c r="A284" s="248"/>
      <c r="B284" s="93"/>
      <c r="C284" s="94"/>
      <c r="D284" s="94"/>
      <c r="E284" s="97"/>
      <c r="F284" s="102"/>
      <c r="G284" s="249"/>
    </row>
    <row r="285" spans="1:7">
      <c r="A285" s="248">
        <v>470</v>
      </c>
      <c r="B285" s="93" t="s">
        <v>31</v>
      </c>
      <c r="C285" s="94">
        <v>41401</v>
      </c>
      <c r="D285" s="94"/>
      <c r="E285" s="97">
        <v>1040</v>
      </c>
      <c r="F285" s="102">
        <v>1010</v>
      </c>
      <c r="G285" s="249" t="str">
        <f t="shared" si="7"/>
        <v>EXCEEDS</v>
      </c>
    </row>
    <row r="286" spans="1:7">
      <c r="A286" s="248">
        <v>470</v>
      </c>
      <c r="B286" s="93" t="s">
        <v>31</v>
      </c>
      <c r="C286" s="94">
        <v>41408</v>
      </c>
      <c r="D286" s="94"/>
      <c r="E286" s="97">
        <v>48</v>
      </c>
      <c r="F286" s="102">
        <v>60</v>
      </c>
      <c r="G286" s="249" t="str">
        <f t="shared" si="7"/>
        <v xml:space="preserve"> </v>
      </c>
    </row>
    <row r="287" spans="1:7">
      <c r="A287" s="248">
        <v>470</v>
      </c>
      <c r="B287" s="93" t="s">
        <v>31</v>
      </c>
      <c r="C287" s="94">
        <v>41415</v>
      </c>
      <c r="D287" s="94"/>
      <c r="E287" s="97">
        <v>92</v>
      </c>
      <c r="F287" s="102">
        <v>71</v>
      </c>
      <c r="G287" s="249" t="str">
        <f>IF(OR(F287&gt;240),"EXCEEDS"," ")</f>
        <v xml:space="preserve"> </v>
      </c>
    </row>
    <row r="288" spans="1:7">
      <c r="A288" s="248">
        <v>470</v>
      </c>
      <c r="B288" s="93" t="s">
        <v>31</v>
      </c>
      <c r="C288" s="94">
        <v>41417</v>
      </c>
      <c r="D288" s="94"/>
      <c r="E288" s="97">
        <v>1800</v>
      </c>
      <c r="F288" s="102">
        <v>2100</v>
      </c>
      <c r="G288" s="249" t="str">
        <f>IF(OR(F288&gt;240),"EXCEEDS"," ")</f>
        <v>EXCEEDS</v>
      </c>
    </row>
    <row r="289" spans="1:7">
      <c r="A289" s="248">
        <v>470</v>
      </c>
      <c r="B289" s="93" t="s">
        <v>31</v>
      </c>
      <c r="C289" s="94">
        <v>41422</v>
      </c>
      <c r="D289" s="94"/>
      <c r="E289" s="97">
        <v>20</v>
      </c>
      <c r="F289" s="102">
        <v>28</v>
      </c>
      <c r="G289" s="249" t="str">
        <f>IF(OR(F289&gt;240),"EXCEEDS"," ")</f>
        <v xml:space="preserve"> </v>
      </c>
    </row>
    <row r="290" spans="1:7">
      <c r="A290" s="248"/>
      <c r="B290" s="93"/>
      <c r="C290" s="94"/>
      <c r="D290" s="94"/>
      <c r="E290" s="97"/>
      <c r="F290" s="102"/>
      <c r="G290" s="249"/>
    </row>
    <row r="291" spans="1:7">
      <c r="A291" s="248">
        <v>470</v>
      </c>
      <c r="B291" s="93" t="s">
        <v>31</v>
      </c>
      <c r="C291" s="94">
        <v>41429</v>
      </c>
      <c r="D291" s="94"/>
      <c r="E291" s="97">
        <v>28</v>
      </c>
      <c r="F291" s="102">
        <v>37</v>
      </c>
      <c r="G291" s="249" t="str">
        <f>IF(OR(F291&gt;240),"EXCEEDS"," ")</f>
        <v xml:space="preserve"> </v>
      </c>
    </row>
    <row r="292" spans="1:7">
      <c r="A292" s="248">
        <v>470</v>
      </c>
      <c r="B292" s="93" t="s">
        <v>31</v>
      </c>
      <c r="C292" s="94">
        <v>41436</v>
      </c>
      <c r="D292" s="94"/>
      <c r="E292" s="97">
        <v>166</v>
      </c>
      <c r="F292" s="102">
        <v>128</v>
      </c>
      <c r="G292" s="249" t="str">
        <f>IF(OR(F292&gt;240),"EXCEEDS"," ")</f>
        <v xml:space="preserve"> </v>
      </c>
    </row>
    <row r="293" spans="1:7">
      <c r="A293" s="248">
        <v>470</v>
      </c>
      <c r="B293" s="93" t="s">
        <v>31</v>
      </c>
      <c r="C293" s="94">
        <v>41443</v>
      </c>
      <c r="D293" s="94"/>
      <c r="E293" s="97">
        <v>120</v>
      </c>
      <c r="F293" s="102">
        <v>77</v>
      </c>
      <c r="G293" s="249" t="str">
        <f>IF(OR(F293&gt;240),"EXCEEDS"," ")</f>
        <v xml:space="preserve"> </v>
      </c>
    </row>
    <row r="294" spans="1:7">
      <c r="A294" s="248">
        <v>470</v>
      </c>
      <c r="B294" s="93" t="s">
        <v>31</v>
      </c>
      <c r="C294" s="94">
        <v>41445</v>
      </c>
      <c r="D294" s="94"/>
      <c r="E294" s="97">
        <v>116</v>
      </c>
      <c r="F294" s="102">
        <v>57</v>
      </c>
      <c r="G294" s="249" t="str">
        <f>IF(OR(F294&gt;240),"EXCEEDS"," ")</f>
        <v xml:space="preserve"> </v>
      </c>
    </row>
    <row r="295" spans="1:7">
      <c r="A295" s="248">
        <v>470</v>
      </c>
      <c r="B295" s="93" t="s">
        <v>31</v>
      </c>
      <c r="C295" s="94">
        <v>41450</v>
      </c>
      <c r="D295" s="94"/>
      <c r="E295" s="97">
        <v>177</v>
      </c>
      <c r="F295" s="102">
        <v>186</v>
      </c>
      <c r="G295" s="249" t="str">
        <f>IF(OR(F295&gt;240),"EXCEEDS"," ")</f>
        <v xml:space="preserve"> </v>
      </c>
    </row>
    <row r="296" spans="1:7">
      <c r="A296" s="248"/>
      <c r="B296" s="93"/>
      <c r="C296" s="94"/>
      <c r="D296" s="94"/>
      <c r="E296" s="97"/>
      <c r="F296" s="102"/>
      <c r="G296" s="249"/>
    </row>
    <row r="297" spans="1:7">
      <c r="A297" s="248">
        <v>470</v>
      </c>
      <c r="B297" s="93" t="s">
        <v>31</v>
      </c>
      <c r="C297" s="94">
        <v>41457</v>
      </c>
      <c r="D297" s="94"/>
      <c r="E297" s="97">
        <v>480</v>
      </c>
      <c r="F297" s="102">
        <v>469</v>
      </c>
      <c r="G297" s="249" t="str">
        <f>IF(OR(F297&gt;240),"EXCEEDS"," ")</f>
        <v>EXCEEDS</v>
      </c>
    </row>
    <row r="298" spans="1:7">
      <c r="A298" s="248">
        <v>470</v>
      </c>
      <c r="B298" s="93" t="s">
        <v>31</v>
      </c>
      <c r="C298" s="94">
        <v>41464</v>
      </c>
      <c r="D298" s="94"/>
      <c r="E298" s="97">
        <v>148</v>
      </c>
      <c r="F298" s="102">
        <v>96</v>
      </c>
      <c r="G298" s="249" t="str">
        <f>IF(OR(F298&gt;240),"EXCEEDS"," ")</f>
        <v xml:space="preserve"> </v>
      </c>
    </row>
    <row r="299" spans="1:7">
      <c r="A299" s="248">
        <v>470</v>
      </c>
      <c r="B299" s="93" t="s">
        <v>31</v>
      </c>
      <c r="C299" s="94">
        <v>41471</v>
      </c>
      <c r="D299" s="94"/>
      <c r="E299" s="97">
        <v>164</v>
      </c>
      <c r="F299" s="102">
        <v>164</v>
      </c>
      <c r="G299" s="249" t="str">
        <f>IF(OR(F299&gt;240),"EXCEEDS"," ")</f>
        <v xml:space="preserve"> </v>
      </c>
    </row>
    <row r="300" spans="1:7">
      <c r="A300" s="248">
        <v>470</v>
      </c>
      <c r="B300" s="93" t="s">
        <v>31</v>
      </c>
      <c r="C300" s="94">
        <v>41478</v>
      </c>
      <c r="D300" s="94"/>
      <c r="E300" s="97">
        <v>200</v>
      </c>
      <c r="F300" s="102">
        <v>144</v>
      </c>
      <c r="G300" s="249" t="str">
        <f>IF(OR(F300&gt;240),"EXCEEDS"," ")</f>
        <v xml:space="preserve"> </v>
      </c>
    </row>
    <row r="301" spans="1:7">
      <c r="A301" s="248">
        <v>470</v>
      </c>
      <c r="B301" s="93" t="s">
        <v>31</v>
      </c>
      <c r="C301" s="94">
        <v>41485</v>
      </c>
      <c r="D301" s="94"/>
      <c r="E301" s="97">
        <v>36</v>
      </c>
      <c r="F301" s="102">
        <v>20</v>
      </c>
      <c r="G301" s="249" t="str">
        <f>IF(OR(F301&gt;240),"EXCEEDS"," ")</f>
        <v xml:space="preserve"> </v>
      </c>
    </row>
    <row r="302" spans="1:7">
      <c r="A302" s="248"/>
      <c r="B302" s="93"/>
      <c r="C302" s="94"/>
      <c r="D302" s="94"/>
      <c r="E302" s="97"/>
      <c r="F302" s="102"/>
      <c r="G302" s="249"/>
    </row>
    <row r="303" spans="1:7">
      <c r="A303" s="248">
        <v>470</v>
      </c>
      <c r="B303" s="93" t="s">
        <v>31</v>
      </c>
      <c r="C303" s="94">
        <v>41492</v>
      </c>
      <c r="D303" s="94"/>
      <c r="E303" s="97">
        <v>16</v>
      </c>
      <c r="F303" s="102">
        <v>12</v>
      </c>
      <c r="G303" s="249" t="str">
        <f>IF(OR(F303&gt;240),"EXCEEDS"," ")</f>
        <v xml:space="preserve"> </v>
      </c>
    </row>
    <row r="304" spans="1:7">
      <c r="A304" s="248">
        <v>470</v>
      </c>
      <c r="B304" s="93" t="s">
        <v>31</v>
      </c>
      <c r="C304" s="94">
        <v>41499</v>
      </c>
      <c r="D304" s="94"/>
      <c r="E304" s="97">
        <v>120</v>
      </c>
      <c r="F304" s="102">
        <v>120</v>
      </c>
      <c r="G304" s="249" t="str">
        <f>IF(OR(F304&gt;240),"EXCEEDS"," ")</f>
        <v xml:space="preserve"> </v>
      </c>
    </row>
    <row r="305" spans="1:7">
      <c r="A305" s="248">
        <v>470</v>
      </c>
      <c r="B305" s="93" t="s">
        <v>31</v>
      </c>
      <c r="C305" s="94">
        <v>41506</v>
      </c>
      <c r="D305" s="94"/>
      <c r="E305" s="97">
        <v>12</v>
      </c>
      <c r="F305" s="102">
        <v>4</v>
      </c>
      <c r="G305" s="249" t="str">
        <f>IF(OR(F305&gt;240),"EXCEEDS"," ")</f>
        <v xml:space="preserve"> </v>
      </c>
    </row>
    <row r="306" spans="1:7">
      <c r="A306" s="248">
        <v>470</v>
      </c>
      <c r="B306" s="93" t="s">
        <v>31</v>
      </c>
      <c r="C306" s="94">
        <v>41508</v>
      </c>
      <c r="D306" s="94"/>
      <c r="E306" s="97">
        <v>4</v>
      </c>
      <c r="F306" s="102">
        <v>4</v>
      </c>
      <c r="G306" s="249" t="str">
        <f>IF(OR(F306&gt;240),"EXCEEDS"," ")</f>
        <v xml:space="preserve"> </v>
      </c>
    </row>
    <row r="307" spans="1:7">
      <c r="A307" s="248">
        <v>470</v>
      </c>
      <c r="B307" s="93" t="s">
        <v>31</v>
      </c>
      <c r="C307" s="94">
        <v>41513</v>
      </c>
      <c r="D307" s="94"/>
      <c r="E307" s="97">
        <v>4</v>
      </c>
      <c r="F307" s="102">
        <v>8</v>
      </c>
      <c r="G307" s="249" t="str">
        <f>IF(OR(F307&gt;240),"EXCEEDS"," ")</f>
        <v xml:space="preserve"> </v>
      </c>
    </row>
    <row r="308" spans="1:7">
      <c r="A308" s="248"/>
      <c r="B308" s="93"/>
      <c r="C308" s="94"/>
      <c r="D308" s="94"/>
      <c r="E308" s="97"/>
      <c r="F308" s="102"/>
      <c r="G308" s="249"/>
    </row>
    <row r="309" spans="1:7">
      <c r="A309" s="248">
        <v>470</v>
      </c>
      <c r="B309" s="93" t="s">
        <v>31</v>
      </c>
      <c r="C309" s="94">
        <v>41520</v>
      </c>
      <c r="D309" s="94"/>
      <c r="E309" s="97">
        <v>52</v>
      </c>
      <c r="F309" s="102">
        <v>57</v>
      </c>
      <c r="G309" s="249" t="str">
        <f>IF(OR(F309&gt;240),"EXCEEDS"," ")</f>
        <v xml:space="preserve"> </v>
      </c>
    </row>
    <row r="310" spans="1:7">
      <c r="A310" s="248">
        <v>470</v>
      </c>
      <c r="B310" s="93" t="s">
        <v>31</v>
      </c>
      <c r="C310" s="94">
        <v>41527</v>
      </c>
      <c r="D310" s="94"/>
      <c r="E310" s="97">
        <v>8</v>
      </c>
      <c r="F310" s="102">
        <v>12</v>
      </c>
      <c r="G310" s="249" t="str">
        <f>IF(OR(F310&gt;240),"EXCEEDS"," ")</f>
        <v xml:space="preserve"> </v>
      </c>
    </row>
    <row r="311" spans="1:7">
      <c r="A311" s="248">
        <v>470</v>
      </c>
      <c r="B311" s="93" t="s">
        <v>31</v>
      </c>
      <c r="C311" s="94">
        <v>41534</v>
      </c>
      <c r="D311" s="94"/>
      <c r="E311" s="97">
        <v>8</v>
      </c>
      <c r="F311" s="102">
        <v>4</v>
      </c>
      <c r="G311" s="249" t="str">
        <f>IF(OR(F311&gt;240),"EXCEEDS"," ")</f>
        <v xml:space="preserve"> </v>
      </c>
    </row>
    <row r="312" spans="1:7">
      <c r="A312" s="248">
        <v>470</v>
      </c>
      <c r="B312" s="93" t="s">
        <v>31</v>
      </c>
      <c r="C312" s="94">
        <v>41536</v>
      </c>
      <c r="D312" s="94"/>
      <c r="E312" s="97">
        <v>20</v>
      </c>
      <c r="F312" s="102">
        <v>8</v>
      </c>
      <c r="G312" s="249" t="str">
        <f>IF(OR(F312&gt;240),"EXCEEDS"," ")</f>
        <v xml:space="preserve"> </v>
      </c>
    </row>
    <row r="313" spans="1:7">
      <c r="A313" s="248">
        <v>470</v>
      </c>
      <c r="B313" s="93" t="s">
        <v>31</v>
      </c>
      <c r="C313" s="94">
        <v>41541</v>
      </c>
      <c r="D313" s="94"/>
      <c r="E313" s="97">
        <v>66</v>
      </c>
      <c r="F313" s="102">
        <v>64</v>
      </c>
      <c r="G313" s="249" t="str">
        <f>IF(OR(F313&gt;240),"EXCEEDS"," ")</f>
        <v xml:space="preserve"> </v>
      </c>
    </row>
    <row r="314" spans="1:7">
      <c r="A314" s="248"/>
      <c r="B314" s="93"/>
      <c r="C314" s="94"/>
      <c r="D314" s="94"/>
      <c r="E314" s="97"/>
      <c r="F314" s="259"/>
      <c r="G314" s="249"/>
    </row>
    <row r="315" spans="1:7">
      <c r="A315" s="248">
        <v>470</v>
      </c>
      <c r="B315" s="93" t="s">
        <v>31</v>
      </c>
      <c r="C315" s="94">
        <v>41548</v>
      </c>
      <c r="D315" s="94"/>
      <c r="E315" s="97">
        <v>12</v>
      </c>
      <c r="F315" s="102">
        <v>8</v>
      </c>
      <c r="G315" s="249" t="str">
        <f>IF(OR(F315&gt;240),"EXCEEDS"," ")</f>
        <v xml:space="preserve"> </v>
      </c>
    </row>
    <row r="316" spans="1:7">
      <c r="A316" s="248">
        <v>470</v>
      </c>
      <c r="B316" s="93" t="s">
        <v>31</v>
      </c>
      <c r="C316" s="94">
        <v>41557</v>
      </c>
      <c r="D316" s="94"/>
      <c r="E316" s="97">
        <v>640</v>
      </c>
      <c r="F316" s="102">
        <v>240</v>
      </c>
      <c r="G316" s="249" t="str">
        <f>IF(OR(F316&gt;240),"EXCEEDS"," ")</f>
        <v xml:space="preserve"> </v>
      </c>
    </row>
    <row r="317" spans="1:7">
      <c r="A317" s="248">
        <v>470</v>
      </c>
      <c r="B317" s="93" t="s">
        <v>31</v>
      </c>
      <c r="C317" s="94">
        <v>41562</v>
      </c>
      <c r="D317" s="94"/>
      <c r="E317" s="97">
        <v>68</v>
      </c>
      <c r="F317" s="102">
        <v>40</v>
      </c>
      <c r="G317" s="249" t="str">
        <f>IF(OR(F317&gt;240),"EXCEEDS"," ")</f>
        <v xml:space="preserve"> </v>
      </c>
    </row>
    <row r="318" spans="1:7">
      <c r="A318" s="248">
        <v>470</v>
      </c>
      <c r="B318" s="93" t="s">
        <v>31</v>
      </c>
      <c r="C318" s="94">
        <v>41569</v>
      </c>
      <c r="D318" s="94"/>
      <c r="E318" s="97">
        <v>46</v>
      </c>
      <c r="F318" s="102">
        <v>4</v>
      </c>
      <c r="G318" s="249" t="str">
        <f>IF(OR(F318&gt;240),"EXCEEDS"," ")</f>
        <v xml:space="preserve"> </v>
      </c>
    </row>
    <row r="319" spans="1:7" ht="15.75" thickBot="1">
      <c r="A319" s="248">
        <v>470</v>
      </c>
      <c r="B319" s="93" t="s">
        <v>31</v>
      </c>
      <c r="C319" s="94">
        <v>41576</v>
      </c>
      <c r="D319" s="94"/>
      <c r="E319" s="97">
        <v>12</v>
      </c>
      <c r="F319" s="102">
        <v>4</v>
      </c>
      <c r="G319" s="249" t="str">
        <f>IF(OR(F319&gt;240),"EXCEEDS"," ")</f>
        <v xml:space="preserve"> </v>
      </c>
    </row>
    <row r="320" spans="1:7" ht="15.75" thickBot="1">
      <c r="A320" s="248"/>
      <c r="B320" s="93"/>
      <c r="C320" s="94"/>
      <c r="D320" s="254" t="s">
        <v>52</v>
      </c>
      <c r="E320" s="96">
        <f>GEOMEAN(E303:E319)</f>
        <v>23.875066749283722</v>
      </c>
      <c r="F320" s="255">
        <f>GEOMEAN(F303:F319)</f>
        <v>14.681236943745917</v>
      </c>
      <c r="G320" s="249"/>
    </row>
    <row r="321" spans="1:7">
      <c r="A321" s="248">
        <v>477.5</v>
      </c>
      <c r="B321" s="93" t="s">
        <v>31</v>
      </c>
      <c r="C321" s="94">
        <v>41366</v>
      </c>
      <c r="D321" s="94"/>
      <c r="E321" s="97">
        <v>51</v>
      </c>
      <c r="F321" s="102">
        <v>12</v>
      </c>
      <c r="G321" s="249" t="str">
        <f t="shared" ref="G321:G328" si="8">IF(OR(F321&gt;240),"EXCEEDS"," ")</f>
        <v xml:space="preserve"> </v>
      </c>
    </row>
    <row r="322" spans="1:7">
      <c r="A322" s="248">
        <v>477.5</v>
      </c>
      <c r="B322" s="93" t="s">
        <v>31</v>
      </c>
      <c r="C322" s="94">
        <v>41373</v>
      </c>
      <c r="D322" s="94"/>
      <c r="E322" s="97">
        <v>24</v>
      </c>
      <c r="F322" s="102">
        <v>28</v>
      </c>
      <c r="G322" s="249" t="str">
        <f t="shared" si="8"/>
        <v xml:space="preserve"> </v>
      </c>
    </row>
    <row r="323" spans="1:7">
      <c r="A323" s="248">
        <v>477.5</v>
      </c>
      <c r="B323" s="93" t="s">
        <v>31</v>
      </c>
      <c r="C323" s="94">
        <v>41380</v>
      </c>
      <c r="D323" s="94"/>
      <c r="E323" s="97">
        <v>12</v>
      </c>
      <c r="F323" s="102">
        <v>16</v>
      </c>
      <c r="G323" s="249" t="str">
        <f t="shared" si="8"/>
        <v xml:space="preserve"> </v>
      </c>
    </row>
    <row r="324" spans="1:7">
      <c r="A324" s="248">
        <v>477.5</v>
      </c>
      <c r="B324" s="93" t="s">
        <v>31</v>
      </c>
      <c r="C324" s="94">
        <v>41387</v>
      </c>
      <c r="D324" s="94"/>
      <c r="E324" s="97">
        <v>72</v>
      </c>
      <c r="F324" s="102">
        <v>40</v>
      </c>
      <c r="G324" s="249" t="str">
        <f t="shared" si="8"/>
        <v xml:space="preserve"> </v>
      </c>
    </row>
    <row r="325" spans="1:7">
      <c r="A325" s="248">
        <v>477.5</v>
      </c>
      <c r="B325" s="93" t="s">
        <v>31</v>
      </c>
      <c r="C325" s="94">
        <v>41394</v>
      </c>
      <c r="D325" s="94"/>
      <c r="E325" s="97">
        <v>88</v>
      </c>
      <c r="F325" s="102">
        <v>74</v>
      </c>
      <c r="G325" s="249" t="str">
        <f t="shared" si="8"/>
        <v xml:space="preserve"> </v>
      </c>
    </row>
    <row r="326" spans="1:7">
      <c r="A326" s="248"/>
      <c r="B326" s="93"/>
      <c r="C326" s="94"/>
      <c r="D326" s="94"/>
      <c r="E326" s="97"/>
      <c r="F326" s="102"/>
      <c r="G326" s="249"/>
    </row>
    <row r="327" spans="1:7">
      <c r="A327" s="248">
        <v>477.5</v>
      </c>
      <c r="B327" s="93" t="s">
        <v>31</v>
      </c>
      <c r="C327" s="94">
        <v>41401</v>
      </c>
      <c r="D327" s="94"/>
      <c r="E327" s="97">
        <v>2400</v>
      </c>
      <c r="F327" s="102">
        <v>3600</v>
      </c>
      <c r="G327" s="249" t="str">
        <f t="shared" si="8"/>
        <v>EXCEEDS</v>
      </c>
    </row>
    <row r="328" spans="1:7">
      <c r="A328" s="248">
        <v>477.5</v>
      </c>
      <c r="B328" s="93" t="s">
        <v>31</v>
      </c>
      <c r="C328" s="94">
        <v>41408</v>
      </c>
      <c r="D328" s="94"/>
      <c r="E328" s="97">
        <v>68</v>
      </c>
      <c r="F328" s="102">
        <v>76</v>
      </c>
      <c r="G328" s="249" t="str">
        <f t="shared" si="8"/>
        <v xml:space="preserve"> </v>
      </c>
    </row>
    <row r="329" spans="1:7">
      <c r="A329" s="248">
        <v>477.5</v>
      </c>
      <c r="B329" s="93" t="s">
        <v>31</v>
      </c>
      <c r="C329" s="94">
        <v>41415</v>
      </c>
      <c r="D329" s="94"/>
      <c r="E329" s="97">
        <v>40</v>
      </c>
      <c r="F329" s="102">
        <v>40</v>
      </c>
      <c r="G329" s="249" t="str">
        <f>IF(OR(F329&gt;240),"EXCEEDS"," ")</f>
        <v xml:space="preserve"> </v>
      </c>
    </row>
    <row r="330" spans="1:7">
      <c r="A330" s="248">
        <v>477.5</v>
      </c>
      <c r="B330" s="93" t="s">
        <v>31</v>
      </c>
      <c r="C330" s="94">
        <v>41417</v>
      </c>
      <c r="D330" s="94"/>
      <c r="E330" s="97">
        <v>12200</v>
      </c>
      <c r="F330" s="102">
        <v>8500</v>
      </c>
      <c r="G330" s="249" t="str">
        <f>IF(OR(F330&gt;240),"EXCEEDS"," ")</f>
        <v>EXCEEDS</v>
      </c>
    </row>
    <row r="331" spans="1:7">
      <c r="A331" s="248">
        <v>477.5</v>
      </c>
      <c r="B331" s="93" t="s">
        <v>31</v>
      </c>
      <c r="C331" s="94">
        <v>41422</v>
      </c>
      <c r="D331" s="94"/>
      <c r="E331" s="97">
        <v>8</v>
      </c>
      <c r="F331" s="102">
        <v>20</v>
      </c>
      <c r="G331" s="249" t="str">
        <f>IF(OR(F331&gt;240),"EXCEEDS"," ")</f>
        <v xml:space="preserve"> </v>
      </c>
    </row>
    <row r="332" spans="1:7">
      <c r="A332" s="248"/>
      <c r="B332" s="93"/>
      <c r="C332" s="94"/>
      <c r="D332" s="94"/>
      <c r="E332" s="97"/>
      <c r="F332" s="102"/>
      <c r="G332" s="249"/>
    </row>
    <row r="333" spans="1:7">
      <c r="A333" s="248">
        <v>477.5</v>
      </c>
      <c r="B333" s="93" t="s">
        <v>31</v>
      </c>
      <c r="C333" s="94">
        <v>41429</v>
      </c>
      <c r="D333" s="94"/>
      <c r="E333" s="97">
        <v>32</v>
      </c>
      <c r="F333" s="102">
        <v>8</v>
      </c>
      <c r="G333" s="249" t="str">
        <f>IF(OR(F333&gt;240),"EXCEEDS"," ")</f>
        <v xml:space="preserve"> </v>
      </c>
    </row>
    <row r="334" spans="1:7">
      <c r="A334" s="248">
        <v>477.5</v>
      </c>
      <c r="B334" s="93" t="s">
        <v>31</v>
      </c>
      <c r="C334" s="94">
        <v>41436</v>
      </c>
      <c r="D334" s="94"/>
      <c r="E334" s="97">
        <v>168</v>
      </c>
      <c r="F334" s="102">
        <v>148</v>
      </c>
      <c r="G334" s="249" t="str">
        <f>IF(OR(F334&gt;240),"EXCEEDS"," ")</f>
        <v xml:space="preserve"> </v>
      </c>
    </row>
    <row r="335" spans="1:7">
      <c r="A335" s="248">
        <v>477.5</v>
      </c>
      <c r="B335" s="93" t="s">
        <v>31</v>
      </c>
      <c r="C335" s="94">
        <v>41443</v>
      </c>
      <c r="D335" s="94"/>
      <c r="E335" s="97">
        <v>192</v>
      </c>
      <c r="F335" s="102">
        <v>112</v>
      </c>
      <c r="G335" s="249" t="str">
        <f>IF(OR(F335&gt;240),"EXCEEDS"," ")</f>
        <v xml:space="preserve"> </v>
      </c>
    </row>
    <row r="336" spans="1:7">
      <c r="A336" s="248">
        <v>477.5</v>
      </c>
      <c r="B336" s="93" t="s">
        <v>31</v>
      </c>
      <c r="C336" s="94">
        <v>41445</v>
      </c>
      <c r="D336" s="94"/>
      <c r="E336" s="97">
        <v>156</v>
      </c>
      <c r="F336" s="102">
        <v>156</v>
      </c>
      <c r="G336" s="249" t="str">
        <f>IF(OR(F336&gt;240),"EXCEEDS"," ")</f>
        <v xml:space="preserve"> </v>
      </c>
    </row>
    <row r="337" spans="1:7">
      <c r="A337" s="248">
        <v>477.5</v>
      </c>
      <c r="B337" s="93" t="s">
        <v>31</v>
      </c>
      <c r="C337" s="94">
        <v>41450</v>
      </c>
      <c r="D337" s="94"/>
      <c r="E337" s="97">
        <v>20</v>
      </c>
      <c r="F337" s="102">
        <v>16</v>
      </c>
      <c r="G337" s="249" t="str">
        <f>IF(OR(F337&gt;240),"EXCEEDS"," ")</f>
        <v xml:space="preserve"> </v>
      </c>
    </row>
    <row r="338" spans="1:7">
      <c r="A338" s="248"/>
      <c r="B338" s="93"/>
      <c r="C338" s="94"/>
      <c r="D338" s="94"/>
      <c r="E338" s="97"/>
      <c r="F338" s="102"/>
      <c r="G338" s="249"/>
    </row>
    <row r="339" spans="1:7">
      <c r="A339" s="248">
        <v>477.5</v>
      </c>
      <c r="B339" s="93" t="s">
        <v>31</v>
      </c>
      <c r="C339" s="94">
        <v>41457</v>
      </c>
      <c r="D339" s="94"/>
      <c r="E339" s="97">
        <v>460</v>
      </c>
      <c r="F339" s="102">
        <v>718</v>
      </c>
      <c r="G339" s="249" t="str">
        <f>IF(OR(F339&gt;240),"EXCEEDS"," ")</f>
        <v>EXCEEDS</v>
      </c>
    </row>
    <row r="340" spans="1:7">
      <c r="A340" s="248">
        <v>477.5</v>
      </c>
      <c r="B340" s="93" t="s">
        <v>31</v>
      </c>
      <c r="C340" s="94">
        <v>41464</v>
      </c>
      <c r="D340" s="94"/>
      <c r="E340" s="97">
        <v>380</v>
      </c>
      <c r="F340" s="102">
        <v>400</v>
      </c>
      <c r="G340" s="249" t="str">
        <f>IF(OR(F340&gt;240),"EXCEEDS"," ")</f>
        <v>EXCEEDS</v>
      </c>
    </row>
    <row r="341" spans="1:7">
      <c r="A341" s="248">
        <v>477.5</v>
      </c>
      <c r="B341" s="93" t="s">
        <v>31</v>
      </c>
      <c r="C341" s="94">
        <v>41471</v>
      </c>
      <c r="D341" s="94"/>
      <c r="E341" s="97">
        <v>223</v>
      </c>
      <c r="F341" s="102">
        <v>212</v>
      </c>
      <c r="G341" s="249" t="str">
        <f>IF(OR(F341&gt;240),"EXCEEDS"," ")</f>
        <v xml:space="preserve"> </v>
      </c>
    </row>
    <row r="342" spans="1:7">
      <c r="A342" s="248">
        <v>477.5</v>
      </c>
      <c r="B342" s="93" t="s">
        <v>31</v>
      </c>
      <c r="C342" s="94">
        <v>41478</v>
      </c>
      <c r="D342" s="94"/>
      <c r="E342" s="97">
        <v>320</v>
      </c>
      <c r="F342" s="102">
        <v>340</v>
      </c>
      <c r="G342" s="249" t="str">
        <f>IF(OR(F342&gt;240),"EXCEEDS"," ")</f>
        <v>EXCEEDS</v>
      </c>
    </row>
    <row r="343" spans="1:7">
      <c r="A343" s="248">
        <v>477.5</v>
      </c>
      <c r="B343" s="93" t="s">
        <v>31</v>
      </c>
      <c r="C343" s="94">
        <v>41485</v>
      </c>
      <c r="D343" s="94"/>
      <c r="E343" s="97">
        <v>37</v>
      </c>
      <c r="F343" s="102">
        <v>24</v>
      </c>
      <c r="G343" s="249" t="str">
        <f>IF(OR(F343&gt;240),"EXCEEDS"," ")</f>
        <v xml:space="preserve"> </v>
      </c>
    </row>
    <row r="344" spans="1:7">
      <c r="A344" s="248"/>
      <c r="B344" s="93"/>
      <c r="C344" s="94"/>
      <c r="D344" s="94"/>
      <c r="E344" s="97"/>
      <c r="F344" s="102"/>
      <c r="G344" s="249"/>
    </row>
    <row r="345" spans="1:7">
      <c r="A345" s="248">
        <v>477.5</v>
      </c>
      <c r="B345" s="93" t="s">
        <v>31</v>
      </c>
      <c r="C345" s="94">
        <v>41492</v>
      </c>
      <c r="D345" s="94"/>
      <c r="E345" s="97">
        <v>30</v>
      </c>
      <c r="F345" s="102">
        <v>8</v>
      </c>
      <c r="G345" s="249" t="str">
        <f>IF(OR(F345&gt;240),"EXCEEDS"," ")</f>
        <v xml:space="preserve"> </v>
      </c>
    </row>
    <row r="346" spans="1:7">
      <c r="A346" s="248">
        <v>477.5</v>
      </c>
      <c r="B346" s="93" t="s">
        <v>31</v>
      </c>
      <c r="C346" s="94">
        <v>41499</v>
      </c>
      <c r="D346" s="94"/>
      <c r="E346" s="97">
        <v>68</v>
      </c>
      <c r="F346" s="102">
        <v>51</v>
      </c>
      <c r="G346" s="249" t="str">
        <f>IF(OR(F346&gt;240),"EXCEEDS"," ")</f>
        <v xml:space="preserve"> </v>
      </c>
    </row>
    <row r="347" spans="1:7">
      <c r="A347" s="248">
        <v>477.5</v>
      </c>
      <c r="B347" s="93" t="s">
        <v>31</v>
      </c>
      <c r="C347" s="94">
        <v>41506</v>
      </c>
      <c r="D347" s="94"/>
      <c r="E347" s="97">
        <v>16</v>
      </c>
      <c r="F347" s="102">
        <v>24</v>
      </c>
      <c r="G347" s="249" t="str">
        <f>IF(OR(F347&gt;240),"EXCEEDS"," ")</f>
        <v xml:space="preserve"> </v>
      </c>
    </row>
    <row r="348" spans="1:7">
      <c r="A348" s="248">
        <v>477.5</v>
      </c>
      <c r="B348" s="93" t="s">
        <v>31</v>
      </c>
      <c r="C348" s="94">
        <v>41508</v>
      </c>
      <c r="D348" s="94"/>
      <c r="E348" s="97">
        <v>152</v>
      </c>
      <c r="F348" s="102">
        <v>168</v>
      </c>
      <c r="G348" s="249" t="str">
        <f>IF(OR(F348&gt;240),"EXCEEDS"," ")</f>
        <v xml:space="preserve"> </v>
      </c>
    </row>
    <row r="349" spans="1:7">
      <c r="A349" s="248">
        <v>477.5</v>
      </c>
      <c r="B349" s="93" t="s">
        <v>31</v>
      </c>
      <c r="C349" s="94">
        <v>41513</v>
      </c>
      <c r="D349" s="94"/>
      <c r="E349" s="97">
        <v>16</v>
      </c>
      <c r="F349" s="102">
        <v>12</v>
      </c>
      <c r="G349" s="249" t="str">
        <f>IF(OR(F349&gt;240),"EXCEEDS"," ")</f>
        <v xml:space="preserve"> </v>
      </c>
    </row>
    <row r="350" spans="1:7">
      <c r="A350" s="248"/>
      <c r="B350" s="93"/>
      <c r="C350" s="94"/>
      <c r="D350" s="94"/>
      <c r="E350" s="97"/>
      <c r="F350" s="102"/>
      <c r="G350" s="249"/>
    </row>
    <row r="351" spans="1:7">
      <c r="A351" s="248">
        <v>477.5</v>
      </c>
      <c r="B351" s="93" t="s">
        <v>31</v>
      </c>
      <c r="C351" s="94">
        <v>41520</v>
      </c>
      <c r="D351" s="94"/>
      <c r="E351" s="97">
        <v>68</v>
      </c>
      <c r="F351" s="102">
        <v>40</v>
      </c>
      <c r="G351" s="249" t="str">
        <f>IF(OR(F351&gt;240),"EXCEEDS"," ")</f>
        <v xml:space="preserve"> </v>
      </c>
    </row>
    <row r="352" spans="1:7">
      <c r="A352" s="248">
        <v>477.5</v>
      </c>
      <c r="B352" s="93" t="s">
        <v>31</v>
      </c>
      <c r="C352" s="94">
        <v>41527</v>
      </c>
      <c r="D352" s="94"/>
      <c r="E352" s="97">
        <v>16</v>
      </c>
      <c r="F352" s="102">
        <v>16</v>
      </c>
      <c r="G352" s="249" t="str">
        <f>IF(OR(F352&gt;240),"EXCEEDS"," ")</f>
        <v xml:space="preserve"> </v>
      </c>
    </row>
    <row r="353" spans="1:7">
      <c r="A353" s="248">
        <v>477.5</v>
      </c>
      <c r="B353" s="93" t="s">
        <v>31</v>
      </c>
      <c r="C353" s="94">
        <v>41534</v>
      </c>
      <c r="D353" s="94"/>
      <c r="E353" s="97">
        <v>12</v>
      </c>
      <c r="F353" s="102">
        <v>4</v>
      </c>
      <c r="G353" s="249" t="str">
        <f>IF(OR(F353&gt;240),"EXCEEDS"," ")</f>
        <v xml:space="preserve"> </v>
      </c>
    </row>
    <row r="354" spans="1:7">
      <c r="A354" s="248">
        <v>477.5</v>
      </c>
      <c r="B354" s="93" t="s">
        <v>31</v>
      </c>
      <c r="C354" s="94">
        <v>41536</v>
      </c>
      <c r="D354" s="94"/>
      <c r="E354" s="97">
        <v>4</v>
      </c>
      <c r="F354" s="102">
        <v>20</v>
      </c>
      <c r="G354" s="249" t="str">
        <f>IF(OR(F354&gt;240),"EXCEEDS"," ")</f>
        <v xml:space="preserve"> </v>
      </c>
    </row>
    <row r="355" spans="1:7">
      <c r="A355" s="248">
        <v>477.5</v>
      </c>
      <c r="B355" s="93" t="s">
        <v>31</v>
      </c>
      <c r="C355" s="94">
        <v>41541</v>
      </c>
      <c r="D355" s="94"/>
      <c r="E355" s="97">
        <v>280</v>
      </c>
      <c r="F355" s="102">
        <v>70</v>
      </c>
      <c r="G355" s="249" t="str">
        <f>IF(OR(F355&gt;240),"EXCEEDS"," ")</f>
        <v xml:space="preserve"> </v>
      </c>
    </row>
    <row r="356" spans="1:7">
      <c r="A356" s="248"/>
      <c r="B356" s="93"/>
      <c r="C356" s="94"/>
      <c r="D356" s="94"/>
      <c r="E356" s="97"/>
      <c r="F356" s="102"/>
      <c r="G356" s="249"/>
    </row>
    <row r="357" spans="1:7">
      <c r="A357" s="248">
        <v>477.5</v>
      </c>
      <c r="B357" s="93" t="s">
        <v>31</v>
      </c>
      <c r="C357" s="94">
        <v>41548</v>
      </c>
      <c r="D357" s="94"/>
      <c r="E357" s="97">
        <v>16</v>
      </c>
      <c r="F357" s="102">
        <v>16</v>
      </c>
      <c r="G357" s="249" t="str">
        <f>IF(OR(F357&gt;240),"EXCEEDS"," ")</f>
        <v xml:space="preserve"> </v>
      </c>
    </row>
    <row r="358" spans="1:7">
      <c r="A358" s="248">
        <v>477.5</v>
      </c>
      <c r="B358" s="93" t="s">
        <v>31</v>
      </c>
      <c r="C358" s="94">
        <v>41557</v>
      </c>
      <c r="D358" s="94"/>
      <c r="E358" s="97">
        <v>208</v>
      </c>
      <c r="F358" s="102">
        <v>220</v>
      </c>
      <c r="G358" s="249" t="str">
        <f>IF(OR(F358&gt;240),"EXCEEDS"," ")</f>
        <v xml:space="preserve"> </v>
      </c>
    </row>
    <row r="359" spans="1:7">
      <c r="A359" s="248">
        <v>477.5</v>
      </c>
      <c r="B359" s="93" t="s">
        <v>31</v>
      </c>
      <c r="C359" s="94">
        <v>41562</v>
      </c>
      <c r="D359" s="94"/>
      <c r="E359" s="97">
        <v>80</v>
      </c>
      <c r="F359" s="102">
        <v>63</v>
      </c>
      <c r="G359" s="249" t="str">
        <f>IF(OR(F359&gt;240),"EXCEEDS"," ")</f>
        <v xml:space="preserve"> </v>
      </c>
    </row>
    <row r="360" spans="1:7">
      <c r="A360" s="248">
        <v>477.5</v>
      </c>
      <c r="B360" s="93" t="s">
        <v>31</v>
      </c>
      <c r="C360" s="94">
        <v>41569</v>
      </c>
      <c r="D360" s="94"/>
      <c r="E360" s="97">
        <v>51</v>
      </c>
      <c r="F360" s="102">
        <v>51</v>
      </c>
      <c r="G360" s="249" t="str">
        <f>IF(OR(F360&gt;240),"EXCEEDS"," ")</f>
        <v xml:space="preserve"> </v>
      </c>
    </row>
    <row r="361" spans="1:7" ht="15.75" thickBot="1">
      <c r="A361" s="248">
        <v>477.5</v>
      </c>
      <c r="B361" s="93" t="s">
        <v>31</v>
      </c>
      <c r="C361" s="94">
        <v>41576</v>
      </c>
      <c r="D361" s="94"/>
      <c r="E361" s="97">
        <v>16</v>
      </c>
      <c r="F361" s="102">
        <v>12</v>
      </c>
      <c r="G361" s="249" t="str">
        <f>IF(OR(F361&gt;240),"EXCEEDS"," ")</f>
        <v xml:space="preserve"> </v>
      </c>
    </row>
    <row r="362" spans="1:7" ht="15.75" thickBot="1">
      <c r="A362" s="250"/>
      <c r="B362" s="100"/>
      <c r="C362" s="101"/>
      <c r="D362" s="254" t="s">
        <v>52</v>
      </c>
      <c r="E362" s="96">
        <f>GEOMEAN(E345:E361)</f>
        <v>36.317311400716484</v>
      </c>
      <c r="F362" s="255">
        <f>GEOMEAN(F345:F361)</f>
        <v>29.207270391746821</v>
      </c>
      <c r="G362" s="253"/>
    </row>
    <row r="363" spans="1:7">
      <c r="A363" s="248">
        <v>594</v>
      </c>
      <c r="B363" s="93" t="s">
        <v>34</v>
      </c>
      <c r="C363" s="94">
        <v>41366</v>
      </c>
      <c r="D363" s="94"/>
      <c r="E363" s="97">
        <v>8</v>
      </c>
      <c r="F363" s="102">
        <v>8</v>
      </c>
      <c r="G363" s="249" t="str">
        <f t="shared" ref="G363:G370" si="9">IF(OR(F363&gt;240),"EXCEEDS"," ")</f>
        <v xml:space="preserve"> </v>
      </c>
    </row>
    <row r="364" spans="1:7">
      <c r="A364" s="248">
        <v>594</v>
      </c>
      <c r="B364" s="93" t="s">
        <v>34</v>
      </c>
      <c r="C364" s="94">
        <v>41373</v>
      </c>
      <c r="D364" s="94"/>
      <c r="E364" s="97">
        <v>12</v>
      </c>
      <c r="F364" s="102">
        <v>4</v>
      </c>
      <c r="G364" s="249" t="str">
        <f t="shared" si="9"/>
        <v xml:space="preserve"> </v>
      </c>
    </row>
    <row r="365" spans="1:7">
      <c r="A365" s="248">
        <v>594</v>
      </c>
      <c r="B365" s="93" t="s">
        <v>34</v>
      </c>
      <c r="C365" s="94">
        <v>41016</v>
      </c>
      <c r="D365" s="94"/>
      <c r="E365" s="97">
        <v>44</v>
      </c>
      <c r="F365" s="102">
        <v>16</v>
      </c>
      <c r="G365" s="249" t="str">
        <f t="shared" si="9"/>
        <v xml:space="preserve"> </v>
      </c>
    </row>
    <row r="366" spans="1:7">
      <c r="A366" s="248">
        <v>594</v>
      </c>
      <c r="B366" s="93" t="s">
        <v>34</v>
      </c>
      <c r="C366" s="94">
        <v>41387</v>
      </c>
      <c r="D366" s="94"/>
      <c r="E366" s="97">
        <v>410</v>
      </c>
      <c r="F366" s="102">
        <v>283</v>
      </c>
      <c r="G366" s="249" t="str">
        <f t="shared" si="9"/>
        <v>EXCEEDS</v>
      </c>
    </row>
    <row r="367" spans="1:7">
      <c r="A367" s="248">
        <v>594</v>
      </c>
      <c r="B367" s="93" t="s">
        <v>34</v>
      </c>
      <c r="C367" s="94">
        <v>41394</v>
      </c>
      <c r="D367" s="94"/>
      <c r="E367" s="97">
        <v>36</v>
      </c>
      <c r="F367" s="102">
        <v>56</v>
      </c>
      <c r="G367" s="249" t="str">
        <f t="shared" si="9"/>
        <v xml:space="preserve"> </v>
      </c>
    </row>
    <row r="368" spans="1:7">
      <c r="A368" s="248"/>
      <c r="B368" s="93"/>
      <c r="C368" s="94"/>
      <c r="D368" s="94"/>
      <c r="E368" s="97"/>
      <c r="F368" s="102"/>
      <c r="G368" s="249"/>
    </row>
    <row r="369" spans="1:7">
      <c r="A369" s="248">
        <v>594</v>
      </c>
      <c r="B369" s="93" t="s">
        <v>34</v>
      </c>
      <c r="C369" s="94">
        <v>41402</v>
      </c>
      <c r="D369" s="94"/>
      <c r="E369" s="97">
        <v>590</v>
      </c>
      <c r="F369" s="102">
        <v>206</v>
      </c>
      <c r="G369" s="249" t="str">
        <f t="shared" si="9"/>
        <v xml:space="preserve"> </v>
      </c>
    </row>
    <row r="370" spans="1:7">
      <c r="A370" s="248">
        <v>594</v>
      </c>
      <c r="B370" s="93" t="s">
        <v>34</v>
      </c>
      <c r="C370" s="94">
        <v>41408</v>
      </c>
      <c r="D370" s="94"/>
      <c r="E370" s="97">
        <v>76</v>
      </c>
      <c r="F370" s="102">
        <v>68</v>
      </c>
      <c r="G370" s="249" t="str">
        <f t="shared" si="9"/>
        <v xml:space="preserve"> </v>
      </c>
    </row>
    <row r="371" spans="1:7">
      <c r="A371" s="248">
        <v>594</v>
      </c>
      <c r="B371" s="93" t="s">
        <v>34</v>
      </c>
      <c r="C371" s="94">
        <v>41415</v>
      </c>
      <c r="D371" s="94"/>
      <c r="E371" s="97">
        <v>12</v>
      </c>
      <c r="F371" s="102">
        <v>12</v>
      </c>
      <c r="G371" s="249" t="str">
        <f>IF(OR(F371&gt;240),"EXCEEDS"," ")</f>
        <v xml:space="preserve"> </v>
      </c>
    </row>
    <row r="372" spans="1:7">
      <c r="A372" s="248">
        <v>594</v>
      </c>
      <c r="B372" s="93" t="s">
        <v>34</v>
      </c>
      <c r="C372" s="94">
        <v>41422</v>
      </c>
      <c r="D372" s="94"/>
      <c r="E372" s="97">
        <v>16</v>
      </c>
      <c r="F372" s="102">
        <v>16</v>
      </c>
      <c r="G372" s="249" t="str">
        <f>IF(OR(F372&gt;240),"EXCEEDS"," ")</f>
        <v xml:space="preserve"> </v>
      </c>
    </row>
    <row r="373" spans="1:7">
      <c r="A373" s="248">
        <v>594</v>
      </c>
      <c r="B373" s="93" t="s">
        <v>34</v>
      </c>
      <c r="C373" s="94">
        <v>41425</v>
      </c>
      <c r="D373" s="94"/>
      <c r="E373" s="97">
        <v>20</v>
      </c>
      <c r="F373" s="102">
        <v>8</v>
      </c>
      <c r="G373" s="249" t="str">
        <f>IF(OR(F373&gt;240),"EXCEEDS"," ")</f>
        <v xml:space="preserve"> </v>
      </c>
    </row>
    <row r="374" spans="1:7">
      <c r="A374" s="248"/>
      <c r="B374" s="93"/>
      <c r="C374" s="94"/>
      <c r="D374" s="94"/>
      <c r="E374" s="97"/>
      <c r="F374" s="102"/>
      <c r="G374" s="249"/>
    </row>
    <row r="375" spans="1:7">
      <c r="A375" s="248">
        <v>594</v>
      </c>
      <c r="B375" s="93" t="s">
        <v>34</v>
      </c>
      <c r="C375" s="94">
        <v>41429</v>
      </c>
      <c r="D375" s="94"/>
      <c r="E375" s="97">
        <v>32</v>
      </c>
      <c r="F375" s="102">
        <v>32</v>
      </c>
      <c r="G375" s="249" t="str">
        <f>IF(OR(F375&gt;240),"EXCEEDS"," ")</f>
        <v xml:space="preserve"> </v>
      </c>
    </row>
    <row r="376" spans="1:7">
      <c r="A376" s="248">
        <v>594</v>
      </c>
      <c r="B376" s="93" t="s">
        <v>34</v>
      </c>
      <c r="C376" s="94">
        <v>41436</v>
      </c>
      <c r="D376" s="94"/>
      <c r="E376" s="97">
        <v>4</v>
      </c>
      <c r="F376" s="102">
        <v>4</v>
      </c>
      <c r="G376" s="249" t="str">
        <f>IF(OR(F376&gt;240),"EXCEEDS"," ")</f>
        <v xml:space="preserve"> </v>
      </c>
    </row>
    <row r="377" spans="1:7">
      <c r="A377" s="248">
        <v>594</v>
      </c>
      <c r="B377" s="93" t="s">
        <v>34</v>
      </c>
      <c r="C377" s="94">
        <v>41443</v>
      </c>
      <c r="D377" s="94"/>
      <c r="E377" s="97">
        <v>720</v>
      </c>
      <c r="F377" s="102">
        <v>610</v>
      </c>
      <c r="G377" s="249" t="str">
        <f>IF(OR(F377&gt;240),"EXCEEDS"," ")</f>
        <v>EXCEEDS</v>
      </c>
    </row>
    <row r="378" spans="1:7">
      <c r="A378" s="248">
        <v>594</v>
      </c>
      <c r="B378" s="93" t="s">
        <v>34</v>
      </c>
      <c r="C378" s="94">
        <v>41445</v>
      </c>
      <c r="D378" s="94"/>
      <c r="E378" s="97">
        <v>94</v>
      </c>
      <c r="F378" s="102">
        <v>77</v>
      </c>
      <c r="G378" s="249" t="str">
        <f>IF(OR(F378&gt;240),"EXCEEDS"," ")</f>
        <v xml:space="preserve"> </v>
      </c>
    </row>
    <row r="379" spans="1:7">
      <c r="A379" s="248">
        <v>594</v>
      </c>
      <c r="B379" s="93" t="s">
        <v>34</v>
      </c>
      <c r="C379" s="94">
        <v>41450</v>
      </c>
      <c r="D379" s="94"/>
      <c r="E379" s="97">
        <v>52</v>
      </c>
      <c r="F379" s="102">
        <v>44</v>
      </c>
      <c r="G379" s="249" t="str">
        <f>IF(OR(F379&gt;240),"EXCEEDS"," ")</f>
        <v xml:space="preserve"> </v>
      </c>
    </row>
    <row r="380" spans="1:7">
      <c r="A380" s="248"/>
      <c r="B380" s="93"/>
      <c r="C380" s="94"/>
      <c r="D380" s="94"/>
      <c r="E380" s="97"/>
      <c r="F380" s="102"/>
      <c r="G380" s="249"/>
    </row>
    <row r="381" spans="1:7">
      <c r="A381" s="248">
        <v>594</v>
      </c>
      <c r="B381" s="93" t="s">
        <v>34</v>
      </c>
      <c r="C381" s="94">
        <v>41457</v>
      </c>
      <c r="D381" s="94"/>
      <c r="E381" s="97">
        <v>280</v>
      </c>
      <c r="F381" s="102">
        <v>96</v>
      </c>
      <c r="G381" s="249" t="str">
        <f>IF(OR(F381&gt;240),"EXCEEDS"," ")</f>
        <v xml:space="preserve"> </v>
      </c>
    </row>
    <row r="382" spans="1:7">
      <c r="A382" s="248">
        <v>594</v>
      </c>
      <c r="B382" s="93" t="s">
        <v>34</v>
      </c>
      <c r="C382" s="94">
        <v>41464</v>
      </c>
      <c r="D382" s="94"/>
      <c r="E382" s="97">
        <v>770</v>
      </c>
      <c r="F382" s="102">
        <v>580</v>
      </c>
      <c r="G382" s="249" t="str">
        <f>IF(OR(F382&gt;240),"EXCEEDS"," ")</f>
        <v>EXCEEDS</v>
      </c>
    </row>
    <row r="383" spans="1:7">
      <c r="A383" s="248">
        <v>594</v>
      </c>
      <c r="B383" s="93" t="s">
        <v>34</v>
      </c>
      <c r="C383" s="94">
        <v>41472</v>
      </c>
      <c r="D383" s="94"/>
      <c r="E383" s="97">
        <v>92</v>
      </c>
      <c r="F383" s="102">
        <v>54</v>
      </c>
      <c r="G383" s="249" t="str">
        <f>IF(OR(F383&gt;240),"EXCEEDS"," ")</f>
        <v xml:space="preserve"> </v>
      </c>
    </row>
    <row r="384" spans="1:7">
      <c r="A384" s="248">
        <v>594</v>
      </c>
      <c r="B384" s="93" t="s">
        <v>34</v>
      </c>
      <c r="C384" s="94">
        <v>41478</v>
      </c>
      <c r="D384" s="94"/>
      <c r="E384" s="97">
        <v>48</v>
      </c>
      <c r="F384" s="102">
        <v>40</v>
      </c>
      <c r="G384" s="249" t="str">
        <f>IF(OR(F384&gt;240),"EXCEEDS"," ")</f>
        <v xml:space="preserve"> </v>
      </c>
    </row>
    <row r="385" spans="1:7">
      <c r="A385" s="248"/>
      <c r="B385" s="93"/>
      <c r="C385" s="94"/>
      <c r="D385" s="94"/>
      <c r="E385" s="97"/>
      <c r="F385" s="102"/>
      <c r="G385" s="249"/>
    </row>
    <row r="386" spans="1:7">
      <c r="A386" s="248">
        <v>594</v>
      </c>
      <c r="B386" s="93" t="s">
        <v>34</v>
      </c>
      <c r="C386" s="94">
        <v>41492</v>
      </c>
      <c r="D386" s="94"/>
      <c r="E386" s="97">
        <v>49</v>
      </c>
      <c r="F386" s="102">
        <v>60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94">
        <v>41499</v>
      </c>
      <c r="D387" s="94"/>
      <c r="E387" s="97">
        <v>116</v>
      </c>
      <c r="F387" s="102">
        <v>52</v>
      </c>
      <c r="G387" s="249" t="str">
        <f>IF(OR(F387&gt;240),"EXCEEDS"," ")</f>
        <v xml:space="preserve"> </v>
      </c>
    </row>
    <row r="388" spans="1:7">
      <c r="A388" s="248">
        <v>594</v>
      </c>
      <c r="B388" s="93" t="s">
        <v>34</v>
      </c>
      <c r="C388" s="94">
        <v>41506</v>
      </c>
      <c r="D388" s="94"/>
      <c r="E388" s="97">
        <v>16</v>
      </c>
      <c r="F388" s="102">
        <v>4</v>
      </c>
      <c r="G388" s="249" t="str">
        <f>IF(OR(F388&gt;240),"EXCEEDS"," ")</f>
        <v xml:space="preserve"> </v>
      </c>
    </row>
    <row r="389" spans="1:7">
      <c r="A389" s="248">
        <v>594</v>
      </c>
      <c r="B389" s="93" t="s">
        <v>34</v>
      </c>
      <c r="C389" s="94">
        <v>41508</v>
      </c>
      <c r="D389" s="94"/>
      <c r="E389" s="97">
        <v>16</v>
      </c>
      <c r="F389" s="102">
        <v>24</v>
      </c>
      <c r="G389" s="249" t="str">
        <f>IF(OR(F389&gt;240),"EXCEEDS"," ")</f>
        <v xml:space="preserve"> </v>
      </c>
    </row>
    <row r="390" spans="1:7">
      <c r="A390" s="248">
        <v>594</v>
      </c>
      <c r="B390" s="93" t="s">
        <v>34</v>
      </c>
      <c r="C390" s="94">
        <v>41513</v>
      </c>
      <c r="D390" s="94"/>
      <c r="E390" s="97">
        <v>12</v>
      </c>
      <c r="F390" s="102">
        <v>8</v>
      </c>
      <c r="G390" s="249" t="str">
        <f>IF(OR(F390&gt;240),"EXCEEDS"," ")</f>
        <v xml:space="preserve"> </v>
      </c>
    </row>
    <row r="391" spans="1:7">
      <c r="A391" s="248"/>
      <c r="B391" s="93"/>
      <c r="C391" s="94"/>
      <c r="D391" s="94"/>
      <c r="E391" s="97"/>
      <c r="F391" s="102"/>
      <c r="G391" s="249"/>
    </row>
    <row r="392" spans="1:7">
      <c r="A392" s="248">
        <v>594</v>
      </c>
      <c r="B392" s="93" t="s">
        <v>34</v>
      </c>
      <c r="C392" s="94">
        <v>41522</v>
      </c>
      <c r="D392" s="94"/>
      <c r="E392" s="97">
        <v>16</v>
      </c>
      <c r="F392" s="102">
        <v>16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94">
        <v>41527</v>
      </c>
      <c r="D393" s="94"/>
      <c r="E393" s="97">
        <v>28</v>
      </c>
      <c r="F393" s="102">
        <v>20</v>
      </c>
      <c r="G393" s="249" t="str">
        <f>IF(OR(F393&gt;240),"EXCEEDS"," ")</f>
        <v xml:space="preserve"> </v>
      </c>
    </row>
    <row r="394" spans="1:7">
      <c r="A394" s="248">
        <v>594</v>
      </c>
      <c r="B394" s="93" t="s">
        <v>34</v>
      </c>
      <c r="C394" s="94">
        <v>41534</v>
      </c>
      <c r="D394" s="94"/>
      <c r="E394" s="97">
        <v>16</v>
      </c>
      <c r="F394" s="102">
        <v>10</v>
      </c>
      <c r="G394" s="249" t="str">
        <f>IF(OR(F394&gt;240),"EXCEEDS"," ")</f>
        <v xml:space="preserve"> </v>
      </c>
    </row>
    <row r="395" spans="1:7">
      <c r="A395" s="248">
        <v>594</v>
      </c>
      <c r="B395" s="93" t="s">
        <v>34</v>
      </c>
      <c r="C395" s="94">
        <v>41541</v>
      </c>
      <c r="D395" s="94"/>
      <c r="E395" s="97">
        <v>56</v>
      </c>
      <c r="F395" s="102">
        <v>16</v>
      </c>
      <c r="G395" s="249" t="str">
        <f>IF(OR(F395&gt;240),"EXCEEDS"," ")</f>
        <v xml:space="preserve"> </v>
      </c>
    </row>
    <row r="396" spans="1:7">
      <c r="A396" s="248">
        <v>594</v>
      </c>
      <c r="B396" s="93" t="s">
        <v>34</v>
      </c>
      <c r="C396" s="94">
        <v>41543</v>
      </c>
      <c r="D396" s="94"/>
      <c r="E396" s="97">
        <v>20</v>
      </c>
      <c r="F396" s="102">
        <v>20</v>
      </c>
      <c r="G396" s="249" t="str">
        <f>IF(OR(F396&gt;240),"EXCEEDS"," ")</f>
        <v xml:space="preserve"> </v>
      </c>
    </row>
    <row r="397" spans="1:7">
      <c r="A397" s="248"/>
      <c r="B397" s="93"/>
      <c r="C397" s="94"/>
      <c r="D397" s="94"/>
      <c r="E397" s="97"/>
      <c r="F397" s="102"/>
      <c r="G397" s="249"/>
    </row>
    <row r="398" spans="1:7">
      <c r="A398" s="248">
        <v>594</v>
      </c>
      <c r="B398" s="93" t="s">
        <v>34</v>
      </c>
      <c r="C398" s="94">
        <v>41551</v>
      </c>
      <c r="D398" s="94"/>
      <c r="E398" s="97">
        <v>8</v>
      </c>
      <c r="F398" s="102">
        <v>4</v>
      </c>
      <c r="G398" s="249" t="str">
        <f>IF(OR(F398&gt;240),"EXCEEDS"," ")</f>
        <v xml:space="preserve"> </v>
      </c>
    </row>
    <row r="399" spans="1:7">
      <c r="A399" s="248">
        <v>594</v>
      </c>
      <c r="B399" s="93" t="s">
        <v>34</v>
      </c>
      <c r="C399" s="94">
        <v>41555</v>
      </c>
      <c r="D399" s="94"/>
      <c r="E399" s="97">
        <v>650</v>
      </c>
      <c r="F399" s="102">
        <v>510</v>
      </c>
      <c r="G399" s="249" t="str">
        <f>IF(OR(F399&gt;240),"EXCEEDS"," ")</f>
        <v>EXCEEDS</v>
      </c>
    </row>
    <row r="400" spans="1:7">
      <c r="A400" s="248">
        <v>594</v>
      </c>
      <c r="B400" s="93" t="s">
        <v>34</v>
      </c>
      <c r="C400" s="94">
        <v>41563</v>
      </c>
      <c r="D400" s="94"/>
      <c r="E400" s="97">
        <v>36</v>
      </c>
      <c r="F400" s="102">
        <v>20</v>
      </c>
      <c r="G400" s="249" t="str">
        <f>IF(OR(F400&gt;240),"EXCEEDS"," ")</f>
        <v xml:space="preserve"> </v>
      </c>
    </row>
    <row r="401" spans="1:7">
      <c r="A401" s="248">
        <v>594</v>
      </c>
      <c r="B401" s="93" t="s">
        <v>34</v>
      </c>
      <c r="C401" s="94">
        <v>41569</v>
      </c>
      <c r="D401" s="94"/>
      <c r="E401" s="97">
        <v>12</v>
      </c>
      <c r="F401" s="102">
        <v>10</v>
      </c>
      <c r="G401" s="249" t="str">
        <f>IF(OR(F401&gt;240),"EXCEEDS"," ")</f>
        <v xml:space="preserve"> </v>
      </c>
    </row>
    <row r="402" spans="1:7" ht="15.75" thickBot="1">
      <c r="A402" s="248">
        <v>594</v>
      </c>
      <c r="B402" s="93" t="s">
        <v>34</v>
      </c>
      <c r="C402" s="94">
        <v>41576</v>
      </c>
      <c r="D402" s="94"/>
      <c r="E402" s="97">
        <v>4</v>
      </c>
      <c r="F402" s="102">
        <v>8</v>
      </c>
      <c r="G402" s="249" t="str">
        <f>IF(OR(F402&gt;240),"EXCEEDS"," ")</f>
        <v xml:space="preserve"> </v>
      </c>
    </row>
    <row r="403" spans="1:7" ht="15.75" thickBot="1">
      <c r="A403" s="248"/>
      <c r="B403" s="93"/>
      <c r="C403" s="94"/>
      <c r="D403" s="254" t="s">
        <v>52</v>
      </c>
      <c r="E403" s="96">
        <f>GEOMEAN(E386:E402)</f>
        <v>25.508361246116966</v>
      </c>
      <c r="F403" s="255">
        <f>GEOMEAN(F386:F402)</f>
        <v>18.206972156385746</v>
      </c>
      <c r="G403" s="249"/>
    </row>
    <row r="404" spans="1:7">
      <c r="A404" s="248">
        <v>619.29999999999995</v>
      </c>
      <c r="B404" s="93" t="s">
        <v>34</v>
      </c>
      <c r="C404" s="94">
        <v>41366</v>
      </c>
      <c r="D404" s="94"/>
      <c r="E404" s="97">
        <v>16</v>
      </c>
      <c r="F404" s="102">
        <v>12</v>
      </c>
      <c r="G404" s="249" t="str">
        <f t="shared" ref="G404:G411" si="10">IF(OR(F404&gt;240),"EXCEEDS"," ")</f>
        <v xml:space="preserve"> </v>
      </c>
    </row>
    <row r="405" spans="1:7">
      <c r="A405" s="248">
        <v>619.29999999999995</v>
      </c>
      <c r="B405" s="93" t="s">
        <v>34</v>
      </c>
      <c r="C405" s="94">
        <v>41373</v>
      </c>
      <c r="D405" s="94"/>
      <c r="E405" s="97">
        <v>8</v>
      </c>
      <c r="F405" s="102">
        <v>10</v>
      </c>
      <c r="G405" s="249" t="str">
        <f t="shared" si="10"/>
        <v xml:space="preserve"> </v>
      </c>
    </row>
    <row r="406" spans="1:7">
      <c r="A406" s="248">
        <v>619.29999999999995</v>
      </c>
      <c r="B406" s="93" t="s">
        <v>34</v>
      </c>
      <c r="C406" s="94">
        <v>41016</v>
      </c>
      <c r="D406" s="94"/>
      <c r="E406" s="97">
        <v>71</v>
      </c>
      <c r="F406" s="102">
        <v>48</v>
      </c>
      <c r="G406" s="249" t="str">
        <f t="shared" si="10"/>
        <v xml:space="preserve"> </v>
      </c>
    </row>
    <row r="407" spans="1:7">
      <c r="A407" s="248">
        <v>619.29999999999995</v>
      </c>
      <c r="B407" s="93" t="s">
        <v>34</v>
      </c>
      <c r="C407" s="94">
        <v>41387</v>
      </c>
      <c r="D407" s="94"/>
      <c r="E407" s="97">
        <v>200</v>
      </c>
      <c r="F407" s="102">
        <v>226</v>
      </c>
      <c r="G407" s="249" t="str">
        <f t="shared" si="10"/>
        <v xml:space="preserve"> </v>
      </c>
    </row>
    <row r="408" spans="1:7">
      <c r="A408" s="248">
        <v>619.29999999999995</v>
      </c>
      <c r="B408" s="93" t="s">
        <v>34</v>
      </c>
      <c r="C408" s="94">
        <v>41394</v>
      </c>
      <c r="D408" s="94"/>
      <c r="E408" s="97">
        <v>40</v>
      </c>
      <c r="F408" s="102">
        <v>40</v>
      </c>
      <c r="G408" s="249" t="str">
        <f t="shared" si="10"/>
        <v xml:space="preserve"> </v>
      </c>
    </row>
    <row r="409" spans="1:7">
      <c r="A409" s="248"/>
      <c r="B409" s="93"/>
      <c r="C409" s="94"/>
      <c r="D409" s="94"/>
      <c r="E409" s="97"/>
      <c r="F409" s="102"/>
      <c r="G409" s="249"/>
    </row>
    <row r="410" spans="1:7">
      <c r="A410" s="248">
        <v>619.29999999999995</v>
      </c>
      <c r="B410" s="93" t="s">
        <v>34</v>
      </c>
      <c r="C410" s="94">
        <v>41402</v>
      </c>
      <c r="D410" s="94"/>
      <c r="E410" s="97">
        <v>360</v>
      </c>
      <c r="F410" s="102">
        <v>420</v>
      </c>
      <c r="G410" s="249" t="str">
        <f t="shared" si="10"/>
        <v>EXCEEDS</v>
      </c>
    </row>
    <row r="411" spans="1:7">
      <c r="A411" s="248">
        <v>619.29999999999995</v>
      </c>
      <c r="B411" s="93" t="s">
        <v>34</v>
      </c>
      <c r="C411" s="94">
        <v>41408</v>
      </c>
      <c r="D411" s="94"/>
      <c r="E411" s="97">
        <v>136</v>
      </c>
      <c r="F411" s="102">
        <v>174</v>
      </c>
      <c r="G411" s="249" t="str">
        <f t="shared" si="10"/>
        <v xml:space="preserve"> </v>
      </c>
    </row>
    <row r="412" spans="1:7">
      <c r="A412" s="248">
        <v>619.29999999999995</v>
      </c>
      <c r="B412" s="93" t="s">
        <v>34</v>
      </c>
      <c r="C412" s="94">
        <v>41415</v>
      </c>
      <c r="D412" s="94"/>
      <c r="E412" s="97">
        <v>51</v>
      </c>
      <c r="F412" s="102">
        <v>54</v>
      </c>
      <c r="G412" s="249" t="str">
        <f>IF(OR(F412&gt;240),"EXCEEDS"," ")</f>
        <v xml:space="preserve"> </v>
      </c>
    </row>
    <row r="413" spans="1:7">
      <c r="A413" s="248">
        <v>619.29999999999995</v>
      </c>
      <c r="B413" s="93" t="s">
        <v>34</v>
      </c>
      <c r="C413" s="94">
        <v>41422</v>
      </c>
      <c r="D413" s="94"/>
      <c r="E413" s="97">
        <v>60</v>
      </c>
      <c r="F413" s="102">
        <v>48</v>
      </c>
      <c r="G413" s="249" t="str">
        <f>IF(OR(F413&gt;240),"EXCEEDS"," ")</f>
        <v xml:space="preserve"> </v>
      </c>
    </row>
    <row r="414" spans="1:7">
      <c r="A414" s="248">
        <v>619.29999999999995</v>
      </c>
      <c r="B414" s="93" t="s">
        <v>34</v>
      </c>
      <c r="C414" s="94">
        <v>41425</v>
      </c>
      <c r="D414" s="94"/>
      <c r="E414" s="97">
        <v>20</v>
      </c>
      <c r="F414" s="102">
        <v>10</v>
      </c>
      <c r="G414" s="249" t="str">
        <f>IF(OR(F414&gt;240),"EXCEEDS"," ")</f>
        <v xml:space="preserve"> </v>
      </c>
    </row>
    <row r="415" spans="1:7">
      <c r="A415" s="248"/>
      <c r="B415" s="93"/>
      <c r="C415" s="94"/>
      <c r="D415" s="94"/>
      <c r="E415" s="97"/>
      <c r="F415" s="102"/>
      <c r="G415" s="249"/>
    </row>
    <row r="416" spans="1:7">
      <c r="A416" s="248">
        <v>619.29999999999995</v>
      </c>
      <c r="B416" s="93" t="s">
        <v>34</v>
      </c>
      <c r="C416" s="94">
        <v>41429</v>
      </c>
      <c r="D416" s="94"/>
      <c r="E416" s="97">
        <v>32</v>
      </c>
      <c r="F416" s="102">
        <v>16</v>
      </c>
      <c r="G416" s="249" t="str">
        <f>IF(OR(F416&gt;240),"EXCEEDS"," ")</f>
        <v xml:space="preserve"> </v>
      </c>
    </row>
    <row r="417" spans="1:7">
      <c r="A417" s="248">
        <v>619.29999999999995</v>
      </c>
      <c r="B417" s="93" t="s">
        <v>34</v>
      </c>
      <c r="C417" s="94">
        <v>41436</v>
      </c>
      <c r="D417" s="94"/>
      <c r="E417" s="97">
        <v>120</v>
      </c>
      <c r="F417" s="102">
        <v>96</v>
      </c>
      <c r="G417" s="249" t="str">
        <f>IF(OR(F417&gt;240),"EXCEEDS"," ")</f>
        <v xml:space="preserve"> </v>
      </c>
    </row>
    <row r="418" spans="1:7">
      <c r="A418" s="248">
        <v>619.29999999999995</v>
      </c>
      <c r="B418" s="93" t="s">
        <v>34</v>
      </c>
      <c r="C418" s="94">
        <v>41443</v>
      </c>
      <c r="D418" s="94"/>
      <c r="E418" s="97">
        <v>172</v>
      </c>
      <c r="F418" s="102">
        <v>88</v>
      </c>
      <c r="G418" s="249" t="str">
        <f>IF(OR(F418&gt;240),"EXCEEDS"," ")</f>
        <v xml:space="preserve"> </v>
      </c>
    </row>
    <row r="419" spans="1:7">
      <c r="A419" s="248">
        <v>619.29999999999995</v>
      </c>
      <c r="B419" s="93" t="s">
        <v>34</v>
      </c>
      <c r="C419" s="94">
        <v>41445</v>
      </c>
      <c r="D419" s="94"/>
      <c r="E419" s="97">
        <v>57</v>
      </c>
      <c r="F419" s="102">
        <v>40</v>
      </c>
      <c r="G419" s="249" t="str">
        <f>IF(OR(F419&gt;240),"EXCEEDS"," ")</f>
        <v xml:space="preserve"> </v>
      </c>
    </row>
    <row r="420" spans="1:7">
      <c r="A420" s="248">
        <v>619.29999999999995</v>
      </c>
      <c r="B420" s="93" t="s">
        <v>34</v>
      </c>
      <c r="C420" s="94">
        <v>41450</v>
      </c>
      <c r="D420" s="94"/>
      <c r="E420" s="97">
        <v>60</v>
      </c>
      <c r="F420" s="102">
        <v>8</v>
      </c>
      <c r="G420" s="249" t="str">
        <f>IF(OR(F420&gt;240),"EXCEEDS"," ")</f>
        <v xml:space="preserve"> </v>
      </c>
    </row>
    <row r="421" spans="1:7">
      <c r="A421" s="248"/>
      <c r="B421" s="93"/>
      <c r="C421" s="94"/>
      <c r="D421" s="94"/>
      <c r="E421" s="97"/>
      <c r="F421" s="102"/>
      <c r="G421" s="249"/>
    </row>
    <row r="422" spans="1:7">
      <c r="A422" s="248">
        <v>619.29999999999995</v>
      </c>
      <c r="B422" s="93" t="s">
        <v>34</v>
      </c>
      <c r="C422" s="94">
        <v>41457</v>
      </c>
      <c r="D422" s="94"/>
      <c r="E422" s="97">
        <v>980</v>
      </c>
      <c r="F422" s="102">
        <v>680</v>
      </c>
      <c r="G422" s="249" t="str">
        <f>IF(OR(F422&gt;240),"EXCEEDS"," ")</f>
        <v>EXCEEDS</v>
      </c>
    </row>
    <row r="423" spans="1:7">
      <c r="A423" s="248">
        <v>619.29999999999995</v>
      </c>
      <c r="B423" s="93" t="s">
        <v>34</v>
      </c>
      <c r="C423" s="94">
        <v>41464</v>
      </c>
      <c r="D423" s="94"/>
      <c r="E423" s="97">
        <v>480</v>
      </c>
      <c r="F423" s="102">
        <v>280</v>
      </c>
      <c r="G423" s="249" t="str">
        <f>IF(OR(F423&gt;240),"EXCEEDS"," ")</f>
        <v>EXCEEDS</v>
      </c>
    </row>
    <row r="424" spans="1:7">
      <c r="A424" s="248">
        <v>619.29999999999995</v>
      </c>
      <c r="B424" s="93" t="s">
        <v>34</v>
      </c>
      <c r="C424" s="94">
        <v>41472</v>
      </c>
      <c r="D424" s="94"/>
      <c r="E424" s="97">
        <v>60</v>
      </c>
      <c r="F424" s="102">
        <v>46</v>
      </c>
      <c r="G424" s="249" t="str">
        <f>IF(OR(F424&gt;240),"EXCEEDS"," ")</f>
        <v xml:space="preserve"> </v>
      </c>
    </row>
    <row r="425" spans="1:7">
      <c r="A425" s="248">
        <v>619.29999999999995</v>
      </c>
      <c r="B425" s="93" t="s">
        <v>34</v>
      </c>
      <c r="C425" s="94">
        <v>41478</v>
      </c>
      <c r="D425" s="94"/>
      <c r="E425" s="97">
        <v>490</v>
      </c>
      <c r="F425" s="102">
        <v>410</v>
      </c>
      <c r="G425" s="249" t="str">
        <f>IF(OR(F425&gt;240),"EXCEEDS"," ")</f>
        <v>EXCEEDS</v>
      </c>
    </row>
    <row r="426" spans="1:7">
      <c r="A426" s="248"/>
      <c r="B426" s="93"/>
      <c r="C426" s="94"/>
      <c r="D426" s="94"/>
      <c r="E426" s="97"/>
      <c r="F426" s="102"/>
      <c r="G426" s="249"/>
    </row>
    <row r="427" spans="1:7">
      <c r="A427" s="248">
        <v>619.29999999999995</v>
      </c>
      <c r="B427" s="93" t="s">
        <v>34</v>
      </c>
      <c r="C427" s="94">
        <v>41492</v>
      </c>
      <c r="D427" s="94"/>
      <c r="E427" s="97">
        <v>297</v>
      </c>
      <c r="F427" s="102">
        <v>71</v>
      </c>
      <c r="G427" s="249" t="str">
        <f>IF(OR(F427&gt;240),"EXCEEDS"," ")</f>
        <v xml:space="preserve"> </v>
      </c>
    </row>
    <row r="428" spans="1:7">
      <c r="A428" s="248">
        <v>619.29999999999995</v>
      </c>
      <c r="B428" s="93" t="s">
        <v>34</v>
      </c>
      <c r="C428" s="94">
        <v>41499</v>
      </c>
      <c r="D428" s="94"/>
      <c r="E428" s="97">
        <v>80</v>
      </c>
      <c r="F428" s="102">
        <v>60</v>
      </c>
      <c r="G428" s="249" t="str">
        <f>IF(OR(F428&gt;240),"EXCEEDS"," ")</f>
        <v xml:space="preserve"> </v>
      </c>
    </row>
    <row r="429" spans="1:7">
      <c r="A429" s="248">
        <v>619.29999999999995</v>
      </c>
      <c r="B429" s="93" t="s">
        <v>34</v>
      </c>
      <c r="C429" s="94">
        <v>41506</v>
      </c>
      <c r="D429" s="94"/>
      <c r="E429" s="97">
        <v>32</v>
      </c>
      <c r="F429" s="102">
        <v>28</v>
      </c>
      <c r="G429" s="249" t="str">
        <f>IF(OR(F429&gt;240),"EXCEEDS"," ")</f>
        <v xml:space="preserve"> </v>
      </c>
    </row>
    <row r="430" spans="1:7">
      <c r="A430" s="248">
        <v>619.29999999999995</v>
      </c>
      <c r="B430" s="93" t="s">
        <v>34</v>
      </c>
      <c r="C430" s="94">
        <v>41508</v>
      </c>
      <c r="D430" s="94"/>
      <c r="E430" s="97">
        <v>43</v>
      </c>
      <c r="F430" s="102">
        <v>32</v>
      </c>
      <c r="G430" s="249" t="str">
        <f>IF(OR(F430&gt;240),"EXCEEDS"," ")</f>
        <v xml:space="preserve"> </v>
      </c>
    </row>
    <row r="431" spans="1:7">
      <c r="A431" s="248">
        <v>619.29999999999995</v>
      </c>
      <c r="B431" s="93" t="s">
        <v>34</v>
      </c>
      <c r="C431" s="94">
        <v>41513</v>
      </c>
      <c r="D431" s="94"/>
      <c r="E431" s="97">
        <v>36</v>
      </c>
      <c r="F431" s="102">
        <v>96</v>
      </c>
      <c r="G431" s="249" t="str">
        <f>IF(OR(F431&gt;240),"EXCEEDS"," ")</f>
        <v xml:space="preserve"> </v>
      </c>
    </row>
    <row r="432" spans="1:7">
      <c r="A432" s="248"/>
      <c r="B432" s="93"/>
      <c r="C432" s="94"/>
      <c r="D432" s="94"/>
      <c r="E432" s="97"/>
      <c r="F432" s="102"/>
      <c r="G432" s="249"/>
    </row>
    <row r="433" spans="1:7">
      <c r="A433" s="248">
        <v>619.29999999999995</v>
      </c>
      <c r="B433" s="93" t="s">
        <v>34</v>
      </c>
      <c r="C433" s="94">
        <v>41522</v>
      </c>
      <c r="D433" s="94"/>
      <c r="E433" s="97">
        <v>12</v>
      </c>
      <c r="F433" s="102">
        <v>12</v>
      </c>
      <c r="G433" s="249" t="str">
        <f>IF(OR(F433&gt;240),"EXCEEDS"," ")</f>
        <v xml:space="preserve"> </v>
      </c>
    </row>
    <row r="434" spans="1:7">
      <c r="A434" s="248">
        <v>619.29999999999995</v>
      </c>
      <c r="B434" s="93" t="s">
        <v>34</v>
      </c>
      <c r="C434" s="94">
        <v>41527</v>
      </c>
      <c r="D434" s="94"/>
      <c r="E434" s="97">
        <v>140</v>
      </c>
      <c r="F434" s="102">
        <v>43</v>
      </c>
      <c r="G434" s="249" t="str">
        <f>IF(OR(F434&gt;240),"EXCEEDS"," ")</f>
        <v xml:space="preserve"> </v>
      </c>
    </row>
    <row r="435" spans="1:7">
      <c r="A435" s="248">
        <v>619.29999999999995</v>
      </c>
      <c r="B435" s="93" t="s">
        <v>34</v>
      </c>
      <c r="C435" s="94">
        <v>41534</v>
      </c>
      <c r="D435" s="94"/>
      <c r="E435" s="97">
        <v>48</v>
      </c>
      <c r="F435" s="102">
        <v>300</v>
      </c>
      <c r="G435" s="249" t="str">
        <f>IF(OR(F435&gt;240),"EXCEEDS"," ")</f>
        <v>EXCEEDS</v>
      </c>
    </row>
    <row r="436" spans="1:7">
      <c r="A436" s="248">
        <v>619.29999999999995</v>
      </c>
      <c r="B436" s="93" t="s">
        <v>34</v>
      </c>
      <c r="C436" s="94">
        <v>41541</v>
      </c>
      <c r="D436" s="94"/>
      <c r="E436" s="97">
        <v>28</v>
      </c>
      <c r="F436" s="102">
        <v>16</v>
      </c>
      <c r="G436" s="249" t="str">
        <f>IF(OR(F436&gt;240),"EXCEEDS"," ")</f>
        <v xml:space="preserve"> </v>
      </c>
    </row>
    <row r="437" spans="1:7">
      <c r="A437" s="248">
        <v>619.29999999999995</v>
      </c>
      <c r="B437" s="93" t="s">
        <v>34</v>
      </c>
      <c r="C437" s="94">
        <v>41543</v>
      </c>
      <c r="D437" s="94"/>
      <c r="E437" s="97">
        <v>20</v>
      </c>
      <c r="F437" s="102">
        <v>16</v>
      </c>
      <c r="G437" s="249" t="str">
        <f>IF(OR(F437&gt;240),"EXCEEDS"," ")</f>
        <v xml:space="preserve"> </v>
      </c>
    </row>
    <row r="438" spans="1:7">
      <c r="A438" s="248"/>
      <c r="B438" s="93"/>
      <c r="C438" s="94"/>
      <c r="D438" s="94"/>
      <c r="E438" s="97"/>
      <c r="F438" s="102"/>
      <c r="G438" s="249"/>
    </row>
    <row r="439" spans="1:7">
      <c r="A439" s="248">
        <v>619.29999999999995</v>
      </c>
      <c r="B439" s="93" t="s">
        <v>34</v>
      </c>
      <c r="C439" s="94">
        <v>41551</v>
      </c>
      <c r="D439" s="94"/>
      <c r="E439" s="97">
        <v>600</v>
      </c>
      <c r="F439" s="102">
        <v>520</v>
      </c>
      <c r="G439" s="249" t="str">
        <f>IF(OR(F439&gt;240),"EXCEEDS"," ")</f>
        <v>EXCEEDS</v>
      </c>
    </row>
    <row r="440" spans="1:7">
      <c r="A440" s="248">
        <v>619.29999999999995</v>
      </c>
      <c r="B440" s="93" t="s">
        <v>34</v>
      </c>
      <c r="C440" s="94">
        <v>41555</v>
      </c>
      <c r="D440" s="94"/>
      <c r="E440" s="97">
        <v>790</v>
      </c>
      <c r="F440" s="102">
        <v>580</v>
      </c>
      <c r="G440" s="249" t="str">
        <f>IF(OR(F440&gt;240),"EXCEEDS"," ")</f>
        <v>EXCEEDS</v>
      </c>
    </row>
    <row r="441" spans="1:7">
      <c r="A441" s="248">
        <v>619.29999999999995</v>
      </c>
      <c r="B441" s="93" t="s">
        <v>34</v>
      </c>
      <c r="C441" s="94">
        <v>41563</v>
      </c>
      <c r="D441" s="94"/>
      <c r="E441" s="97">
        <v>224</v>
      </c>
      <c r="F441" s="102">
        <v>132</v>
      </c>
      <c r="G441" s="249" t="str">
        <f>IF(OR(F441&gt;240),"EXCEEDS"," ")</f>
        <v xml:space="preserve"> </v>
      </c>
    </row>
    <row r="442" spans="1:7">
      <c r="A442" s="248">
        <v>619.29999999999995</v>
      </c>
      <c r="B442" s="93" t="s">
        <v>34</v>
      </c>
      <c r="C442" s="94">
        <v>41569</v>
      </c>
      <c r="D442" s="94"/>
      <c r="E442" s="97">
        <v>864</v>
      </c>
      <c r="F442" s="102">
        <v>827</v>
      </c>
      <c r="G442" s="249" t="str">
        <f>IF(OR(F442&gt;240),"EXCEEDS"," ")</f>
        <v>EXCEEDS</v>
      </c>
    </row>
    <row r="443" spans="1:7" ht="15.75" thickBot="1">
      <c r="A443" s="248">
        <v>619.29999999999995</v>
      </c>
      <c r="B443" s="93" t="s">
        <v>34</v>
      </c>
      <c r="C443" s="94">
        <v>41576</v>
      </c>
      <c r="D443" s="94"/>
      <c r="E443" s="97">
        <v>4</v>
      </c>
      <c r="F443" s="102">
        <v>20</v>
      </c>
      <c r="G443" s="249" t="str">
        <f>IF(OR(F443&gt;240),"EXCEEDS"," ")</f>
        <v xml:space="preserve"> </v>
      </c>
    </row>
    <row r="444" spans="1:7" ht="15.75" thickBot="1">
      <c r="A444" s="250"/>
      <c r="B444" s="100"/>
      <c r="C444" s="101"/>
      <c r="D444" s="254" t="s">
        <v>52</v>
      </c>
      <c r="E444" s="96">
        <f>GEOMEAN(E427:E443)</f>
        <v>76.91429566591043</v>
      </c>
      <c r="F444" s="255">
        <f>GEOMEAN(F427:F443)</f>
        <v>73.344806836454737</v>
      </c>
      <c r="G444" s="253"/>
    </row>
    <row r="445" spans="1:7">
      <c r="A445" s="248">
        <v>791.5</v>
      </c>
      <c r="B445" s="93" t="s">
        <v>35</v>
      </c>
      <c r="C445" s="94">
        <v>41366</v>
      </c>
      <c r="D445" s="94"/>
      <c r="E445" s="97">
        <v>20</v>
      </c>
      <c r="F445" s="102">
        <v>45</v>
      </c>
      <c r="G445" s="249" t="str">
        <f t="shared" ref="G445:G452" si="11">IF(OR(F445&gt;240),"EXCEEDS"," ")</f>
        <v xml:space="preserve"> </v>
      </c>
    </row>
    <row r="446" spans="1:7">
      <c r="A446" s="248">
        <v>791.5</v>
      </c>
      <c r="B446" s="93" t="s">
        <v>35</v>
      </c>
      <c r="C446" s="94">
        <v>41373</v>
      </c>
      <c r="D446" s="94"/>
      <c r="E446" s="97">
        <v>4</v>
      </c>
      <c r="F446" s="102">
        <v>4</v>
      </c>
      <c r="G446" s="249" t="str">
        <f t="shared" si="11"/>
        <v xml:space="preserve"> </v>
      </c>
    </row>
    <row r="447" spans="1:7">
      <c r="A447" s="248">
        <v>791.5</v>
      </c>
      <c r="B447" s="93" t="s">
        <v>35</v>
      </c>
      <c r="C447" s="94">
        <v>41380</v>
      </c>
      <c r="D447" s="94"/>
      <c r="E447" s="97">
        <v>100</v>
      </c>
      <c r="F447" s="102">
        <v>88</v>
      </c>
      <c r="G447" s="249" t="str">
        <f t="shared" si="11"/>
        <v xml:space="preserve"> </v>
      </c>
    </row>
    <row r="448" spans="1:7">
      <c r="A448" s="248">
        <v>791.5</v>
      </c>
      <c r="B448" s="93" t="s">
        <v>35</v>
      </c>
      <c r="C448" s="94">
        <v>41387</v>
      </c>
      <c r="D448" s="94"/>
      <c r="E448" s="97">
        <v>220</v>
      </c>
      <c r="F448" s="102">
        <v>156</v>
      </c>
      <c r="G448" s="249" t="str">
        <f t="shared" si="11"/>
        <v xml:space="preserve"> </v>
      </c>
    </row>
    <row r="449" spans="1:7">
      <c r="A449" s="248">
        <v>791.5</v>
      </c>
      <c r="B449" s="93" t="s">
        <v>35</v>
      </c>
      <c r="C449" s="94">
        <v>41394</v>
      </c>
      <c r="D449" s="94"/>
      <c r="E449" s="97">
        <v>120</v>
      </c>
      <c r="F449" s="102">
        <v>68</v>
      </c>
      <c r="G449" s="249" t="str">
        <f t="shared" si="11"/>
        <v xml:space="preserve"> </v>
      </c>
    </row>
    <row r="450" spans="1:7">
      <c r="A450" s="248"/>
      <c r="B450" s="93"/>
      <c r="C450" s="94"/>
      <c r="D450" s="94"/>
      <c r="E450" s="97"/>
      <c r="F450" s="102"/>
      <c r="G450" s="249"/>
    </row>
    <row r="451" spans="1:7">
      <c r="A451" s="248">
        <v>791.5</v>
      </c>
      <c r="B451" s="93" t="s">
        <v>35</v>
      </c>
      <c r="C451" s="94">
        <v>41401</v>
      </c>
      <c r="D451" s="94"/>
      <c r="E451" s="97">
        <v>340</v>
      </c>
      <c r="F451" s="102">
        <v>390</v>
      </c>
      <c r="G451" s="249" t="str">
        <f t="shared" si="11"/>
        <v>EXCEEDS</v>
      </c>
    </row>
    <row r="452" spans="1:7">
      <c r="A452" s="248">
        <v>791.5</v>
      </c>
      <c r="B452" s="93" t="s">
        <v>35</v>
      </c>
      <c r="C452" s="94">
        <v>41408</v>
      </c>
      <c r="D452" s="94"/>
      <c r="E452" s="97">
        <v>144</v>
      </c>
      <c r="F452" s="102">
        <v>190</v>
      </c>
      <c r="G452" s="249" t="str">
        <f t="shared" si="11"/>
        <v xml:space="preserve"> </v>
      </c>
    </row>
    <row r="453" spans="1:7">
      <c r="A453" s="248">
        <v>791.5</v>
      </c>
      <c r="B453" s="93" t="s">
        <v>35</v>
      </c>
      <c r="C453" s="94">
        <v>41415</v>
      </c>
      <c r="D453" s="94"/>
      <c r="E453" s="97">
        <v>71</v>
      </c>
      <c r="F453" s="102">
        <v>130</v>
      </c>
      <c r="G453" s="249" t="str">
        <f>IF(OR(F453&gt;240),"EXCEEDS"," ")</f>
        <v xml:space="preserve"> </v>
      </c>
    </row>
    <row r="454" spans="1:7">
      <c r="A454" s="248">
        <v>791.5</v>
      </c>
      <c r="B454" s="93" t="s">
        <v>35</v>
      </c>
      <c r="C454" s="94">
        <v>41417</v>
      </c>
      <c r="D454" s="94"/>
      <c r="E454" s="97">
        <v>28</v>
      </c>
      <c r="F454" s="102">
        <v>566</v>
      </c>
      <c r="G454" s="249" t="str">
        <f>IF(OR(F454&gt;240),"EXCEEDS"," ")</f>
        <v>EXCEEDS</v>
      </c>
    </row>
    <row r="455" spans="1:7">
      <c r="A455" s="248">
        <v>791.5</v>
      </c>
      <c r="B455" s="93" t="s">
        <v>35</v>
      </c>
      <c r="C455" s="94">
        <v>41422</v>
      </c>
      <c r="D455" s="94"/>
      <c r="E455" s="97">
        <v>36</v>
      </c>
      <c r="F455" s="102">
        <v>24</v>
      </c>
      <c r="G455" s="249" t="str">
        <f>IF(OR(F455&gt;240),"EXCEEDS"," ")</f>
        <v xml:space="preserve"> </v>
      </c>
    </row>
    <row r="456" spans="1:7">
      <c r="A456" s="248"/>
      <c r="B456" s="93"/>
      <c r="C456" s="94"/>
      <c r="D456" s="94"/>
      <c r="E456" s="97"/>
      <c r="F456" s="102"/>
      <c r="G456" s="249"/>
    </row>
    <row r="457" spans="1:7">
      <c r="A457" s="248">
        <v>791.5</v>
      </c>
      <c r="B457" s="93" t="s">
        <v>35</v>
      </c>
      <c r="C457" s="94">
        <v>41429</v>
      </c>
      <c r="D457" s="94"/>
      <c r="E457" s="97">
        <v>46</v>
      </c>
      <c r="F457" s="102">
        <v>32</v>
      </c>
      <c r="G457" s="249" t="str">
        <f>IF(OR(F457&gt;240),"EXCEEDS"," ")</f>
        <v xml:space="preserve"> </v>
      </c>
    </row>
    <row r="458" spans="1:7">
      <c r="A458" s="248">
        <v>791.5</v>
      </c>
      <c r="B458" s="93" t="s">
        <v>35</v>
      </c>
      <c r="C458" s="94">
        <v>41436</v>
      </c>
      <c r="D458" s="94"/>
      <c r="E458" s="97">
        <v>60</v>
      </c>
      <c r="F458" s="102">
        <v>91</v>
      </c>
      <c r="G458" s="249" t="str">
        <f>IF(OR(F458&gt;240),"EXCEEDS"," ")</f>
        <v xml:space="preserve"> </v>
      </c>
    </row>
    <row r="459" spans="1:7">
      <c r="A459" s="248">
        <v>791.5</v>
      </c>
      <c r="B459" s="93" t="s">
        <v>35</v>
      </c>
      <c r="C459" s="94">
        <v>41443</v>
      </c>
      <c r="D459" s="94"/>
      <c r="E459" s="97">
        <v>164</v>
      </c>
      <c r="F459" s="102">
        <v>130</v>
      </c>
      <c r="G459" s="249" t="str">
        <f>IF(OR(F459&gt;240),"EXCEEDS"," ")</f>
        <v xml:space="preserve"> </v>
      </c>
    </row>
    <row r="460" spans="1:7">
      <c r="A460" s="248">
        <v>791.5</v>
      </c>
      <c r="B460" s="93" t="s">
        <v>35</v>
      </c>
      <c r="C460" s="94">
        <v>41445</v>
      </c>
      <c r="D460" s="94"/>
      <c r="E460" s="97">
        <v>90</v>
      </c>
      <c r="F460" s="102">
        <v>63</v>
      </c>
      <c r="G460" s="249" t="str">
        <f>IF(OR(F460&gt;240),"EXCEEDS"," ")</f>
        <v xml:space="preserve"> </v>
      </c>
    </row>
    <row r="461" spans="1:7">
      <c r="A461" s="248">
        <v>791.5</v>
      </c>
      <c r="B461" s="93" t="s">
        <v>35</v>
      </c>
      <c r="C461" s="94">
        <v>41450</v>
      </c>
      <c r="D461" s="94"/>
      <c r="E461" s="97">
        <v>1300</v>
      </c>
      <c r="F461" s="102">
        <v>2000</v>
      </c>
      <c r="G461" s="249" t="str">
        <f>IF(OR(F461&gt;240),"EXCEEDS"," ")</f>
        <v>EXCEEDS</v>
      </c>
    </row>
    <row r="462" spans="1:7">
      <c r="A462" s="248"/>
      <c r="B462" s="93"/>
      <c r="C462" s="94"/>
      <c r="D462" s="94"/>
      <c r="E462" s="97"/>
      <c r="F462" s="102"/>
      <c r="G462" s="249"/>
    </row>
    <row r="463" spans="1:7">
      <c r="A463" s="248">
        <v>791.5</v>
      </c>
      <c r="B463" s="93" t="s">
        <v>35</v>
      </c>
      <c r="C463" s="94">
        <v>41457</v>
      </c>
      <c r="D463" s="94"/>
      <c r="E463" s="97">
        <v>230</v>
      </c>
      <c r="F463" s="102">
        <v>144</v>
      </c>
      <c r="G463" s="249" t="str">
        <f>IF(OR(F463&gt;240),"EXCEEDS"," ")</f>
        <v xml:space="preserve"> </v>
      </c>
    </row>
    <row r="464" spans="1:7">
      <c r="A464" s="248">
        <v>791.5</v>
      </c>
      <c r="B464" s="93" t="s">
        <v>35</v>
      </c>
      <c r="C464" s="94">
        <v>41464</v>
      </c>
      <c r="D464" s="94"/>
      <c r="E464" s="97">
        <v>600</v>
      </c>
      <c r="F464" s="102">
        <v>500</v>
      </c>
      <c r="G464" s="249" t="str">
        <f>IF(OR(F464&gt;240),"EXCEEDS"," ")</f>
        <v>EXCEEDS</v>
      </c>
    </row>
    <row r="465" spans="1:7">
      <c r="A465" s="248">
        <v>791.5</v>
      </c>
      <c r="B465" s="93" t="s">
        <v>35</v>
      </c>
      <c r="C465" s="94">
        <v>41471</v>
      </c>
      <c r="D465" s="94"/>
      <c r="E465" s="97">
        <v>310</v>
      </c>
      <c r="F465" s="102">
        <v>180</v>
      </c>
      <c r="G465" s="249" t="str">
        <f>IF(OR(F465&gt;240),"EXCEEDS"," ")</f>
        <v xml:space="preserve"> </v>
      </c>
    </row>
    <row r="466" spans="1:7">
      <c r="A466" s="248">
        <v>791.5</v>
      </c>
      <c r="B466" s="93" t="s">
        <v>35</v>
      </c>
      <c r="C466" s="94">
        <v>41478</v>
      </c>
      <c r="D466" s="94"/>
      <c r="E466" s="97">
        <v>276</v>
      </c>
      <c r="F466" s="102">
        <v>218</v>
      </c>
      <c r="G466" s="249" t="str">
        <f>IF(OR(F466&gt;240),"EXCEEDS"," ")</f>
        <v xml:space="preserve"> </v>
      </c>
    </row>
    <row r="467" spans="1:7">
      <c r="A467" s="248">
        <v>791.5</v>
      </c>
      <c r="B467" s="93" t="s">
        <v>35</v>
      </c>
      <c r="C467" s="94">
        <v>41485</v>
      </c>
      <c r="D467" s="94"/>
      <c r="E467" s="97">
        <v>40</v>
      </c>
      <c r="F467" s="102">
        <v>100</v>
      </c>
      <c r="G467" s="249" t="str">
        <f>IF(OR(F467&gt;240),"EXCEEDS"," ")</f>
        <v xml:space="preserve"> </v>
      </c>
    </row>
    <row r="468" spans="1:7">
      <c r="A468" s="248"/>
      <c r="B468" s="93"/>
      <c r="C468" s="94"/>
      <c r="D468" s="94"/>
      <c r="E468" s="97"/>
      <c r="F468" s="102"/>
      <c r="G468" s="249"/>
    </row>
    <row r="469" spans="1:7">
      <c r="A469" s="248">
        <v>791.5</v>
      </c>
      <c r="B469" s="93" t="s">
        <v>35</v>
      </c>
      <c r="C469" s="94">
        <v>41492</v>
      </c>
      <c r="D469" s="94"/>
      <c r="E469" s="97">
        <v>12</v>
      </c>
      <c r="F469" s="102">
        <v>12</v>
      </c>
      <c r="G469" s="249" t="str">
        <f>IF(OR(F469&gt;240),"EXCEEDS"," ")</f>
        <v xml:space="preserve"> </v>
      </c>
    </row>
    <row r="470" spans="1:7">
      <c r="A470" s="248">
        <v>791.5</v>
      </c>
      <c r="B470" s="93" t="s">
        <v>35</v>
      </c>
      <c r="C470" s="94">
        <v>41499</v>
      </c>
      <c r="D470" s="94"/>
      <c r="E470" s="97">
        <v>44</v>
      </c>
      <c r="F470" s="102">
        <v>16</v>
      </c>
      <c r="G470" s="249" t="str">
        <f>IF(OR(F470&gt;240),"EXCEEDS"," ")</f>
        <v xml:space="preserve"> </v>
      </c>
    </row>
    <row r="471" spans="1:7">
      <c r="A471" s="248">
        <v>791.5</v>
      </c>
      <c r="B471" s="93" t="s">
        <v>35</v>
      </c>
      <c r="C471" s="94">
        <v>41506</v>
      </c>
      <c r="D471" s="94"/>
      <c r="E471" s="97">
        <v>8</v>
      </c>
      <c r="F471" s="102">
        <v>24</v>
      </c>
      <c r="G471" s="249" t="str">
        <f>IF(OR(F471&gt;240),"EXCEEDS"," ")</f>
        <v xml:space="preserve"> </v>
      </c>
    </row>
    <row r="472" spans="1:7">
      <c r="A472" s="248">
        <v>791.5</v>
      </c>
      <c r="B472" s="93" t="s">
        <v>35</v>
      </c>
      <c r="C472" s="94">
        <v>41508</v>
      </c>
      <c r="D472" s="94"/>
      <c r="E472" s="97">
        <v>40</v>
      </c>
      <c r="F472" s="102">
        <v>30</v>
      </c>
      <c r="G472" s="249" t="str">
        <f>IF(OR(F472&gt;240),"EXCEEDS"," ")</f>
        <v xml:space="preserve"> </v>
      </c>
    </row>
    <row r="473" spans="1:7">
      <c r="A473" s="248">
        <v>791.5</v>
      </c>
      <c r="B473" s="93" t="s">
        <v>35</v>
      </c>
      <c r="C473" s="94">
        <v>41513</v>
      </c>
      <c r="D473" s="94"/>
      <c r="E473" s="97">
        <v>16</v>
      </c>
      <c r="F473" s="102">
        <v>4</v>
      </c>
      <c r="G473" s="249" t="str">
        <f>IF(OR(F473&gt;240),"EXCEEDS"," ")</f>
        <v xml:space="preserve"> </v>
      </c>
    </row>
    <row r="474" spans="1:7">
      <c r="A474" s="248"/>
      <c r="B474" s="93"/>
      <c r="C474" s="94"/>
      <c r="D474" s="94"/>
      <c r="E474" s="97"/>
      <c r="F474" s="102"/>
      <c r="G474" s="249"/>
    </row>
    <row r="475" spans="1:7">
      <c r="A475" s="248">
        <v>791.5</v>
      </c>
      <c r="B475" s="93" t="s">
        <v>35</v>
      </c>
      <c r="C475" s="94">
        <v>41520</v>
      </c>
      <c r="D475" s="94"/>
      <c r="E475" s="97">
        <v>96</v>
      </c>
      <c r="F475" s="102">
        <v>68</v>
      </c>
      <c r="G475" s="249" t="str">
        <f>IF(OR(F475&gt;240),"EXCEEDS"," ")</f>
        <v xml:space="preserve"> </v>
      </c>
    </row>
    <row r="476" spans="1:7">
      <c r="A476" s="248">
        <v>791.5</v>
      </c>
      <c r="B476" s="93" t="s">
        <v>35</v>
      </c>
      <c r="C476" s="94">
        <v>41527</v>
      </c>
      <c r="D476" s="94"/>
      <c r="E476" s="97">
        <v>12</v>
      </c>
      <c r="F476" s="102">
        <v>4</v>
      </c>
      <c r="G476" s="249" t="str">
        <f>IF(OR(F476&gt;240),"EXCEEDS"," ")</f>
        <v xml:space="preserve"> </v>
      </c>
    </row>
    <row r="477" spans="1:7">
      <c r="A477" s="248">
        <v>791.5</v>
      </c>
      <c r="B477" s="93" t="s">
        <v>35</v>
      </c>
      <c r="C477" s="94">
        <v>41534</v>
      </c>
      <c r="D477" s="94"/>
      <c r="E477" s="97">
        <v>4</v>
      </c>
      <c r="F477" s="102">
        <v>16</v>
      </c>
      <c r="G477" s="249" t="str">
        <f>IF(OR(F477&gt;240),"EXCEEDS"," ")</f>
        <v xml:space="preserve"> </v>
      </c>
    </row>
    <row r="478" spans="1:7">
      <c r="A478" s="248">
        <v>791.5</v>
      </c>
      <c r="B478" s="93" t="s">
        <v>35</v>
      </c>
      <c r="C478" s="94">
        <v>41536</v>
      </c>
      <c r="D478" s="94"/>
      <c r="E478" s="97">
        <v>4</v>
      </c>
      <c r="F478" s="102">
        <v>8</v>
      </c>
      <c r="G478" s="249" t="str">
        <f>IF(OR(F478&gt;240),"EXCEEDS"," ")</f>
        <v xml:space="preserve"> </v>
      </c>
    </row>
    <row r="479" spans="1:7">
      <c r="A479" s="248">
        <v>791.5</v>
      </c>
      <c r="B479" s="93" t="s">
        <v>35</v>
      </c>
      <c r="C479" s="94">
        <v>41541</v>
      </c>
      <c r="D479" s="94"/>
      <c r="E479" s="97">
        <v>40</v>
      </c>
      <c r="F479" s="102">
        <v>24</v>
      </c>
      <c r="G479" s="249" t="str">
        <f>IF(OR(F479&gt;240),"EXCEEDS"," ")</f>
        <v xml:space="preserve"> </v>
      </c>
    </row>
    <row r="480" spans="1:7">
      <c r="A480" s="248"/>
      <c r="B480" s="93"/>
      <c r="C480" s="94"/>
      <c r="D480" s="94"/>
      <c r="E480" s="97"/>
      <c r="F480" s="102"/>
      <c r="G480" s="249"/>
    </row>
    <row r="481" spans="1:7">
      <c r="A481" s="248">
        <v>791.5</v>
      </c>
      <c r="B481" s="93" t="s">
        <v>35</v>
      </c>
      <c r="C481" s="94">
        <v>41548</v>
      </c>
      <c r="D481" s="94"/>
      <c r="E481" s="97">
        <v>24</v>
      </c>
      <c r="F481" s="102">
        <v>4</v>
      </c>
      <c r="G481" s="249" t="str">
        <f>IF(OR(F481&gt;240),"EXCEEDS"," ")</f>
        <v xml:space="preserve"> </v>
      </c>
    </row>
    <row r="482" spans="1:7">
      <c r="A482" s="248">
        <v>791.5</v>
      </c>
      <c r="B482" s="93" t="s">
        <v>35</v>
      </c>
      <c r="C482" s="94">
        <v>41555</v>
      </c>
      <c r="D482" s="94"/>
      <c r="E482" s="97">
        <v>900</v>
      </c>
      <c r="F482" s="102">
        <v>400</v>
      </c>
      <c r="G482" s="249" t="str">
        <f>IF(OR(F482&gt;240),"EXCEEDS"," ")</f>
        <v>EXCEEDS</v>
      </c>
    </row>
    <row r="483" spans="1:7">
      <c r="A483" s="248">
        <v>791.5</v>
      </c>
      <c r="B483" s="93" t="s">
        <v>35</v>
      </c>
      <c r="C483" s="94">
        <v>41562</v>
      </c>
      <c r="D483" s="94"/>
      <c r="E483" s="97">
        <v>16</v>
      </c>
      <c r="F483" s="102">
        <v>20</v>
      </c>
      <c r="G483" s="249" t="str">
        <f>IF(OR(F483&gt;240),"EXCEEDS"," ")</f>
        <v xml:space="preserve"> </v>
      </c>
    </row>
    <row r="484" spans="1:7">
      <c r="A484" s="248">
        <v>791.5</v>
      </c>
      <c r="B484" s="93" t="s">
        <v>35</v>
      </c>
      <c r="C484" s="94">
        <v>41569</v>
      </c>
      <c r="D484" s="94"/>
      <c r="E484" s="97">
        <v>4</v>
      </c>
      <c r="F484" s="102">
        <v>30</v>
      </c>
      <c r="G484" s="249" t="str">
        <f>IF(OR(F484&gt;240),"EXCEEDS"," ")</f>
        <v xml:space="preserve"> </v>
      </c>
    </row>
    <row r="485" spans="1:7" ht="15.75" thickBot="1">
      <c r="A485" s="248">
        <v>791.5</v>
      </c>
      <c r="B485" s="93" t="s">
        <v>35</v>
      </c>
      <c r="C485" s="94">
        <v>41576</v>
      </c>
      <c r="D485" s="94"/>
      <c r="E485" s="97">
        <v>12</v>
      </c>
      <c r="F485" s="102">
        <v>4</v>
      </c>
      <c r="G485" s="249" t="str">
        <f>IF(OR(F485&gt;240),"EXCEEDS"," ")</f>
        <v xml:space="preserve"> </v>
      </c>
    </row>
    <row r="486" spans="1:7" ht="15.75" thickBot="1">
      <c r="A486" s="248"/>
      <c r="B486" s="93"/>
      <c r="C486" s="94"/>
      <c r="D486" s="254" t="s">
        <v>52</v>
      </c>
      <c r="E486" s="96">
        <f>GEOMEAN(E469:E485)</f>
        <v>20.011981244468771</v>
      </c>
      <c r="F486" s="255">
        <f>GEOMEAN(F469:F485)</f>
        <v>16.466488824771421</v>
      </c>
      <c r="G486" s="249"/>
    </row>
    <row r="487" spans="1:7">
      <c r="A487" s="248">
        <v>793.7</v>
      </c>
      <c r="B487" s="93" t="s">
        <v>35</v>
      </c>
      <c r="C487" s="94">
        <v>41366</v>
      </c>
      <c r="D487" s="94"/>
      <c r="E487" s="97">
        <v>170</v>
      </c>
      <c r="F487" s="102">
        <v>164</v>
      </c>
      <c r="G487" s="249" t="str">
        <f t="shared" ref="G487:G494" si="12">IF(OR(F487&gt;240),"EXCEEDS"," ")</f>
        <v xml:space="preserve"> </v>
      </c>
    </row>
    <row r="488" spans="1:7">
      <c r="A488" s="248">
        <v>793.7</v>
      </c>
      <c r="B488" s="93" t="s">
        <v>35</v>
      </c>
      <c r="C488" s="94">
        <v>41373</v>
      </c>
      <c r="D488" s="94"/>
      <c r="E488" s="97">
        <v>8</v>
      </c>
      <c r="F488" s="102">
        <v>4</v>
      </c>
      <c r="G488" s="249" t="str">
        <f t="shared" si="12"/>
        <v xml:space="preserve"> </v>
      </c>
    </row>
    <row r="489" spans="1:7">
      <c r="A489" s="248">
        <v>793.7</v>
      </c>
      <c r="B489" s="93" t="s">
        <v>35</v>
      </c>
      <c r="C489" s="94">
        <v>41380</v>
      </c>
      <c r="D489" s="94"/>
      <c r="E489" s="97">
        <v>96</v>
      </c>
      <c r="F489" s="102">
        <v>112</v>
      </c>
      <c r="G489" s="249" t="str">
        <f t="shared" si="12"/>
        <v xml:space="preserve"> </v>
      </c>
    </row>
    <row r="490" spans="1:7">
      <c r="A490" s="248">
        <v>793.7</v>
      </c>
      <c r="B490" s="93" t="s">
        <v>35</v>
      </c>
      <c r="C490" s="94">
        <v>41387</v>
      </c>
      <c r="D490" s="94"/>
      <c r="E490" s="97">
        <v>152</v>
      </c>
      <c r="F490" s="102">
        <v>112</v>
      </c>
      <c r="G490" s="249" t="str">
        <f t="shared" si="12"/>
        <v xml:space="preserve"> </v>
      </c>
    </row>
    <row r="491" spans="1:7">
      <c r="A491" s="248">
        <v>793.7</v>
      </c>
      <c r="B491" s="93" t="s">
        <v>35</v>
      </c>
      <c r="C491" s="94">
        <v>41394</v>
      </c>
      <c r="D491" s="94"/>
      <c r="E491" s="97">
        <v>140</v>
      </c>
      <c r="F491" s="102">
        <v>50</v>
      </c>
      <c r="G491" s="249" t="str">
        <f t="shared" si="12"/>
        <v xml:space="preserve"> </v>
      </c>
    </row>
    <row r="492" spans="1:7">
      <c r="A492" s="248"/>
      <c r="B492" s="93"/>
      <c r="C492" s="94"/>
      <c r="D492" s="94"/>
      <c r="E492" s="97"/>
      <c r="F492" s="102"/>
      <c r="G492" s="249"/>
    </row>
    <row r="493" spans="1:7">
      <c r="A493" s="248">
        <v>793.7</v>
      </c>
      <c r="B493" s="93" t="s">
        <v>35</v>
      </c>
      <c r="C493" s="94">
        <v>41401</v>
      </c>
      <c r="D493" s="94"/>
      <c r="E493" s="97">
        <v>590</v>
      </c>
      <c r="F493" s="102">
        <v>650</v>
      </c>
      <c r="G493" s="249" t="str">
        <f t="shared" si="12"/>
        <v>EXCEEDS</v>
      </c>
    </row>
    <row r="494" spans="1:7">
      <c r="A494" s="248">
        <v>793.7</v>
      </c>
      <c r="B494" s="93" t="s">
        <v>35</v>
      </c>
      <c r="C494" s="94">
        <v>41408</v>
      </c>
      <c r="D494" s="94"/>
      <c r="E494" s="97">
        <v>260</v>
      </c>
      <c r="F494" s="102">
        <v>240</v>
      </c>
      <c r="G494" s="249" t="str">
        <f t="shared" si="12"/>
        <v xml:space="preserve"> </v>
      </c>
    </row>
    <row r="495" spans="1:7">
      <c r="A495" s="248">
        <v>793.7</v>
      </c>
      <c r="B495" s="93" t="s">
        <v>35</v>
      </c>
      <c r="C495" s="94">
        <v>41415</v>
      </c>
      <c r="D495" s="94"/>
      <c r="E495" s="97">
        <v>7500</v>
      </c>
      <c r="F495" s="102">
        <v>8700</v>
      </c>
      <c r="G495" s="249" t="str">
        <f>IF(OR(F495&gt;240),"EXCEEDS"," ")</f>
        <v>EXCEEDS</v>
      </c>
    </row>
    <row r="496" spans="1:7">
      <c r="A496" s="248">
        <v>793.7</v>
      </c>
      <c r="B496" s="93" t="s">
        <v>35</v>
      </c>
      <c r="C496" s="94">
        <v>41417</v>
      </c>
      <c r="D496" s="94"/>
      <c r="E496" s="97">
        <v>700</v>
      </c>
      <c r="F496" s="102">
        <v>900</v>
      </c>
      <c r="G496" s="249" t="str">
        <f>IF(OR(F496&gt;240),"EXCEEDS"," ")</f>
        <v>EXCEEDS</v>
      </c>
    </row>
    <row r="497" spans="1:7">
      <c r="A497" s="248">
        <v>793.7</v>
      </c>
      <c r="B497" s="93" t="s">
        <v>35</v>
      </c>
      <c r="C497" s="94">
        <v>41422</v>
      </c>
      <c r="D497" s="94"/>
      <c r="E497" s="97">
        <v>290</v>
      </c>
      <c r="F497" s="102">
        <v>217</v>
      </c>
      <c r="G497" s="249" t="str">
        <f>IF(OR(F497&gt;240),"EXCEEDS"," ")</f>
        <v xml:space="preserve"> </v>
      </c>
    </row>
    <row r="498" spans="1:7">
      <c r="A498" s="248"/>
      <c r="B498" s="93"/>
      <c r="C498" s="94"/>
      <c r="D498" s="94"/>
      <c r="E498" s="97"/>
      <c r="F498" s="102"/>
      <c r="G498" s="249"/>
    </row>
    <row r="499" spans="1:7">
      <c r="A499" s="248">
        <v>793.7</v>
      </c>
      <c r="B499" s="93" t="s">
        <v>35</v>
      </c>
      <c r="C499" s="94">
        <v>41429</v>
      </c>
      <c r="D499" s="94"/>
      <c r="E499" s="97">
        <v>136</v>
      </c>
      <c r="F499" s="102">
        <v>144</v>
      </c>
      <c r="G499" s="249" t="str">
        <f>IF(OR(F499&gt;240),"EXCEEDS"," ")</f>
        <v xml:space="preserve"> </v>
      </c>
    </row>
    <row r="500" spans="1:7">
      <c r="A500" s="248">
        <v>793.7</v>
      </c>
      <c r="B500" s="93" t="s">
        <v>35</v>
      </c>
      <c r="C500" s="94">
        <v>41436</v>
      </c>
      <c r="D500" s="94"/>
      <c r="E500" s="97">
        <v>56</v>
      </c>
      <c r="F500" s="102">
        <v>24</v>
      </c>
      <c r="G500" s="249" t="str">
        <f>IF(OR(F500&gt;240),"EXCEEDS"," ")</f>
        <v xml:space="preserve"> </v>
      </c>
    </row>
    <row r="501" spans="1:7">
      <c r="A501" s="248">
        <v>793.7</v>
      </c>
      <c r="B501" s="93" t="s">
        <v>35</v>
      </c>
      <c r="C501" s="94">
        <v>41443</v>
      </c>
      <c r="D501" s="94"/>
      <c r="E501" s="97">
        <v>350</v>
      </c>
      <c r="F501" s="102">
        <v>310</v>
      </c>
      <c r="G501" s="249" t="str">
        <f>IF(OR(F501&gt;240),"EXCEEDS"," ")</f>
        <v>EXCEEDS</v>
      </c>
    </row>
    <row r="502" spans="1:7">
      <c r="A502" s="248">
        <v>793.7</v>
      </c>
      <c r="B502" s="93" t="s">
        <v>35</v>
      </c>
      <c r="C502" s="94">
        <v>41445</v>
      </c>
      <c r="D502" s="94"/>
      <c r="E502" s="97">
        <v>230</v>
      </c>
      <c r="F502" s="102">
        <v>171</v>
      </c>
      <c r="G502" s="249" t="str">
        <f>IF(OR(F502&gt;240),"EXCEEDS"," ")</f>
        <v xml:space="preserve"> </v>
      </c>
    </row>
    <row r="503" spans="1:7">
      <c r="A503" s="248">
        <v>793.7</v>
      </c>
      <c r="B503" s="93" t="s">
        <v>35</v>
      </c>
      <c r="C503" s="94">
        <v>41450</v>
      </c>
      <c r="D503" s="94"/>
      <c r="E503" s="97">
        <v>1800</v>
      </c>
      <c r="F503" s="102">
        <v>4100</v>
      </c>
      <c r="G503" s="249" t="str">
        <f>IF(OR(F503&gt;240),"EXCEEDS"," ")</f>
        <v>EXCEEDS</v>
      </c>
    </row>
    <row r="504" spans="1:7">
      <c r="A504" s="248"/>
      <c r="B504" s="93"/>
      <c r="C504" s="94"/>
      <c r="D504" s="94"/>
      <c r="E504" s="97"/>
      <c r="F504" s="102"/>
      <c r="G504" s="249"/>
    </row>
    <row r="505" spans="1:7">
      <c r="A505" s="248">
        <v>793.7</v>
      </c>
      <c r="B505" s="93" t="s">
        <v>35</v>
      </c>
      <c r="C505" s="94">
        <v>41457</v>
      </c>
      <c r="D505" s="94"/>
      <c r="E505" s="97">
        <v>540</v>
      </c>
      <c r="F505" s="102">
        <v>480</v>
      </c>
      <c r="G505" s="249" t="str">
        <f>IF(OR(F505&gt;240),"EXCEEDS"," ")</f>
        <v>EXCEEDS</v>
      </c>
    </row>
    <row r="506" spans="1:7">
      <c r="A506" s="248">
        <v>793.7</v>
      </c>
      <c r="B506" s="93" t="s">
        <v>35</v>
      </c>
      <c r="C506" s="94">
        <v>41464</v>
      </c>
      <c r="D506" s="94"/>
      <c r="E506" s="97">
        <v>1800</v>
      </c>
      <c r="F506" s="102">
        <v>230</v>
      </c>
      <c r="G506" s="249" t="str">
        <f>IF(OR(F506&gt;240),"EXCEEDS"," ")</f>
        <v xml:space="preserve"> </v>
      </c>
    </row>
    <row r="507" spans="1:7">
      <c r="A507" s="248">
        <v>793.7</v>
      </c>
      <c r="B507" s="93" t="s">
        <v>35</v>
      </c>
      <c r="C507" s="94">
        <v>41471</v>
      </c>
      <c r="D507" s="94"/>
      <c r="E507" s="97">
        <v>360</v>
      </c>
      <c r="F507" s="102">
        <v>210</v>
      </c>
      <c r="G507" s="249" t="str">
        <f>IF(OR(F507&gt;240),"EXCEEDS"," ")</f>
        <v xml:space="preserve"> </v>
      </c>
    </row>
    <row r="508" spans="1:7">
      <c r="A508" s="248">
        <v>793.7</v>
      </c>
      <c r="B508" s="93" t="s">
        <v>35</v>
      </c>
      <c r="C508" s="94">
        <v>41478</v>
      </c>
      <c r="D508" s="94"/>
      <c r="E508" s="97">
        <v>860</v>
      </c>
      <c r="F508" s="102">
        <v>480</v>
      </c>
      <c r="G508" s="249" t="str">
        <f>IF(OR(F508&gt;240),"EXCEEDS"," ")</f>
        <v>EXCEEDS</v>
      </c>
    </row>
    <row r="509" spans="1:7">
      <c r="A509" s="248">
        <v>793.7</v>
      </c>
      <c r="B509" s="93" t="s">
        <v>35</v>
      </c>
      <c r="C509" s="94">
        <v>41478</v>
      </c>
      <c r="D509" s="94"/>
      <c r="E509" s="97">
        <v>210</v>
      </c>
      <c r="F509" s="102">
        <v>140</v>
      </c>
      <c r="G509" s="249" t="str">
        <f>IF(OR(F509&gt;240),"EXCEEDS"," ")</f>
        <v xml:space="preserve"> </v>
      </c>
    </row>
    <row r="510" spans="1:7">
      <c r="A510" s="248"/>
      <c r="B510" s="93"/>
      <c r="C510" s="94"/>
      <c r="D510" s="94"/>
      <c r="E510" s="97"/>
      <c r="F510" s="102"/>
      <c r="G510" s="249"/>
    </row>
    <row r="511" spans="1:7">
      <c r="A511" s="248">
        <v>793.7</v>
      </c>
      <c r="B511" s="93" t="s">
        <v>35</v>
      </c>
      <c r="C511" s="94">
        <v>41492</v>
      </c>
      <c r="D511" s="94"/>
      <c r="E511" s="97">
        <v>96</v>
      </c>
      <c r="F511" s="102">
        <v>60</v>
      </c>
      <c r="G511" s="249" t="str">
        <f>IF(OR(F511&gt;240),"EXCEEDS"," ")</f>
        <v xml:space="preserve"> </v>
      </c>
    </row>
    <row r="512" spans="1:7">
      <c r="A512" s="248">
        <v>793.7</v>
      </c>
      <c r="B512" s="93" t="s">
        <v>35</v>
      </c>
      <c r="C512" s="94">
        <v>41499</v>
      </c>
      <c r="D512" s="94"/>
      <c r="E512" s="97">
        <v>430</v>
      </c>
      <c r="F512" s="102">
        <v>40</v>
      </c>
      <c r="G512" s="249" t="str">
        <f>IF(OR(F512&gt;240),"EXCEEDS"," ")</f>
        <v xml:space="preserve"> </v>
      </c>
    </row>
    <row r="513" spans="1:7">
      <c r="A513" s="248">
        <v>793.7</v>
      </c>
      <c r="B513" s="93" t="s">
        <v>35</v>
      </c>
      <c r="C513" s="94">
        <v>41506</v>
      </c>
      <c r="D513" s="94"/>
      <c r="E513" s="97">
        <v>80</v>
      </c>
      <c r="F513" s="102">
        <v>24</v>
      </c>
      <c r="G513" s="249" t="str">
        <f>IF(OR(F513&gt;240),"EXCEEDS"," ")</f>
        <v xml:space="preserve"> </v>
      </c>
    </row>
    <row r="514" spans="1:7">
      <c r="A514" s="248">
        <v>793.7</v>
      </c>
      <c r="B514" s="93" t="s">
        <v>35</v>
      </c>
      <c r="C514" s="94">
        <v>41508</v>
      </c>
      <c r="D514" s="94"/>
      <c r="E514" s="97">
        <v>92</v>
      </c>
      <c r="F514" s="102">
        <v>51</v>
      </c>
      <c r="G514" s="249" t="str">
        <f>IF(OR(F514&gt;240),"EXCEEDS"," ")</f>
        <v xml:space="preserve"> </v>
      </c>
    </row>
    <row r="515" spans="1:7">
      <c r="A515" s="248">
        <v>793.7</v>
      </c>
      <c r="B515" s="93" t="s">
        <v>35</v>
      </c>
      <c r="C515" s="94">
        <v>41513</v>
      </c>
      <c r="D515" s="94"/>
      <c r="E515" s="97">
        <v>70</v>
      </c>
      <c r="F515" s="102">
        <v>54</v>
      </c>
      <c r="G515" s="249" t="str">
        <f>IF(OR(F515&gt;240),"EXCEEDS"," ")</f>
        <v xml:space="preserve"> </v>
      </c>
    </row>
    <row r="516" spans="1:7">
      <c r="A516" s="248"/>
      <c r="B516" s="93"/>
      <c r="C516" s="94"/>
      <c r="D516" s="94"/>
      <c r="E516" s="97"/>
      <c r="F516" s="102"/>
      <c r="G516" s="249"/>
    </row>
    <row r="517" spans="1:7">
      <c r="A517" s="248">
        <v>793.7</v>
      </c>
      <c r="B517" s="93" t="s">
        <v>35</v>
      </c>
      <c r="C517" s="94">
        <v>41520</v>
      </c>
      <c r="D517" s="94"/>
      <c r="E517" s="97">
        <v>10000</v>
      </c>
      <c r="F517" s="102">
        <v>40</v>
      </c>
      <c r="G517" s="249" t="str">
        <f>IF(OR(F517&gt;240),"EXCEEDS"," ")</f>
        <v xml:space="preserve"> </v>
      </c>
    </row>
    <row r="518" spans="1:7">
      <c r="A518" s="248">
        <v>793.7</v>
      </c>
      <c r="B518" s="93" t="s">
        <v>35</v>
      </c>
      <c r="C518" s="94">
        <v>41527</v>
      </c>
      <c r="D518" s="94"/>
      <c r="E518" s="97">
        <v>110</v>
      </c>
      <c r="F518" s="102">
        <v>160</v>
      </c>
      <c r="G518" s="249" t="str">
        <f>IF(OR(F518&gt;240),"EXCEEDS"," ")</f>
        <v xml:space="preserve"> </v>
      </c>
    </row>
    <row r="519" spans="1:7">
      <c r="A519" s="248">
        <v>793.7</v>
      </c>
      <c r="B519" s="93" t="s">
        <v>35</v>
      </c>
      <c r="C519" s="94">
        <v>41534</v>
      </c>
      <c r="D519" s="94"/>
      <c r="E519" s="97">
        <v>69</v>
      </c>
      <c r="F519" s="102">
        <v>71</v>
      </c>
      <c r="G519" s="249" t="str">
        <f>IF(OR(F519&gt;240),"EXCEEDS"," ")</f>
        <v xml:space="preserve"> </v>
      </c>
    </row>
    <row r="520" spans="1:7">
      <c r="A520" s="248">
        <v>793.7</v>
      </c>
      <c r="B520" s="93" t="s">
        <v>35</v>
      </c>
      <c r="C520" s="94">
        <v>41536</v>
      </c>
      <c r="D520" s="94"/>
      <c r="E520" s="97">
        <v>400</v>
      </c>
      <c r="F520" s="102">
        <v>340</v>
      </c>
      <c r="G520" s="249" t="str">
        <f>IF(OR(F520&gt;240),"EXCEEDS"," ")</f>
        <v>EXCEEDS</v>
      </c>
    </row>
    <row r="521" spans="1:7">
      <c r="A521" s="248">
        <v>793.7</v>
      </c>
      <c r="B521" s="93" t="s">
        <v>35</v>
      </c>
      <c r="C521" s="94">
        <v>41541</v>
      </c>
      <c r="D521" s="94"/>
      <c r="E521" s="97">
        <v>70</v>
      </c>
      <c r="F521" s="102">
        <v>24</v>
      </c>
      <c r="G521" s="249" t="str">
        <f>IF(OR(F521&gt;240),"EXCEEDS"," ")</f>
        <v xml:space="preserve"> </v>
      </c>
    </row>
    <row r="522" spans="1:7">
      <c r="A522" s="248"/>
      <c r="B522" s="93"/>
      <c r="C522" s="94"/>
      <c r="D522" s="94"/>
      <c r="E522" s="97"/>
      <c r="F522" s="102"/>
      <c r="G522" s="249"/>
    </row>
    <row r="523" spans="1:7">
      <c r="A523" s="248">
        <v>793.7</v>
      </c>
      <c r="B523" s="93" t="s">
        <v>35</v>
      </c>
      <c r="C523" s="94">
        <v>41548</v>
      </c>
      <c r="D523" s="94"/>
      <c r="E523" s="97">
        <v>170</v>
      </c>
      <c r="F523" s="102">
        <v>130</v>
      </c>
      <c r="G523" s="249" t="str">
        <f>IF(OR(F523&gt;240),"EXCEEDS"," ")</f>
        <v xml:space="preserve"> </v>
      </c>
    </row>
    <row r="524" spans="1:7">
      <c r="A524" s="248">
        <v>793.7</v>
      </c>
      <c r="B524" s="93" t="s">
        <v>35</v>
      </c>
      <c r="C524" s="94">
        <v>41555</v>
      </c>
      <c r="D524" s="94"/>
      <c r="E524" s="97">
        <v>1000</v>
      </c>
      <c r="F524" s="102">
        <v>1000</v>
      </c>
      <c r="G524" s="249" t="str">
        <f>IF(OR(F524&gt;240),"EXCEEDS"," ")</f>
        <v>EXCEEDS</v>
      </c>
    </row>
    <row r="525" spans="1:7">
      <c r="A525" s="248">
        <v>793.7</v>
      </c>
      <c r="B525" s="93" t="s">
        <v>35</v>
      </c>
      <c r="C525" s="94">
        <v>41562</v>
      </c>
      <c r="D525" s="94"/>
      <c r="E525" s="97">
        <v>88</v>
      </c>
      <c r="F525" s="102">
        <v>71</v>
      </c>
      <c r="G525" s="249" t="str">
        <f>IF(OR(F525&gt;240),"EXCEEDS"," ")</f>
        <v xml:space="preserve"> </v>
      </c>
    </row>
    <row r="526" spans="1:7">
      <c r="A526" s="248">
        <v>793.7</v>
      </c>
      <c r="B526" s="93" t="s">
        <v>35</v>
      </c>
      <c r="C526" s="94">
        <v>41569</v>
      </c>
      <c r="D526" s="94"/>
      <c r="E526" s="97">
        <v>116</v>
      </c>
      <c r="F526" s="102">
        <v>63</v>
      </c>
      <c r="G526" s="249" t="str">
        <f>IF(OR(F526&gt;240),"EXCEEDS"," ")</f>
        <v xml:space="preserve"> </v>
      </c>
    </row>
    <row r="527" spans="1:7" ht="15.75" thickBot="1">
      <c r="A527" s="248">
        <v>793.7</v>
      </c>
      <c r="B527" s="93" t="s">
        <v>35</v>
      </c>
      <c r="C527" s="94">
        <v>41576</v>
      </c>
      <c r="D527" s="94"/>
      <c r="E527" s="97">
        <v>56</v>
      </c>
      <c r="F527" s="102">
        <v>19</v>
      </c>
      <c r="G527" s="249" t="str">
        <f>IF(OR(F527&gt;240),"EXCEEDS"," ")</f>
        <v xml:space="preserve"> </v>
      </c>
    </row>
    <row r="528" spans="1:7" ht="15.75" thickBot="1">
      <c r="A528" s="260"/>
      <c r="B528" s="261"/>
      <c r="C528" s="261"/>
      <c r="D528" s="262" t="s">
        <v>52</v>
      </c>
      <c r="E528" s="263">
        <f>GEOMEAN(E511:E527)</f>
        <v>174.92271011057241</v>
      </c>
      <c r="F528" s="264">
        <f>GEOMEAN(F511:F527)</f>
        <v>71.480467375835431</v>
      </c>
      <c r="G528" s="265"/>
    </row>
    <row r="529" spans="1:7" ht="16.5" thickTop="1">
      <c r="A529" s="2"/>
      <c r="B529" s="2"/>
      <c r="C529" s="2"/>
      <c r="D529" s="2"/>
      <c r="E529" s="2"/>
      <c r="F529" s="2"/>
      <c r="G529" s="2"/>
    </row>
    <row r="530" spans="1:7" ht="15.75">
      <c r="A530" s="2"/>
      <c r="B530" s="2"/>
      <c r="C530" s="2"/>
      <c r="D530" s="2"/>
      <c r="E530" s="2"/>
      <c r="F530" s="2"/>
      <c r="G530" s="2"/>
    </row>
    <row r="531" spans="1:7" ht="15.75">
      <c r="A531" s="2" t="s">
        <v>53</v>
      </c>
      <c r="B531" s="2"/>
      <c r="C531" s="2"/>
      <c r="D531" s="2"/>
      <c r="E531" s="2"/>
      <c r="F531" s="2"/>
      <c r="G531" s="2"/>
    </row>
    <row r="532" spans="1:7" ht="15.75">
      <c r="A532" s="1" t="s">
        <v>54</v>
      </c>
      <c r="B532" s="2"/>
      <c r="C532" s="2"/>
      <c r="D532" s="2"/>
      <c r="E532" s="2"/>
      <c r="F532" s="2"/>
      <c r="G532" s="2"/>
    </row>
  </sheetData>
  <mergeCells count="2">
    <mergeCell ref="A1:G1"/>
    <mergeCell ref="A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4"/>
  <sheetViews>
    <sheetView workbookViewId="0">
      <selection activeCell="D9" sqref="D9"/>
    </sheetView>
  </sheetViews>
  <sheetFormatPr defaultRowHeight="15"/>
  <cols>
    <col min="1" max="1" width="13.28515625" customWidth="1"/>
    <col min="2" max="2" width="11.28515625" bestFit="1" customWidth="1"/>
    <col min="3" max="3" width="18.28515625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01" t="s">
        <v>56</v>
      </c>
      <c r="B1" s="301"/>
      <c r="C1" s="301"/>
      <c r="D1" s="301"/>
      <c r="E1" s="301"/>
      <c r="F1" s="301"/>
      <c r="G1" s="301"/>
    </row>
    <row r="2" spans="1:7" ht="23.25">
      <c r="A2" s="302" t="s">
        <v>55</v>
      </c>
      <c r="B2" s="303"/>
      <c r="C2" s="303"/>
      <c r="D2" s="303"/>
      <c r="E2" s="303"/>
      <c r="F2" s="303"/>
      <c r="G2" s="303"/>
    </row>
    <row r="3" spans="1:7" ht="24" thickBot="1">
      <c r="A3" s="240"/>
      <c r="B3" s="241"/>
      <c r="C3" s="241"/>
      <c r="D3" s="241"/>
      <c r="E3" s="241"/>
      <c r="F3" s="241"/>
      <c r="G3" s="241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232" t="s">
        <v>4</v>
      </c>
      <c r="G4" s="197"/>
    </row>
    <row r="5" spans="1:7" ht="15.75" thickTop="1">
      <c r="A5" s="242" t="s">
        <v>10</v>
      </c>
      <c r="B5" s="243" t="s">
        <v>20</v>
      </c>
      <c r="C5" s="244">
        <v>41731</v>
      </c>
      <c r="D5" s="244"/>
      <c r="E5" s="245">
        <v>142</v>
      </c>
      <c r="F5" s="246">
        <v>91.4</v>
      </c>
      <c r="G5" s="247" t="str">
        <f>IF(OR(F5&gt;240),"EXCEEDS"," ")</f>
        <v xml:space="preserve"> </v>
      </c>
    </row>
    <row r="6" spans="1:7">
      <c r="A6" s="248" t="s">
        <v>10</v>
      </c>
      <c r="B6" s="93" t="s">
        <v>20</v>
      </c>
      <c r="C6" s="94">
        <v>41739</v>
      </c>
      <c r="D6" s="94"/>
      <c r="E6" s="97">
        <v>131</v>
      </c>
      <c r="F6" s="102">
        <v>41.7</v>
      </c>
      <c r="G6" s="249" t="str">
        <f>IF(OR(F6&gt;240),"EXCEEDS"," ")</f>
        <v xml:space="preserve"> </v>
      </c>
    </row>
    <row r="7" spans="1:7">
      <c r="A7" s="248" t="s">
        <v>10</v>
      </c>
      <c r="B7" s="93" t="s">
        <v>20</v>
      </c>
      <c r="C7" s="94">
        <v>41746</v>
      </c>
      <c r="D7" s="94"/>
      <c r="E7" s="97">
        <v>109</v>
      </c>
      <c r="F7" s="102">
        <v>80</v>
      </c>
      <c r="G7" s="249" t="str">
        <f>IF(OR(F7&gt;240),"EXCEEDS"," ")</f>
        <v xml:space="preserve"> </v>
      </c>
    </row>
    <row r="8" spans="1:7">
      <c r="A8" s="248" t="s">
        <v>10</v>
      </c>
      <c r="B8" s="93" t="s">
        <v>20</v>
      </c>
      <c r="C8" s="94">
        <v>41751</v>
      </c>
      <c r="D8" s="94"/>
      <c r="E8" s="97">
        <v>12</v>
      </c>
      <c r="F8" s="102">
        <v>8</v>
      </c>
      <c r="G8" s="249" t="str">
        <f>IF(OR(F8&gt;240),"EXCEEDS"," ")</f>
        <v xml:space="preserve"> </v>
      </c>
    </row>
    <row r="9" spans="1:7">
      <c r="A9" s="248" t="s">
        <v>10</v>
      </c>
      <c r="B9" s="93" t="s">
        <v>20</v>
      </c>
      <c r="C9" s="94">
        <v>41758</v>
      </c>
      <c r="D9" s="94"/>
      <c r="E9" s="97">
        <v>2300</v>
      </c>
      <c r="F9" s="102">
        <v>1100</v>
      </c>
      <c r="G9" s="249" t="str">
        <f>IF(OR(F9&gt;240),"EXCEEDS"," ")</f>
        <v>EXCEEDS</v>
      </c>
    </row>
    <row r="10" spans="1:7">
      <c r="A10" s="248"/>
      <c r="B10" s="93"/>
      <c r="C10" s="94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94">
        <v>41765</v>
      </c>
      <c r="D11" s="94"/>
      <c r="E11" s="97">
        <v>72</v>
      </c>
      <c r="F11" s="102">
        <v>40</v>
      </c>
      <c r="G11" s="249" t="str">
        <f>IF(OR(F11&gt;240),"EXCEEDS"," ")</f>
        <v xml:space="preserve"> </v>
      </c>
    </row>
    <row r="12" spans="1:7">
      <c r="A12" s="248" t="s">
        <v>10</v>
      </c>
      <c r="B12" s="93" t="s">
        <v>20</v>
      </c>
      <c r="C12" s="94">
        <v>41772</v>
      </c>
      <c r="D12" s="94"/>
      <c r="E12" s="97">
        <v>6300</v>
      </c>
      <c r="F12" s="102">
        <v>2300</v>
      </c>
      <c r="G12" s="249" t="str">
        <f>IF(OR(F12&gt;240),"EXCEEDS"," ")</f>
        <v>EXCEEDS</v>
      </c>
    </row>
    <row r="13" spans="1:7">
      <c r="A13" s="248"/>
      <c r="B13" s="93"/>
      <c r="C13" s="94"/>
      <c r="D13" s="94"/>
      <c r="E13" s="97"/>
      <c r="F13" s="102"/>
      <c r="G13" s="249"/>
    </row>
    <row r="14" spans="1:7">
      <c r="A14" s="248" t="s">
        <v>10</v>
      </c>
      <c r="B14" s="93" t="s">
        <v>20</v>
      </c>
      <c r="C14" s="94">
        <v>41837</v>
      </c>
      <c r="D14" s="94"/>
      <c r="E14" s="97">
        <v>300</v>
      </c>
      <c r="F14" s="102">
        <v>139</v>
      </c>
      <c r="G14" s="249" t="str">
        <f>IF(OR(F14&gt;240),"EXCEEDS"," ")</f>
        <v xml:space="preserve"> </v>
      </c>
    </row>
    <row r="15" spans="1:7">
      <c r="A15" s="248" t="s">
        <v>10</v>
      </c>
      <c r="B15" s="93" t="s">
        <v>20</v>
      </c>
      <c r="C15" s="94">
        <v>41842</v>
      </c>
      <c r="D15" s="94"/>
      <c r="E15" s="97">
        <v>328</v>
      </c>
      <c r="F15" s="102">
        <v>116</v>
      </c>
      <c r="G15" s="249" t="str">
        <f>IF(OR(F15&gt;240),"EXCEEDS"," ")</f>
        <v xml:space="preserve"> </v>
      </c>
    </row>
    <row r="16" spans="1:7">
      <c r="A16" s="248" t="s">
        <v>10</v>
      </c>
      <c r="B16" s="93" t="s">
        <v>20</v>
      </c>
      <c r="C16" s="94">
        <v>41849</v>
      </c>
      <c r="D16" s="94"/>
      <c r="E16" s="97">
        <v>5100</v>
      </c>
      <c r="F16" s="102">
        <v>2200</v>
      </c>
      <c r="G16" s="249" t="str">
        <f>IF(OR(F16&gt;240),"EXCEEDS"," ")</f>
        <v>EXCEEDS</v>
      </c>
    </row>
    <row r="17" spans="1:7">
      <c r="A17" s="248"/>
      <c r="B17" s="93"/>
      <c r="C17" s="94"/>
      <c r="D17" s="94"/>
      <c r="E17" s="97"/>
      <c r="F17" s="102"/>
      <c r="G17" s="249"/>
    </row>
    <row r="18" spans="1:7">
      <c r="A18" s="248" t="s">
        <v>10</v>
      </c>
      <c r="B18" s="93" t="s">
        <v>20</v>
      </c>
      <c r="C18" s="94">
        <v>41856</v>
      </c>
      <c r="D18" s="94"/>
      <c r="E18" s="97">
        <v>864</v>
      </c>
      <c r="F18" s="102">
        <v>320</v>
      </c>
      <c r="G18" s="249" t="str">
        <f>IF(OR(F18&gt;240),"EXCEEDS"," ")</f>
        <v>EXCEEDS</v>
      </c>
    </row>
    <row r="19" spans="1:7">
      <c r="A19" s="248" t="s">
        <v>10</v>
      </c>
      <c r="B19" s="93" t="s">
        <v>20</v>
      </c>
      <c r="C19" s="94">
        <v>41865</v>
      </c>
      <c r="D19" s="94"/>
      <c r="E19" s="97">
        <v>1200</v>
      </c>
      <c r="F19" s="102">
        <v>310</v>
      </c>
      <c r="G19" s="249" t="str">
        <f>IF(OR(F19&gt;240),"EXCEEDS"," ")</f>
        <v>EXCEEDS</v>
      </c>
    </row>
    <row r="20" spans="1:7">
      <c r="A20" s="248" t="s">
        <v>10</v>
      </c>
      <c r="B20" s="93" t="s">
        <v>20</v>
      </c>
      <c r="C20" s="94">
        <v>41870</v>
      </c>
      <c r="D20" s="94"/>
      <c r="E20" s="97">
        <v>140</v>
      </c>
      <c r="F20" s="102">
        <v>84</v>
      </c>
      <c r="G20" s="249" t="str">
        <f>IF(OR(F20&gt;240),"EXCEEDS"," ")</f>
        <v xml:space="preserve"> </v>
      </c>
    </row>
    <row r="21" spans="1:7">
      <c r="A21" s="248" t="s">
        <v>10</v>
      </c>
      <c r="B21" s="93" t="s">
        <v>20</v>
      </c>
      <c r="C21" s="94">
        <v>41872</v>
      </c>
      <c r="D21" s="94"/>
      <c r="E21" s="97">
        <v>5100</v>
      </c>
      <c r="F21" s="102">
        <v>2500</v>
      </c>
      <c r="G21" s="249" t="str">
        <f>IF(OR(F21&gt;240),"EXCEEDS"," ")</f>
        <v>EXCEEDS</v>
      </c>
    </row>
    <row r="22" spans="1:7">
      <c r="A22" s="248" t="s">
        <v>10</v>
      </c>
      <c r="B22" s="93" t="s">
        <v>20</v>
      </c>
      <c r="C22" s="94">
        <v>41877</v>
      </c>
      <c r="D22" s="94"/>
      <c r="E22" s="97">
        <v>300</v>
      </c>
      <c r="F22" s="102">
        <v>84</v>
      </c>
      <c r="G22" s="249" t="str">
        <f>IF(OR(F22&gt;240),"EXCEEDS"," ")</f>
        <v xml:space="preserve"> </v>
      </c>
    </row>
    <row r="23" spans="1:7">
      <c r="A23" s="248"/>
      <c r="B23" s="93"/>
      <c r="C23" s="94"/>
      <c r="D23" s="94"/>
      <c r="E23" s="97"/>
      <c r="F23" s="102"/>
      <c r="G23" s="249"/>
    </row>
    <row r="24" spans="1:7">
      <c r="A24" s="248" t="s">
        <v>10</v>
      </c>
      <c r="B24" s="93" t="s">
        <v>20</v>
      </c>
      <c r="C24" s="94">
        <v>41884</v>
      </c>
      <c r="D24" s="94"/>
      <c r="E24" s="97">
        <v>2200</v>
      </c>
      <c r="F24" s="102">
        <v>6600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94">
        <v>41891</v>
      </c>
      <c r="D25" s="94"/>
      <c r="E25" s="97">
        <v>136</v>
      </c>
      <c r="F25" s="102">
        <v>100</v>
      </c>
      <c r="G25" s="249" t="str">
        <f>IF(OR(F25&gt;240),"EXCEEDS"," ")</f>
        <v xml:space="preserve"> </v>
      </c>
    </row>
    <row r="26" spans="1:7">
      <c r="A26" s="248" t="s">
        <v>10</v>
      </c>
      <c r="B26" s="93" t="s">
        <v>20</v>
      </c>
      <c r="C26" s="94">
        <v>41898</v>
      </c>
      <c r="D26" s="94"/>
      <c r="E26" s="97">
        <v>128</v>
      </c>
      <c r="F26" s="102">
        <v>60</v>
      </c>
      <c r="G26" s="249" t="str">
        <f>IF(OR(F26&gt;240),"EXCEEDS"," ")</f>
        <v xml:space="preserve"> </v>
      </c>
    </row>
    <row r="27" spans="1:7">
      <c r="A27" s="248" t="s">
        <v>10</v>
      </c>
      <c r="B27" s="93" t="s">
        <v>20</v>
      </c>
      <c r="C27" s="94">
        <v>41905</v>
      </c>
      <c r="D27" s="94"/>
      <c r="E27" s="97">
        <v>167</v>
      </c>
      <c r="F27" s="102">
        <v>40</v>
      </c>
      <c r="G27" s="249" t="str">
        <f>IF(OR(F27&gt;240),"EXCEEDS"," ")</f>
        <v xml:space="preserve"> </v>
      </c>
    </row>
    <row r="28" spans="1:7">
      <c r="A28" s="248" t="s">
        <v>10</v>
      </c>
      <c r="B28" s="93" t="s">
        <v>20</v>
      </c>
      <c r="C28" s="94">
        <v>41912</v>
      </c>
      <c r="D28" s="94"/>
      <c r="E28" s="97">
        <v>58</v>
      </c>
      <c r="F28" s="102">
        <v>14</v>
      </c>
      <c r="G28" s="249" t="str">
        <f>IF(OR(F28&gt;240),"EXCEEDS"," ")</f>
        <v xml:space="preserve"> </v>
      </c>
    </row>
    <row r="29" spans="1:7">
      <c r="A29" s="248"/>
      <c r="B29" s="93"/>
      <c r="C29" s="94"/>
      <c r="D29" s="94"/>
      <c r="E29" s="97"/>
      <c r="F29" s="102"/>
      <c r="G29" s="249"/>
    </row>
    <row r="30" spans="1:7">
      <c r="A30" s="248" t="s">
        <v>10</v>
      </c>
      <c r="B30" s="93" t="s">
        <v>20</v>
      </c>
      <c r="C30" s="94">
        <v>41919</v>
      </c>
      <c r="D30" s="94"/>
      <c r="E30" s="97">
        <v>169</v>
      </c>
      <c r="F30" s="102">
        <v>50</v>
      </c>
      <c r="G30" s="249" t="str">
        <f>IF(OR(F30&gt;240),"EXCEEDS"," ")</f>
        <v xml:space="preserve"> </v>
      </c>
    </row>
    <row r="31" spans="1:7">
      <c r="A31" s="248" t="s">
        <v>10</v>
      </c>
      <c r="B31" s="93" t="s">
        <v>20</v>
      </c>
      <c r="C31" s="94">
        <v>41926</v>
      </c>
      <c r="D31" s="94"/>
      <c r="E31" s="97">
        <v>200</v>
      </c>
      <c r="F31" s="102">
        <v>77.8</v>
      </c>
      <c r="G31" s="249" t="str">
        <f>IF(OR(F31&gt;240),"EXCEEDS"," ")</f>
        <v xml:space="preserve"> </v>
      </c>
    </row>
    <row r="32" spans="1:7">
      <c r="A32" s="248" t="s">
        <v>10</v>
      </c>
      <c r="B32" s="93" t="s">
        <v>20</v>
      </c>
      <c r="C32" s="94">
        <v>41933</v>
      </c>
      <c r="D32" s="94"/>
      <c r="E32" s="97">
        <v>360</v>
      </c>
      <c r="F32" s="102">
        <v>84</v>
      </c>
      <c r="G32" s="249" t="str">
        <f>IF(OR(F32&gt;240),"EXCEEDS"," ")</f>
        <v xml:space="preserve"> </v>
      </c>
    </row>
    <row r="33" spans="1:7">
      <c r="A33" s="248" t="s">
        <v>10</v>
      </c>
      <c r="B33" s="93" t="s">
        <v>20</v>
      </c>
      <c r="C33" s="94">
        <v>41940</v>
      </c>
      <c r="D33" s="94"/>
      <c r="E33" s="97">
        <v>92</v>
      </c>
      <c r="F33" s="102">
        <v>40</v>
      </c>
      <c r="G33" s="249" t="str">
        <f>IF(OR(F33&gt;240),"EXCEEDS"," ")</f>
        <v xml:space="preserve"> </v>
      </c>
    </row>
    <row r="34" spans="1:7">
      <c r="A34" s="248" t="s">
        <v>10</v>
      </c>
      <c r="B34" s="93" t="s">
        <v>20</v>
      </c>
      <c r="C34" s="94">
        <v>41942</v>
      </c>
      <c r="D34" s="94"/>
      <c r="E34" s="97">
        <v>100</v>
      </c>
      <c r="F34" s="102">
        <v>50</v>
      </c>
      <c r="G34" s="249" t="str">
        <f>IF(OR(F34&gt;240),"EXCEEDS"," ")</f>
        <v xml:space="preserve"> </v>
      </c>
    </row>
    <row r="35" spans="1:7">
      <c r="A35" s="248"/>
      <c r="B35" s="93"/>
      <c r="C35" s="94"/>
      <c r="D35" s="94"/>
      <c r="E35" s="97"/>
      <c r="F35" s="102"/>
      <c r="G35" s="249"/>
    </row>
    <row r="36" spans="1:7">
      <c r="A36" s="248">
        <v>4.3</v>
      </c>
      <c r="B36" s="93" t="s">
        <v>20</v>
      </c>
      <c r="C36" s="94">
        <v>41731</v>
      </c>
      <c r="D36" s="94"/>
      <c r="E36" s="97">
        <v>106</v>
      </c>
      <c r="F36" s="102">
        <v>58.3</v>
      </c>
      <c r="G36" s="249" t="str">
        <f>IF(OR(F36&gt;240),"EXCEEDS"," ")</f>
        <v xml:space="preserve"> </v>
      </c>
    </row>
    <row r="37" spans="1:7">
      <c r="A37" s="248">
        <v>4.3</v>
      </c>
      <c r="B37" s="93" t="s">
        <v>20</v>
      </c>
      <c r="C37" s="94">
        <v>41739</v>
      </c>
      <c r="D37" s="94"/>
      <c r="E37" s="97">
        <v>144</v>
      </c>
      <c r="F37" s="102">
        <v>86.1</v>
      </c>
      <c r="G37" s="249" t="str">
        <f>IF(OR(F37&gt;240),"EXCEEDS"," ")</f>
        <v xml:space="preserve"> </v>
      </c>
    </row>
    <row r="38" spans="1:7">
      <c r="A38" s="248">
        <v>4.3</v>
      </c>
      <c r="B38" s="93" t="s">
        <v>20</v>
      </c>
      <c r="C38" s="94">
        <v>41746</v>
      </c>
      <c r="D38" s="94"/>
      <c r="E38" s="97">
        <v>100</v>
      </c>
      <c r="F38" s="102">
        <v>54.3</v>
      </c>
      <c r="G38" s="249" t="str">
        <f>IF(OR(F38&gt;240),"EXCEEDS"," ")</f>
        <v xml:space="preserve"> </v>
      </c>
    </row>
    <row r="39" spans="1:7">
      <c r="A39" s="248">
        <v>4.3</v>
      </c>
      <c r="B39" s="93" t="s">
        <v>20</v>
      </c>
      <c r="C39" s="94">
        <v>41751</v>
      </c>
      <c r="D39" s="94"/>
      <c r="E39" s="97">
        <v>80</v>
      </c>
      <c r="F39" s="102">
        <v>40</v>
      </c>
      <c r="G39" s="249" t="str">
        <f>IF(OR(F39&gt;240),"EXCEEDS"," ")</f>
        <v xml:space="preserve"> </v>
      </c>
    </row>
    <row r="40" spans="1:7">
      <c r="A40" s="248">
        <v>4.3</v>
      </c>
      <c r="B40" s="93" t="s">
        <v>20</v>
      </c>
      <c r="C40" s="94">
        <v>41758</v>
      </c>
      <c r="D40" s="94"/>
      <c r="E40" s="97">
        <v>2600</v>
      </c>
      <c r="F40" s="102">
        <v>800</v>
      </c>
      <c r="G40" s="249" t="str">
        <f>IF(OR(F40&gt;240),"EXCEEDS"," ")</f>
        <v>EXCEEDS</v>
      </c>
    </row>
    <row r="41" spans="1:7">
      <c r="A41" s="248"/>
      <c r="B41" s="93"/>
      <c r="C41" s="94"/>
      <c r="D41" s="94"/>
      <c r="E41" s="97"/>
      <c r="F41" s="102"/>
      <c r="G41" s="249"/>
    </row>
    <row r="42" spans="1:7">
      <c r="A42" s="248">
        <v>4.3</v>
      </c>
      <c r="B42" s="93" t="s">
        <v>20</v>
      </c>
      <c r="C42" s="94">
        <v>41765</v>
      </c>
      <c r="D42" s="94"/>
      <c r="E42" s="97">
        <v>44</v>
      </c>
      <c r="F42" s="102">
        <v>36</v>
      </c>
      <c r="G42" s="249" t="str">
        <f>IF(OR(F42&gt;240),"EXCEEDS"," ")</f>
        <v xml:space="preserve"> </v>
      </c>
    </row>
    <row r="43" spans="1:7">
      <c r="A43" s="248">
        <v>4.3</v>
      </c>
      <c r="B43" s="93" t="s">
        <v>20</v>
      </c>
      <c r="C43" s="94">
        <v>41772</v>
      </c>
      <c r="D43" s="94"/>
      <c r="E43" s="97">
        <v>3500</v>
      </c>
      <c r="F43" s="102">
        <v>1400</v>
      </c>
      <c r="G43" s="249" t="str">
        <f>IF(OR(F43&gt;240),"EXCEEDS"," ")</f>
        <v>EXCEEDS</v>
      </c>
    </row>
    <row r="44" spans="1:7">
      <c r="A44" s="248"/>
      <c r="B44" s="93"/>
      <c r="C44" s="94"/>
      <c r="D44" s="94"/>
      <c r="E44" s="97"/>
      <c r="F44" s="102"/>
      <c r="G44" s="249"/>
    </row>
    <row r="45" spans="1:7">
      <c r="A45" s="248">
        <v>4.3</v>
      </c>
      <c r="B45" s="93" t="s">
        <v>20</v>
      </c>
      <c r="C45" s="94">
        <v>41837</v>
      </c>
      <c r="D45" s="94"/>
      <c r="E45" s="97">
        <v>310</v>
      </c>
      <c r="F45" s="102">
        <v>144</v>
      </c>
      <c r="G45" s="249" t="str">
        <f>IF(OR(F45&gt;240),"EXCEEDS"," ")</f>
        <v xml:space="preserve"> </v>
      </c>
    </row>
    <row r="46" spans="1:7">
      <c r="A46" s="248">
        <v>4.3</v>
      </c>
      <c r="B46" s="93" t="s">
        <v>20</v>
      </c>
      <c r="C46" s="94">
        <v>41842</v>
      </c>
      <c r="D46" s="94"/>
      <c r="E46" s="97">
        <v>175</v>
      </c>
      <c r="F46" s="102">
        <v>100</v>
      </c>
      <c r="G46" s="249" t="str">
        <f>IF(OR(F46&gt;240),"EXCEEDS"," ")</f>
        <v xml:space="preserve"> </v>
      </c>
    </row>
    <row r="47" spans="1:7">
      <c r="A47" s="248">
        <v>4.3</v>
      </c>
      <c r="B47" s="93" t="s">
        <v>20</v>
      </c>
      <c r="C47" s="94">
        <v>41849</v>
      </c>
      <c r="D47" s="94"/>
      <c r="E47" s="97">
        <v>6800</v>
      </c>
      <c r="F47" s="102">
        <v>1400</v>
      </c>
      <c r="G47" s="249" t="str">
        <f>IF(OR(F47&gt;240),"EXCEEDS"," ")</f>
        <v>EXCEEDS</v>
      </c>
    </row>
    <row r="48" spans="1:7">
      <c r="A48" s="248"/>
      <c r="B48" s="93"/>
      <c r="C48" s="94"/>
      <c r="D48" s="94"/>
      <c r="E48" s="97"/>
      <c r="F48" s="102"/>
      <c r="G48" s="249"/>
    </row>
    <row r="49" spans="1:7">
      <c r="A49" s="248">
        <v>4.3</v>
      </c>
      <c r="B49" s="93" t="s">
        <v>20</v>
      </c>
      <c r="C49" s="94">
        <v>41856</v>
      </c>
      <c r="D49" s="94"/>
      <c r="E49" s="97">
        <v>1109</v>
      </c>
      <c r="F49" s="102">
        <v>360</v>
      </c>
      <c r="G49" s="249" t="str">
        <f>IF(OR(F49&gt;240),"EXCEEDS"," ")</f>
        <v>EXCEEDS</v>
      </c>
    </row>
    <row r="50" spans="1:7">
      <c r="A50" s="248">
        <v>4.3</v>
      </c>
      <c r="B50" s="93" t="s">
        <v>20</v>
      </c>
      <c r="C50" s="94">
        <v>41865</v>
      </c>
      <c r="D50" s="94"/>
      <c r="E50" s="97">
        <v>1100</v>
      </c>
      <c r="F50" s="102">
        <v>440</v>
      </c>
      <c r="G50" s="249" t="str">
        <f>IF(OR(F50&gt;240),"EXCEEDS"," ")</f>
        <v>EXCEEDS</v>
      </c>
    </row>
    <row r="51" spans="1:7">
      <c r="A51" s="248">
        <v>4.3</v>
      </c>
      <c r="B51" s="93" t="s">
        <v>20</v>
      </c>
      <c r="C51" s="94">
        <v>41870</v>
      </c>
      <c r="D51" s="94"/>
      <c r="E51" s="97">
        <v>112</v>
      </c>
      <c r="F51" s="102">
        <v>61</v>
      </c>
      <c r="G51" s="249" t="str">
        <f>IF(OR(F51&gt;240),"EXCEEDS"," ")</f>
        <v xml:space="preserve"> </v>
      </c>
    </row>
    <row r="52" spans="1:7">
      <c r="A52" s="248">
        <v>4.3</v>
      </c>
      <c r="B52" s="93" t="s">
        <v>20</v>
      </c>
      <c r="C52" s="94">
        <v>41872</v>
      </c>
      <c r="D52" s="94"/>
      <c r="E52" s="97">
        <v>7800</v>
      </c>
      <c r="F52" s="102">
        <v>3200</v>
      </c>
      <c r="G52" s="249" t="str">
        <f>IF(OR(F52&gt;240),"EXCEEDS"," ")</f>
        <v>EXCEEDS</v>
      </c>
    </row>
    <row r="53" spans="1:7">
      <c r="A53" s="248">
        <v>4.3</v>
      </c>
      <c r="B53" s="93" t="s">
        <v>20</v>
      </c>
      <c r="C53" s="94">
        <v>41877</v>
      </c>
      <c r="D53" s="94"/>
      <c r="E53" s="97">
        <v>330</v>
      </c>
      <c r="F53" s="102">
        <v>104</v>
      </c>
      <c r="G53" s="249" t="str">
        <f>IF(OR(F53&gt;240),"EXCEEDS"," ")</f>
        <v xml:space="preserve"> </v>
      </c>
    </row>
    <row r="54" spans="1:7">
      <c r="A54" s="248"/>
      <c r="B54" s="93"/>
      <c r="C54" s="94"/>
      <c r="D54" s="94"/>
      <c r="E54" s="97"/>
      <c r="F54" s="102"/>
      <c r="G54" s="249"/>
    </row>
    <row r="55" spans="1:7">
      <c r="A55" s="248">
        <v>4.3</v>
      </c>
      <c r="B55" s="93" t="s">
        <v>20</v>
      </c>
      <c r="C55" s="94">
        <v>41884</v>
      </c>
      <c r="D55" s="94"/>
      <c r="E55" s="97">
        <v>1500</v>
      </c>
      <c r="F55" s="102">
        <v>520</v>
      </c>
      <c r="G55" s="249" t="str">
        <f>IF(OR(F55&gt;240),"EXCEEDS"," ")</f>
        <v>EXCEEDS</v>
      </c>
    </row>
    <row r="56" spans="1:7">
      <c r="A56" s="248">
        <v>4.3</v>
      </c>
      <c r="B56" s="93" t="s">
        <v>20</v>
      </c>
      <c r="C56" s="94">
        <v>41891</v>
      </c>
      <c r="D56" s="94"/>
      <c r="E56" s="97">
        <v>156</v>
      </c>
      <c r="F56" s="102">
        <v>68</v>
      </c>
      <c r="G56" s="249" t="str">
        <f>IF(OR(F56&gt;240),"EXCEEDS"," ")</f>
        <v xml:space="preserve"> </v>
      </c>
    </row>
    <row r="57" spans="1:7">
      <c r="A57" s="248">
        <v>4.3</v>
      </c>
      <c r="B57" s="93" t="s">
        <v>20</v>
      </c>
      <c r="C57" s="94">
        <v>41898</v>
      </c>
      <c r="D57" s="94"/>
      <c r="E57" s="97">
        <v>69</v>
      </c>
      <c r="F57" s="102">
        <v>40</v>
      </c>
      <c r="G57" s="249" t="str">
        <f>IF(OR(F57&gt;240),"EXCEEDS"," ")</f>
        <v xml:space="preserve"> </v>
      </c>
    </row>
    <row r="58" spans="1:7">
      <c r="A58" s="248">
        <v>4.3</v>
      </c>
      <c r="B58" s="93" t="s">
        <v>20</v>
      </c>
      <c r="C58" s="94">
        <v>41905</v>
      </c>
      <c r="D58" s="94"/>
      <c r="E58" s="97">
        <v>120</v>
      </c>
      <c r="F58" s="102">
        <v>20</v>
      </c>
      <c r="G58" s="249" t="str">
        <f>IF(OR(F58&gt;240),"EXCEEDS"," ")</f>
        <v xml:space="preserve"> </v>
      </c>
    </row>
    <row r="59" spans="1:7">
      <c r="A59" s="248">
        <v>4.3</v>
      </c>
      <c r="B59" s="93" t="s">
        <v>20</v>
      </c>
      <c r="C59" s="94">
        <v>41912</v>
      </c>
      <c r="D59" s="94"/>
      <c r="E59" s="97">
        <v>32</v>
      </c>
      <c r="F59" s="102">
        <v>4</v>
      </c>
      <c r="G59" s="249" t="str">
        <f>IF(OR(F59&gt;240),"EXCEEDS"," ")</f>
        <v xml:space="preserve"> </v>
      </c>
    </row>
    <row r="60" spans="1:7">
      <c r="A60" s="248"/>
      <c r="B60" s="93"/>
      <c r="C60" s="94"/>
      <c r="D60" s="94"/>
      <c r="E60" s="97"/>
      <c r="F60" s="102"/>
      <c r="G60" s="249"/>
    </row>
    <row r="61" spans="1:7">
      <c r="A61" s="248">
        <v>4.3</v>
      </c>
      <c r="B61" s="93" t="s">
        <v>20</v>
      </c>
      <c r="C61" s="94">
        <v>41919</v>
      </c>
      <c r="D61" s="94"/>
      <c r="E61" s="97">
        <v>236</v>
      </c>
      <c r="F61" s="102">
        <v>108</v>
      </c>
      <c r="G61" s="249" t="str">
        <f>IF(OR(F61&gt;240),"EXCEEDS"," ")</f>
        <v xml:space="preserve"> </v>
      </c>
    </row>
    <row r="62" spans="1:7">
      <c r="A62" s="248">
        <v>4.3</v>
      </c>
      <c r="B62" s="93" t="s">
        <v>20</v>
      </c>
      <c r="C62" s="94">
        <v>41926</v>
      </c>
      <c r="D62" s="94"/>
      <c r="E62" s="97">
        <v>125</v>
      </c>
      <c r="F62" s="102">
        <v>40</v>
      </c>
      <c r="G62" s="249" t="str">
        <f>IF(OR(F62&gt;240),"EXCEEDS"," ")</f>
        <v xml:space="preserve"> </v>
      </c>
    </row>
    <row r="63" spans="1:7">
      <c r="A63" s="248">
        <v>4.3</v>
      </c>
      <c r="B63" s="93" t="s">
        <v>20</v>
      </c>
      <c r="C63" s="94">
        <v>41933</v>
      </c>
      <c r="D63" s="94"/>
      <c r="E63" s="97">
        <v>140</v>
      </c>
      <c r="F63" s="102">
        <v>36</v>
      </c>
      <c r="G63" s="249" t="str">
        <f>IF(OR(F63&gt;240),"EXCEEDS"," ")</f>
        <v xml:space="preserve"> </v>
      </c>
    </row>
    <row r="64" spans="1:7">
      <c r="A64" s="248">
        <v>4.3</v>
      </c>
      <c r="B64" s="93" t="s">
        <v>20</v>
      </c>
      <c r="C64" s="94">
        <v>41940</v>
      </c>
      <c r="D64" s="94"/>
      <c r="E64" s="97">
        <v>88</v>
      </c>
      <c r="F64" s="102">
        <v>54</v>
      </c>
      <c r="G64" s="249" t="str">
        <f>IF(OR(F64&gt;240),"EXCEEDS"," ")</f>
        <v xml:space="preserve"> </v>
      </c>
    </row>
    <row r="65" spans="1:7" ht="15.75" thickBot="1">
      <c r="A65" s="248">
        <v>4.3</v>
      </c>
      <c r="B65" s="93" t="s">
        <v>20</v>
      </c>
      <c r="C65" s="94">
        <v>41942</v>
      </c>
      <c r="D65" s="94"/>
      <c r="E65" s="97">
        <v>72</v>
      </c>
      <c r="F65" s="102">
        <v>48</v>
      </c>
      <c r="G65" s="249" t="str">
        <f>IF(OR(F65&gt;240),"EXCEEDS"," ")</f>
        <v xml:space="preserve"> </v>
      </c>
    </row>
    <row r="66" spans="1:7" ht="15.75" thickBot="1">
      <c r="A66" s="250"/>
      <c r="B66" s="100"/>
      <c r="C66" s="101"/>
      <c r="D66" s="254" t="s">
        <v>52</v>
      </c>
      <c r="E66" s="96">
        <f>GEOMEAN(E49:E65)</f>
        <v>241.96588903834973</v>
      </c>
      <c r="F66" s="255">
        <f>GEOMEAN(F49:F65)</f>
        <v>87.988001583893364</v>
      </c>
      <c r="G66" s="249"/>
    </row>
    <row r="67" spans="1:7">
      <c r="A67" s="248">
        <v>86.8</v>
      </c>
      <c r="B67" s="93" t="s">
        <v>22</v>
      </c>
      <c r="C67" s="94">
        <v>41730</v>
      </c>
      <c r="D67" s="94"/>
      <c r="E67" s="97">
        <v>48</v>
      </c>
      <c r="F67" s="102">
        <v>8</v>
      </c>
      <c r="G67" s="249" t="str">
        <f>IF(OR(F67&gt;240),"EXCEEDS"," ")</f>
        <v xml:space="preserve"> </v>
      </c>
    </row>
    <row r="68" spans="1:7">
      <c r="A68" s="248">
        <v>86.8</v>
      </c>
      <c r="B68" s="93" t="s">
        <v>22</v>
      </c>
      <c r="C68" s="94">
        <v>41737</v>
      </c>
      <c r="D68" s="94"/>
      <c r="E68" s="97">
        <v>580</v>
      </c>
      <c r="F68" s="102">
        <v>630</v>
      </c>
      <c r="G68" s="249" t="str">
        <f>IF(OR(F68&gt;240),"EXCEEDS"," ")</f>
        <v>EXCEEDS</v>
      </c>
    </row>
    <row r="69" spans="1:7">
      <c r="A69" s="248">
        <v>86.8</v>
      </c>
      <c r="B69" s="93" t="s">
        <v>22</v>
      </c>
      <c r="C69" s="94">
        <v>41744</v>
      </c>
      <c r="D69" s="94"/>
      <c r="E69" s="97">
        <v>116</v>
      </c>
      <c r="F69" s="102">
        <v>78</v>
      </c>
      <c r="G69" s="249" t="str">
        <f>IF(OR(F69&gt;240),"EXCEEDS"," ")</f>
        <v xml:space="preserve"> </v>
      </c>
    </row>
    <row r="70" spans="1:7">
      <c r="A70" s="248">
        <v>86.8</v>
      </c>
      <c r="B70" s="93" t="s">
        <v>22</v>
      </c>
      <c r="C70" s="94">
        <v>41751</v>
      </c>
      <c r="D70" s="94"/>
      <c r="E70" s="97">
        <v>12</v>
      </c>
      <c r="F70" s="102">
        <v>4</v>
      </c>
      <c r="G70" s="249" t="str">
        <f>IF(OR(F70&gt;240),"EXCEEDS"," ")</f>
        <v xml:space="preserve"> </v>
      </c>
    </row>
    <row r="71" spans="1:7">
      <c r="A71" s="248">
        <v>86.8</v>
      </c>
      <c r="B71" s="93" t="s">
        <v>22</v>
      </c>
      <c r="C71" s="94">
        <v>41758</v>
      </c>
      <c r="D71" s="94"/>
      <c r="E71" s="97">
        <v>46</v>
      </c>
      <c r="F71" s="102">
        <v>92</v>
      </c>
      <c r="G71" s="249" t="str">
        <f>IF(OR(F71&gt;240),"EXCEEDS"," ")</f>
        <v xml:space="preserve"> </v>
      </c>
    </row>
    <row r="72" spans="1:7">
      <c r="A72" s="248"/>
      <c r="B72" s="93"/>
      <c r="C72" s="94"/>
      <c r="D72" s="94"/>
      <c r="E72" s="97"/>
      <c r="F72" s="102"/>
      <c r="G72" s="249"/>
    </row>
    <row r="73" spans="1:7">
      <c r="A73" s="248">
        <v>86.8</v>
      </c>
      <c r="B73" s="93" t="s">
        <v>22</v>
      </c>
      <c r="C73" s="94">
        <v>41765</v>
      </c>
      <c r="D73" s="94"/>
      <c r="E73" s="97">
        <v>204</v>
      </c>
      <c r="F73" s="102">
        <v>32</v>
      </c>
      <c r="G73" s="249" t="str">
        <f>IF(OR(F73&gt;240),"EXCEEDS"," ")</f>
        <v xml:space="preserve"> </v>
      </c>
    </row>
    <row r="74" spans="1:7">
      <c r="A74" s="248">
        <v>86.8</v>
      </c>
      <c r="B74" s="93" t="s">
        <v>22</v>
      </c>
      <c r="C74" s="94">
        <v>41772</v>
      </c>
      <c r="D74" s="94"/>
      <c r="E74" s="97">
        <v>210</v>
      </c>
      <c r="F74" s="102">
        <v>170</v>
      </c>
      <c r="G74" s="249" t="str">
        <f>IF(OR(F74&gt;240),"EXCEEDS"," ")</f>
        <v xml:space="preserve"> </v>
      </c>
    </row>
    <row r="75" spans="1:7">
      <c r="A75" s="248">
        <v>86.8</v>
      </c>
      <c r="B75" s="93" t="s">
        <v>22</v>
      </c>
      <c r="C75" s="94">
        <v>41779</v>
      </c>
      <c r="D75" s="94"/>
      <c r="E75" s="97">
        <v>718</v>
      </c>
      <c r="F75" s="102">
        <v>845</v>
      </c>
      <c r="G75" s="249" t="str">
        <f>IF(OR(F75&gt;240),"EXCEEDS"," ")</f>
        <v>EXCEEDS</v>
      </c>
    </row>
    <row r="76" spans="1:7">
      <c r="A76" s="248">
        <v>86.8</v>
      </c>
      <c r="B76" s="93" t="s">
        <v>22</v>
      </c>
      <c r="C76" s="94">
        <v>41781</v>
      </c>
      <c r="D76" s="94"/>
      <c r="E76" s="97">
        <v>310</v>
      </c>
      <c r="F76" s="102">
        <v>570</v>
      </c>
      <c r="G76" s="249" t="str">
        <f>IF(OR(F76&gt;240),"EXCEEDS"," ")</f>
        <v>EXCEEDS</v>
      </c>
    </row>
    <row r="77" spans="1:7">
      <c r="A77" s="248">
        <v>86.8</v>
      </c>
      <c r="B77" s="93" t="s">
        <v>22</v>
      </c>
      <c r="C77" s="94">
        <v>41786</v>
      </c>
      <c r="D77" s="94"/>
      <c r="E77" s="97">
        <v>226</v>
      </c>
      <c r="F77" s="102">
        <v>270</v>
      </c>
      <c r="G77" s="249" t="str">
        <f>IF(OR(F77&gt;240),"EXCEEDS"," ")</f>
        <v>EXCEEDS</v>
      </c>
    </row>
    <row r="78" spans="1:7">
      <c r="A78" s="248"/>
      <c r="B78" s="93"/>
      <c r="C78" s="94"/>
      <c r="D78" s="94"/>
      <c r="E78" s="97"/>
      <c r="F78" s="102"/>
      <c r="G78" s="249"/>
    </row>
    <row r="79" spans="1:7">
      <c r="A79" s="248">
        <v>86.8</v>
      </c>
      <c r="B79" s="93" t="s">
        <v>22</v>
      </c>
      <c r="C79" s="94">
        <v>41793</v>
      </c>
      <c r="D79" s="94"/>
      <c r="E79" s="97">
        <v>3900</v>
      </c>
      <c r="F79" s="102">
        <v>3200</v>
      </c>
      <c r="G79" s="249" t="str">
        <f>IF(OR(F79&gt;240),"EXCEEDS"," ")</f>
        <v>EXCEEDS</v>
      </c>
    </row>
    <row r="80" spans="1:7">
      <c r="A80" s="248">
        <v>86.8</v>
      </c>
      <c r="B80" s="93" t="s">
        <v>22</v>
      </c>
      <c r="C80" s="94">
        <v>41800</v>
      </c>
      <c r="D80" s="94"/>
      <c r="E80" s="97">
        <v>112</v>
      </c>
      <c r="F80" s="102">
        <v>148</v>
      </c>
      <c r="G80" s="249" t="str">
        <f>IF(OR(F80&gt;240),"EXCEEDS"," ")</f>
        <v xml:space="preserve"> </v>
      </c>
    </row>
    <row r="81" spans="1:7">
      <c r="A81" s="248">
        <v>86.8</v>
      </c>
      <c r="B81" s="93" t="s">
        <v>22</v>
      </c>
      <c r="C81" s="94">
        <v>41807</v>
      </c>
      <c r="D81" s="94"/>
      <c r="E81" s="97">
        <v>350</v>
      </c>
      <c r="F81" s="102">
        <v>645</v>
      </c>
      <c r="G81" s="249" t="str">
        <f>IF(OR(F81&gt;240),"EXCEEDS"," ")</f>
        <v>EXCEEDS</v>
      </c>
    </row>
    <row r="82" spans="1:7">
      <c r="A82" s="248">
        <v>86.8</v>
      </c>
      <c r="B82" s="93" t="s">
        <v>22</v>
      </c>
      <c r="C82" s="94">
        <v>41809</v>
      </c>
      <c r="D82" s="94"/>
      <c r="E82" s="97">
        <v>160</v>
      </c>
      <c r="F82" s="102">
        <v>210</v>
      </c>
      <c r="G82" s="249" t="str">
        <f>IF(OR(F82&gt;240),"EXCEEDS"," ")</f>
        <v xml:space="preserve"> </v>
      </c>
    </row>
    <row r="83" spans="1:7" ht="15.75" thickBot="1">
      <c r="A83" s="248">
        <v>86.8</v>
      </c>
      <c r="B83" s="93" t="s">
        <v>22</v>
      </c>
      <c r="C83" s="94">
        <v>41814</v>
      </c>
      <c r="D83" s="94"/>
      <c r="E83" s="97">
        <v>217</v>
      </c>
      <c r="F83" s="102">
        <v>1400</v>
      </c>
      <c r="G83" s="249" t="str">
        <f>IF(OR(F83&gt;240),"EXCEEDS"," ")</f>
        <v>EXCEEDS</v>
      </c>
    </row>
    <row r="84" spans="1:7" ht="15.75" thickBot="1">
      <c r="A84" s="248"/>
      <c r="B84" s="93"/>
      <c r="C84" s="94"/>
      <c r="D84" s="254" t="s">
        <v>52</v>
      </c>
      <c r="E84" s="96">
        <f>GEOMEAN(E67:E83)</f>
        <v>193.77424281081281</v>
      </c>
      <c r="F84" s="255">
        <f>GEOMEAN(F67:F83)</f>
        <v>183.7493148248744</v>
      </c>
      <c r="G84" s="249"/>
    </row>
    <row r="85" spans="1:7">
      <c r="A85" s="248">
        <v>86.8</v>
      </c>
      <c r="B85" s="93" t="s">
        <v>22</v>
      </c>
      <c r="C85" s="94">
        <v>41821</v>
      </c>
      <c r="D85" s="94"/>
      <c r="E85" s="97">
        <v>200</v>
      </c>
      <c r="F85" s="102">
        <v>380</v>
      </c>
      <c r="G85" s="249" t="str">
        <f>IF(OR(F85&gt;240),"EXCEEDS"," ")</f>
        <v>EXCEEDS</v>
      </c>
    </row>
    <row r="86" spans="1:7">
      <c r="A86" s="248">
        <v>86.8</v>
      </c>
      <c r="B86" s="93" t="s">
        <v>22</v>
      </c>
      <c r="C86" s="94">
        <v>41828</v>
      </c>
      <c r="D86" s="94"/>
      <c r="E86" s="97">
        <v>72</v>
      </c>
      <c r="F86" s="102">
        <v>52</v>
      </c>
      <c r="G86" s="249" t="str">
        <f>IF(OR(F86&gt;240),"EXCEEDS"," ")</f>
        <v xml:space="preserve"> </v>
      </c>
    </row>
    <row r="87" spans="1:7">
      <c r="A87" s="248">
        <v>86.8</v>
      </c>
      <c r="B87" s="93" t="s">
        <v>22</v>
      </c>
      <c r="C87" s="94">
        <v>41835</v>
      </c>
      <c r="D87" s="94"/>
      <c r="E87" s="97">
        <v>84</v>
      </c>
      <c r="F87" s="102">
        <v>232</v>
      </c>
      <c r="G87" s="249" t="str">
        <f>IF(OR(F87&gt;240),"EXCEEDS"," ")</f>
        <v xml:space="preserve"> </v>
      </c>
    </row>
    <row r="88" spans="1:7">
      <c r="A88" s="248">
        <v>86.8</v>
      </c>
      <c r="B88" s="93" t="s">
        <v>22</v>
      </c>
      <c r="C88" s="94">
        <v>41842</v>
      </c>
      <c r="D88" s="94"/>
      <c r="E88" s="97">
        <v>88</v>
      </c>
      <c r="F88" s="102">
        <v>43</v>
      </c>
      <c r="G88" s="249" t="str">
        <f>IF(OR(F88&gt;240),"EXCEEDS"," ")</f>
        <v xml:space="preserve"> </v>
      </c>
    </row>
    <row r="89" spans="1:7" ht="15.75" thickBot="1">
      <c r="A89" s="248">
        <v>86.8</v>
      </c>
      <c r="B89" s="93" t="s">
        <v>22</v>
      </c>
      <c r="C89" s="94">
        <v>41849</v>
      </c>
      <c r="D89" s="94"/>
      <c r="E89" s="97">
        <v>700</v>
      </c>
      <c r="F89" s="102">
        <v>927</v>
      </c>
      <c r="G89" s="249" t="str">
        <f>IF(OR(F89&gt;240),"EXCEEDS"," ")</f>
        <v>EXCEEDS</v>
      </c>
    </row>
    <row r="90" spans="1:7" ht="15.75" thickBot="1">
      <c r="A90" s="248"/>
      <c r="B90" s="93"/>
      <c r="C90" s="94"/>
      <c r="D90" s="254" t="s">
        <v>52</v>
      </c>
      <c r="E90" s="96">
        <f>GEOMEAN(E73:E89)</f>
        <v>244.69117732274808</v>
      </c>
      <c r="F90" s="255">
        <f>GEOMEAN(F73:F89)</f>
        <v>287.12192903552227</v>
      </c>
      <c r="G90" s="249"/>
    </row>
    <row r="91" spans="1:7">
      <c r="A91" s="248">
        <v>86.8</v>
      </c>
      <c r="B91" s="93" t="s">
        <v>22</v>
      </c>
      <c r="C91" s="94">
        <v>41856</v>
      </c>
      <c r="D91" s="94"/>
      <c r="E91" s="97">
        <v>46</v>
      </c>
      <c r="F91" s="102">
        <v>46</v>
      </c>
      <c r="G91" s="249" t="str">
        <f>IF(OR(F91&gt;240),"EXCEEDS"," ")</f>
        <v xml:space="preserve"> </v>
      </c>
    </row>
    <row r="92" spans="1:7">
      <c r="A92" s="248">
        <v>86.8</v>
      </c>
      <c r="B92" s="93" t="s">
        <v>22</v>
      </c>
      <c r="C92" s="94">
        <v>41863</v>
      </c>
      <c r="D92" s="94"/>
      <c r="E92" s="97">
        <v>560</v>
      </c>
      <c r="F92" s="102">
        <v>1120</v>
      </c>
      <c r="G92" s="249" t="str">
        <f>IF(OR(F92&gt;240),"EXCEEDS"," ")</f>
        <v>EXCEEDS</v>
      </c>
    </row>
    <row r="93" spans="1:7">
      <c r="A93" s="248">
        <v>86.8</v>
      </c>
      <c r="B93" s="93" t="s">
        <v>22</v>
      </c>
      <c r="C93" s="94">
        <v>41870</v>
      </c>
      <c r="D93" s="94"/>
      <c r="E93" s="97">
        <v>63</v>
      </c>
      <c r="F93" s="102">
        <v>40</v>
      </c>
      <c r="G93" s="249" t="str">
        <f>IF(OR(F93&gt;240),"EXCEEDS"," ")</f>
        <v xml:space="preserve"> </v>
      </c>
    </row>
    <row r="94" spans="1:7">
      <c r="A94" s="248">
        <v>86.8</v>
      </c>
      <c r="B94" s="93" t="s">
        <v>22</v>
      </c>
      <c r="C94" s="94">
        <v>41872</v>
      </c>
      <c r="D94" s="94"/>
      <c r="E94" s="97">
        <v>8600</v>
      </c>
      <c r="F94" s="102">
        <v>1945</v>
      </c>
      <c r="G94" s="249" t="str">
        <f>IF(OR(F94&gt;240),"EXCEEDS"," ")</f>
        <v>EXCEEDS</v>
      </c>
    </row>
    <row r="95" spans="1:7" ht="15.75" thickBot="1">
      <c r="A95" s="248">
        <v>86.8</v>
      </c>
      <c r="B95" s="93" t="s">
        <v>22</v>
      </c>
      <c r="C95" s="94">
        <v>41877</v>
      </c>
      <c r="D95" s="94"/>
      <c r="E95" s="97">
        <v>144</v>
      </c>
      <c r="F95" s="102">
        <v>92</v>
      </c>
      <c r="G95" s="249" t="str">
        <f>IF(OR(F95&gt;240),"EXCEEDS"," ")</f>
        <v xml:space="preserve"> </v>
      </c>
    </row>
    <row r="96" spans="1:7" ht="15.75" thickBot="1">
      <c r="A96" s="248"/>
      <c r="B96" s="93"/>
      <c r="C96" s="94"/>
      <c r="D96" s="254" t="s">
        <v>52</v>
      </c>
      <c r="E96" s="96">
        <f>GEOMEAN(E79:E95)</f>
        <v>243.68912717441526</v>
      </c>
      <c r="F96" s="255">
        <f>GEOMEAN(F79:F95)</f>
        <v>276.32627948797057</v>
      </c>
      <c r="G96" s="249"/>
    </row>
    <row r="97" spans="1:7">
      <c r="A97" s="248">
        <v>86.8</v>
      </c>
      <c r="B97" s="93" t="s">
        <v>22</v>
      </c>
      <c r="C97" s="94">
        <v>41884</v>
      </c>
      <c r="D97" s="94"/>
      <c r="E97" s="97">
        <v>152</v>
      </c>
      <c r="F97" s="102">
        <v>69</v>
      </c>
      <c r="G97" s="249" t="str">
        <f>IF(OR(F97&gt;240),"EXCEEDS"," ")</f>
        <v xml:space="preserve"> </v>
      </c>
    </row>
    <row r="98" spans="1:7">
      <c r="A98" s="248">
        <v>86.8</v>
      </c>
      <c r="B98" s="93" t="s">
        <v>22</v>
      </c>
      <c r="C98" s="94">
        <v>41891</v>
      </c>
      <c r="D98" s="94"/>
      <c r="E98" s="97">
        <v>12</v>
      </c>
      <c r="F98" s="102">
        <v>12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94">
        <v>41898</v>
      </c>
      <c r="D99" s="94"/>
      <c r="E99" s="97">
        <v>68</v>
      </c>
      <c r="F99" s="102">
        <v>12</v>
      </c>
      <c r="G99" s="249" t="str">
        <f>IF(OR(F99&gt;240),"EXCEEDS"," ")</f>
        <v xml:space="preserve"> </v>
      </c>
    </row>
    <row r="100" spans="1:7">
      <c r="A100" s="248">
        <v>86.8</v>
      </c>
      <c r="B100" s="93" t="s">
        <v>22</v>
      </c>
      <c r="C100" s="94">
        <v>41905</v>
      </c>
      <c r="D100" s="94"/>
      <c r="E100" s="97">
        <v>24</v>
      </c>
      <c r="F100" s="102">
        <v>8</v>
      </c>
      <c r="G100" s="249" t="str">
        <f>IF(OR(F100&gt;240),"EXCEEDS"," ")</f>
        <v xml:space="preserve"> </v>
      </c>
    </row>
    <row r="101" spans="1:7" ht="15.75" thickBot="1">
      <c r="A101" s="248">
        <v>86.8</v>
      </c>
      <c r="B101" s="93" t="s">
        <v>22</v>
      </c>
      <c r="C101" s="94">
        <v>41912</v>
      </c>
      <c r="D101" s="94"/>
      <c r="E101" s="97">
        <v>20</v>
      </c>
      <c r="F101" s="102">
        <v>12</v>
      </c>
      <c r="G101" s="249" t="str">
        <f>IF(OR(F101&gt;240),"EXCEEDS"," ")</f>
        <v xml:space="preserve"> </v>
      </c>
    </row>
    <row r="102" spans="1:7" ht="15.75" thickBot="1">
      <c r="A102" s="248"/>
      <c r="B102" s="93"/>
      <c r="C102" s="94"/>
      <c r="D102" s="254" t="s">
        <v>52</v>
      </c>
      <c r="E102" s="96">
        <f>GEOMEAN(E85:E101)</f>
        <v>126.32980929012925</v>
      </c>
      <c r="F102" s="255">
        <f>GEOMEAN(F85:F101)</f>
        <v>96.116143901534414</v>
      </c>
      <c r="G102" s="249"/>
    </row>
    <row r="103" spans="1:7">
      <c r="A103" s="248">
        <v>86.8</v>
      </c>
      <c r="B103" s="93" t="s">
        <v>22</v>
      </c>
      <c r="C103" s="94">
        <v>41919</v>
      </c>
      <c r="D103" s="94"/>
      <c r="E103" s="97">
        <v>96</v>
      </c>
      <c r="F103" s="95">
        <v>52</v>
      </c>
      <c r="G103" s="266" t="str">
        <f>IF(OR(F103&gt;240),"EXCEEDS"," ")</f>
        <v xml:space="preserve"> </v>
      </c>
    </row>
    <row r="104" spans="1:7">
      <c r="A104" s="248">
        <v>86.8</v>
      </c>
      <c r="B104" s="93" t="s">
        <v>22</v>
      </c>
      <c r="C104" s="94">
        <v>41926</v>
      </c>
      <c r="D104" s="94"/>
      <c r="E104" s="97">
        <v>64</v>
      </c>
      <c r="F104" s="95">
        <v>20</v>
      </c>
      <c r="G104" s="266" t="str">
        <f>IF(OR(F104&gt;240),"EXCEEDS"," ")</f>
        <v xml:space="preserve"> </v>
      </c>
    </row>
    <row r="105" spans="1:7">
      <c r="A105" s="248">
        <v>86.8</v>
      </c>
      <c r="B105" s="93" t="s">
        <v>22</v>
      </c>
      <c r="C105" s="94">
        <v>41933</v>
      </c>
      <c r="D105" s="94"/>
      <c r="E105" s="97">
        <v>180</v>
      </c>
      <c r="F105" s="95">
        <v>54</v>
      </c>
      <c r="G105" s="266" t="str">
        <f>IF(OR(F105&gt;240),"EXCEEDS"," ")</f>
        <v xml:space="preserve"> </v>
      </c>
    </row>
    <row r="106" spans="1:7">
      <c r="A106" s="248">
        <v>86.8</v>
      </c>
      <c r="B106" s="93" t="s">
        <v>22</v>
      </c>
      <c r="C106" s="94">
        <v>41935</v>
      </c>
      <c r="D106" s="94"/>
      <c r="E106" s="97">
        <v>104</v>
      </c>
      <c r="F106" s="95">
        <v>50</v>
      </c>
      <c r="G106" s="266" t="str">
        <f>IF(OR(F106&gt;240),"EXCEEDS"," ")</f>
        <v xml:space="preserve"> </v>
      </c>
    </row>
    <row r="107" spans="1:7" ht="15.75" thickBot="1">
      <c r="A107" s="248">
        <v>86.8</v>
      </c>
      <c r="B107" s="93" t="s">
        <v>22</v>
      </c>
      <c r="C107" s="94">
        <v>41940</v>
      </c>
      <c r="D107" s="94"/>
      <c r="E107" s="97">
        <v>36</v>
      </c>
      <c r="F107" s="95">
        <v>8</v>
      </c>
      <c r="G107" s="266" t="str">
        <f>IF(OR(F107&gt;240),"EXCEEDS"," ")</f>
        <v xml:space="preserve"> </v>
      </c>
    </row>
    <row r="108" spans="1:7" ht="15.75" thickBot="1">
      <c r="A108" s="248"/>
      <c r="B108" s="93"/>
      <c r="C108" s="94"/>
      <c r="D108" s="254" t="s">
        <v>52</v>
      </c>
      <c r="E108" s="96">
        <f>GEOMEAN(E91:E107)</f>
        <v>102.51413645348256</v>
      </c>
      <c r="F108" s="255">
        <f>GEOMEAN(F91:F107)</f>
        <v>53.06638610364061</v>
      </c>
      <c r="G108" s="249"/>
    </row>
    <row r="109" spans="1:7">
      <c r="A109" s="248">
        <v>92.8</v>
      </c>
      <c r="B109" s="93" t="s">
        <v>22</v>
      </c>
      <c r="C109" s="94">
        <v>41730</v>
      </c>
      <c r="D109" s="94"/>
      <c r="E109" s="97">
        <v>36</v>
      </c>
      <c r="F109" s="102">
        <v>20</v>
      </c>
      <c r="G109" s="249" t="str">
        <f>IF(OR(F109&gt;240),"EXCEEDS"," ")</f>
        <v xml:space="preserve"> </v>
      </c>
    </row>
    <row r="110" spans="1:7">
      <c r="A110" s="248">
        <v>92.8</v>
      </c>
      <c r="B110" s="93" t="s">
        <v>22</v>
      </c>
      <c r="C110" s="94">
        <v>41737</v>
      </c>
      <c r="D110" s="94"/>
      <c r="E110" s="97">
        <v>600</v>
      </c>
      <c r="F110" s="102">
        <v>580</v>
      </c>
      <c r="G110" s="249" t="str">
        <f>IF(OR(F110&gt;240),"EXCEEDS"," ")</f>
        <v>EXCEEDS</v>
      </c>
    </row>
    <row r="111" spans="1:7">
      <c r="A111" s="248">
        <v>92.8</v>
      </c>
      <c r="B111" s="93" t="s">
        <v>22</v>
      </c>
      <c r="C111" s="94">
        <v>41744</v>
      </c>
      <c r="D111" s="94"/>
      <c r="E111" s="97">
        <v>196</v>
      </c>
      <c r="F111" s="102">
        <v>112</v>
      </c>
      <c r="G111" s="249" t="str">
        <f>IF(OR(F111&gt;240),"EXCEEDS"," ")</f>
        <v xml:space="preserve"> </v>
      </c>
    </row>
    <row r="112" spans="1:7">
      <c r="A112" s="248">
        <v>92.8</v>
      </c>
      <c r="B112" s="93" t="s">
        <v>22</v>
      </c>
      <c r="C112" s="94">
        <v>41751</v>
      </c>
      <c r="D112" s="94"/>
      <c r="E112" s="97">
        <v>16</v>
      </c>
      <c r="F112" s="102">
        <v>12</v>
      </c>
      <c r="G112" s="249" t="str">
        <f>IF(OR(F112&gt;240),"EXCEEDS"," ")</f>
        <v xml:space="preserve"> </v>
      </c>
    </row>
    <row r="113" spans="1:7">
      <c r="A113" s="248">
        <v>92.8</v>
      </c>
      <c r="B113" s="93" t="s">
        <v>22</v>
      </c>
      <c r="C113" s="94">
        <v>41758</v>
      </c>
      <c r="D113" s="94"/>
      <c r="E113" s="97">
        <v>330</v>
      </c>
      <c r="F113" s="102">
        <v>4000</v>
      </c>
      <c r="G113" s="249" t="str">
        <f>IF(OR(F113&gt;240),"EXCEEDS"," ")</f>
        <v>EXCEEDS</v>
      </c>
    </row>
    <row r="114" spans="1:7">
      <c r="A114" s="248"/>
      <c r="B114" s="93"/>
      <c r="C114" s="94"/>
      <c r="D114" s="94"/>
      <c r="E114" s="97"/>
      <c r="F114" s="102"/>
      <c r="G114" s="249"/>
    </row>
    <row r="115" spans="1:7">
      <c r="A115" s="248">
        <v>92.8</v>
      </c>
      <c r="B115" s="93" t="s">
        <v>22</v>
      </c>
      <c r="C115" s="94">
        <v>41765</v>
      </c>
      <c r="D115" s="94"/>
      <c r="E115" s="97">
        <v>72</v>
      </c>
      <c r="F115" s="102">
        <v>74</v>
      </c>
      <c r="G115" s="249" t="str">
        <f>IF(OR(F115&gt;240),"EXCEEDS"," ")</f>
        <v xml:space="preserve"> </v>
      </c>
    </row>
    <row r="116" spans="1:7">
      <c r="A116" s="248">
        <v>92.8</v>
      </c>
      <c r="B116" s="93" t="s">
        <v>22</v>
      </c>
      <c r="C116" s="94">
        <v>41772</v>
      </c>
      <c r="D116" s="94"/>
      <c r="E116" s="97">
        <v>254</v>
      </c>
      <c r="F116" s="102">
        <v>156</v>
      </c>
      <c r="G116" s="249" t="str">
        <f>IF(OR(F116&gt;240),"EXCEEDS"," ")</f>
        <v xml:space="preserve"> </v>
      </c>
    </row>
    <row r="117" spans="1:7">
      <c r="A117" s="248">
        <v>92.8</v>
      </c>
      <c r="B117" s="93" t="s">
        <v>22</v>
      </c>
      <c r="C117" s="94">
        <v>41779</v>
      </c>
      <c r="D117" s="94"/>
      <c r="E117" s="97">
        <v>5000</v>
      </c>
      <c r="F117" s="102">
        <v>4700</v>
      </c>
      <c r="G117" s="249" t="str">
        <f>IF(OR(F117&gt;240),"EXCEEDS"," ")</f>
        <v>EXCEEDS</v>
      </c>
    </row>
    <row r="118" spans="1:7">
      <c r="A118" s="248">
        <v>92.8</v>
      </c>
      <c r="B118" s="93" t="s">
        <v>22</v>
      </c>
      <c r="C118" s="94">
        <v>41781</v>
      </c>
      <c r="D118" s="94"/>
      <c r="E118" s="97">
        <v>470</v>
      </c>
      <c r="F118" s="102">
        <v>964</v>
      </c>
      <c r="G118" s="249" t="str">
        <f>IF(OR(F118&gt;240),"EXCEEDS"," ")</f>
        <v>EXCEEDS</v>
      </c>
    </row>
    <row r="119" spans="1:7">
      <c r="A119" s="248">
        <v>92.8</v>
      </c>
      <c r="B119" s="93" t="s">
        <v>22</v>
      </c>
      <c r="C119" s="94">
        <v>41786</v>
      </c>
      <c r="D119" s="94"/>
      <c r="E119" s="97">
        <v>260</v>
      </c>
      <c r="F119" s="102">
        <v>380</v>
      </c>
      <c r="G119" s="249" t="str">
        <f>IF(OR(F119&gt;240),"EXCEEDS"," ")</f>
        <v>EXCEEDS</v>
      </c>
    </row>
    <row r="120" spans="1:7">
      <c r="A120" s="248"/>
      <c r="B120" s="93"/>
      <c r="C120" s="94"/>
      <c r="D120" s="94"/>
      <c r="E120" s="97"/>
      <c r="F120" s="102"/>
      <c r="G120" s="249"/>
    </row>
    <row r="121" spans="1:7">
      <c r="A121" s="248">
        <v>92.8</v>
      </c>
      <c r="B121" s="93" t="s">
        <v>22</v>
      </c>
      <c r="C121" s="94">
        <v>41793</v>
      </c>
      <c r="D121" s="94"/>
      <c r="E121" s="97">
        <v>380</v>
      </c>
      <c r="F121" s="102">
        <v>480</v>
      </c>
      <c r="G121" s="249" t="str">
        <f>IF(OR(F121&gt;240),"EXCEEDS"," ")</f>
        <v>EXCEEDS</v>
      </c>
    </row>
    <row r="122" spans="1:7">
      <c r="A122" s="248">
        <v>92.8</v>
      </c>
      <c r="B122" s="93" t="s">
        <v>22</v>
      </c>
      <c r="C122" s="94">
        <v>41800</v>
      </c>
      <c r="D122" s="94"/>
      <c r="E122" s="97">
        <v>230</v>
      </c>
      <c r="F122" s="102">
        <v>168</v>
      </c>
      <c r="G122" s="249" t="str">
        <f>IF(OR(F122&gt;240),"EXCEEDS"," ")</f>
        <v xml:space="preserve"> </v>
      </c>
    </row>
    <row r="123" spans="1:7">
      <c r="A123" s="248">
        <v>92.8</v>
      </c>
      <c r="B123" s="93" t="s">
        <v>22</v>
      </c>
      <c r="C123" s="94">
        <v>41807</v>
      </c>
      <c r="D123" s="94"/>
      <c r="E123" s="97">
        <v>782</v>
      </c>
      <c r="F123" s="102">
        <v>900</v>
      </c>
      <c r="G123" s="249" t="str">
        <f>IF(OR(F123&gt;240),"EXCEEDS"," ")</f>
        <v>EXCEEDS</v>
      </c>
    </row>
    <row r="124" spans="1:7">
      <c r="A124" s="248">
        <v>92.8</v>
      </c>
      <c r="B124" s="93" t="s">
        <v>22</v>
      </c>
      <c r="C124" s="94">
        <v>41809</v>
      </c>
      <c r="D124" s="94"/>
      <c r="E124" s="97">
        <v>11900</v>
      </c>
      <c r="F124" s="102">
        <v>11600</v>
      </c>
      <c r="G124" s="249" t="str">
        <f>IF(OR(F124&gt;240),"EXCEEDS"," ")</f>
        <v>EXCEEDS</v>
      </c>
    </row>
    <row r="125" spans="1:7" ht="15.75" thickBot="1">
      <c r="A125" s="248">
        <v>92.8</v>
      </c>
      <c r="B125" s="93" t="s">
        <v>22</v>
      </c>
      <c r="C125" s="94">
        <v>41814</v>
      </c>
      <c r="D125" s="94"/>
      <c r="E125" s="97">
        <v>600</v>
      </c>
      <c r="F125" s="102">
        <v>2600</v>
      </c>
      <c r="G125" s="249" t="str">
        <f>IF(OR(F125&gt;240),"EXCEEDS"," ")</f>
        <v>EXCEEDS</v>
      </c>
    </row>
    <row r="126" spans="1:7" ht="15.75" thickBot="1">
      <c r="A126" s="248"/>
      <c r="B126" s="93"/>
      <c r="C126" s="94"/>
      <c r="D126" s="254" t="s">
        <v>52</v>
      </c>
      <c r="E126" s="96">
        <f>GEOMEAN(E109:E125)</f>
        <v>345.99076292468112</v>
      </c>
      <c r="F126" s="255">
        <f>GEOMEAN(F109:F125)</f>
        <v>425.49758036693419</v>
      </c>
      <c r="G126" s="249"/>
    </row>
    <row r="127" spans="1:7">
      <c r="A127" s="248">
        <v>92.8</v>
      </c>
      <c r="B127" s="93" t="s">
        <v>22</v>
      </c>
      <c r="C127" s="94">
        <v>41821</v>
      </c>
      <c r="D127" s="94"/>
      <c r="E127" s="97">
        <v>360</v>
      </c>
      <c r="F127" s="102">
        <v>809</v>
      </c>
      <c r="G127" s="249" t="str">
        <f>IF(OR(F127&gt;240),"EXCEEDS"," ")</f>
        <v>EXCEEDS</v>
      </c>
    </row>
    <row r="128" spans="1:7">
      <c r="A128" s="248">
        <v>92.8</v>
      </c>
      <c r="B128" s="93" t="s">
        <v>22</v>
      </c>
      <c r="C128" s="94">
        <v>41828</v>
      </c>
      <c r="D128" s="94"/>
      <c r="E128" s="97">
        <v>170</v>
      </c>
      <c r="F128" s="102">
        <v>66</v>
      </c>
      <c r="G128" s="249" t="str">
        <f>IF(OR(F128&gt;240),"EXCEEDS"," ")</f>
        <v xml:space="preserve"> </v>
      </c>
    </row>
    <row r="129" spans="1:7">
      <c r="A129" s="248">
        <v>92.8</v>
      </c>
      <c r="B129" s="93" t="s">
        <v>22</v>
      </c>
      <c r="C129" s="94">
        <v>41835</v>
      </c>
      <c r="D129" s="94"/>
      <c r="E129" s="97">
        <v>1155</v>
      </c>
      <c r="F129" s="102">
        <v>1010</v>
      </c>
      <c r="G129" s="249" t="str">
        <f>IF(OR(F129&gt;240),"EXCEEDS"," ")</f>
        <v>EXCEEDS</v>
      </c>
    </row>
    <row r="130" spans="1:7">
      <c r="A130" s="248">
        <v>92.8</v>
      </c>
      <c r="B130" s="93" t="s">
        <v>22</v>
      </c>
      <c r="C130" s="94">
        <v>41842</v>
      </c>
      <c r="D130" s="94"/>
      <c r="E130" s="97">
        <v>88</v>
      </c>
      <c r="F130" s="102">
        <v>48</v>
      </c>
      <c r="G130" s="249" t="str">
        <f>IF(OR(F130&gt;240),"EXCEEDS"," ")</f>
        <v xml:space="preserve"> </v>
      </c>
    </row>
    <row r="131" spans="1:7" ht="15.75" thickBot="1">
      <c r="A131" s="248">
        <v>92.8</v>
      </c>
      <c r="B131" s="93" t="s">
        <v>22</v>
      </c>
      <c r="C131" s="94">
        <v>41849</v>
      </c>
      <c r="D131" s="94"/>
      <c r="E131" s="97">
        <v>818</v>
      </c>
      <c r="F131" s="102">
        <v>340</v>
      </c>
      <c r="G131" s="249" t="str">
        <f>IF(OR(F131&gt;240),"EXCEEDS"," ")</f>
        <v>EXCEEDS</v>
      </c>
    </row>
    <row r="132" spans="1:7" ht="15.75" thickBot="1">
      <c r="A132" s="248"/>
      <c r="B132" s="93"/>
      <c r="C132" s="94"/>
      <c r="D132" s="254" t="s">
        <v>52</v>
      </c>
      <c r="E132" s="96">
        <f>GEOMEAN(E115:E131)</f>
        <v>485.7257267088188</v>
      </c>
      <c r="F132" s="255">
        <f>GEOMEAN(F115:F131)</f>
        <v>502.05135179907739</v>
      </c>
      <c r="G132" s="249"/>
    </row>
    <row r="133" spans="1:7">
      <c r="A133" s="248">
        <v>92.8</v>
      </c>
      <c r="B133" s="93" t="s">
        <v>22</v>
      </c>
      <c r="C133" s="94">
        <v>41856</v>
      </c>
      <c r="D133" s="94"/>
      <c r="E133" s="97">
        <v>180</v>
      </c>
      <c r="F133" s="102">
        <v>132</v>
      </c>
      <c r="G133" s="249" t="str">
        <f>IF(OR(F133&gt;240),"EXCEEDS"," ")</f>
        <v xml:space="preserve"> </v>
      </c>
    </row>
    <row r="134" spans="1:7">
      <c r="A134" s="248">
        <v>92.8</v>
      </c>
      <c r="B134" s="93" t="s">
        <v>22</v>
      </c>
      <c r="C134" s="94">
        <v>41863</v>
      </c>
      <c r="D134" s="94"/>
      <c r="E134" s="97">
        <v>60000</v>
      </c>
      <c r="F134" s="102">
        <v>60000</v>
      </c>
      <c r="G134" s="249" t="str">
        <f>IF(OR(F134&gt;240),"EXCEEDS"," ")</f>
        <v>EXCEEDS</v>
      </c>
    </row>
    <row r="135" spans="1:7">
      <c r="A135" s="248">
        <v>92.8</v>
      </c>
      <c r="B135" s="93" t="s">
        <v>22</v>
      </c>
      <c r="C135" s="94">
        <v>41870</v>
      </c>
      <c r="D135" s="94"/>
      <c r="E135" s="97">
        <v>164</v>
      </c>
      <c r="F135" s="102">
        <v>66</v>
      </c>
      <c r="G135" s="249" t="str">
        <f>IF(OR(F135&gt;240),"EXCEEDS"," ")</f>
        <v xml:space="preserve"> </v>
      </c>
    </row>
    <row r="136" spans="1:7">
      <c r="A136" s="248">
        <v>92.8</v>
      </c>
      <c r="B136" s="93" t="s">
        <v>22</v>
      </c>
      <c r="C136" s="94">
        <v>41872</v>
      </c>
      <c r="D136" s="94"/>
      <c r="E136" s="97">
        <v>8100</v>
      </c>
      <c r="F136" s="102">
        <v>3500</v>
      </c>
      <c r="G136" s="249" t="str">
        <f>IF(OR(F136&gt;240),"EXCEEDS"," ")</f>
        <v>EXCEEDS</v>
      </c>
    </row>
    <row r="137" spans="1:7" ht="15.75" thickBot="1">
      <c r="A137" s="248">
        <v>92.8</v>
      </c>
      <c r="B137" s="93" t="s">
        <v>22</v>
      </c>
      <c r="C137" s="94">
        <v>41877</v>
      </c>
      <c r="D137" s="94"/>
      <c r="E137" s="97">
        <v>1180</v>
      </c>
      <c r="F137" s="102">
        <v>136</v>
      </c>
      <c r="G137" s="249" t="str">
        <f>IF(OR(F137&gt;240),"EXCEEDS"," ")</f>
        <v xml:space="preserve"> </v>
      </c>
    </row>
    <row r="138" spans="1:7" ht="15.75" thickBot="1">
      <c r="A138" s="248"/>
      <c r="B138" s="93"/>
      <c r="C138" s="94"/>
      <c r="D138" s="254" t="s">
        <v>52</v>
      </c>
      <c r="E138" s="96">
        <f>GEOMEAN(E121:E137)</f>
        <v>747.26572017367789</v>
      </c>
      <c r="F138" s="255">
        <f>GEOMEAN(F121:F137)</f>
        <v>582.51963407720871</v>
      </c>
      <c r="G138" s="249"/>
    </row>
    <row r="139" spans="1:7">
      <c r="A139" s="248">
        <v>92.8</v>
      </c>
      <c r="B139" s="93" t="s">
        <v>22</v>
      </c>
      <c r="C139" s="94">
        <v>41884</v>
      </c>
      <c r="D139" s="94"/>
      <c r="E139" s="97">
        <v>8900</v>
      </c>
      <c r="F139" s="102">
        <v>3800</v>
      </c>
      <c r="G139" s="249" t="str">
        <f>IF(OR(F139&gt;240),"EXCEEDS"," ")</f>
        <v>EXCEEDS</v>
      </c>
    </row>
    <row r="140" spans="1:7">
      <c r="A140" s="248">
        <v>92.8</v>
      </c>
      <c r="B140" s="93" t="s">
        <v>22</v>
      </c>
      <c r="C140" s="94">
        <v>41891</v>
      </c>
      <c r="D140" s="94"/>
      <c r="E140" s="97">
        <v>66</v>
      </c>
      <c r="F140" s="102">
        <v>24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94">
        <v>41898</v>
      </c>
      <c r="D141" s="94"/>
      <c r="E141" s="97">
        <v>660</v>
      </c>
      <c r="F141" s="102">
        <v>58</v>
      </c>
      <c r="G141" s="249" t="str">
        <f>IF(OR(F141&gt;240),"EXCEEDS"," ")</f>
        <v xml:space="preserve"> </v>
      </c>
    </row>
    <row r="142" spans="1:7">
      <c r="A142" s="248">
        <v>92.8</v>
      </c>
      <c r="B142" s="93" t="s">
        <v>22</v>
      </c>
      <c r="C142" s="94">
        <v>41905</v>
      </c>
      <c r="D142" s="94"/>
      <c r="E142" s="97">
        <v>46</v>
      </c>
      <c r="F142" s="102">
        <v>36</v>
      </c>
      <c r="G142" s="249" t="str">
        <f>IF(OR(F142&gt;240),"EXCEEDS"," ")</f>
        <v xml:space="preserve"> </v>
      </c>
    </row>
    <row r="143" spans="1:7" ht="15.75" thickBot="1">
      <c r="A143" s="248">
        <v>92.8</v>
      </c>
      <c r="B143" s="93" t="s">
        <v>22</v>
      </c>
      <c r="C143" s="94">
        <v>41912</v>
      </c>
      <c r="D143" s="94"/>
      <c r="E143" s="97">
        <v>16</v>
      </c>
      <c r="F143" s="102">
        <v>8</v>
      </c>
      <c r="G143" s="249" t="str">
        <f>IF(OR(F143&gt;240),"EXCEEDS"," ")</f>
        <v xml:space="preserve"> </v>
      </c>
    </row>
    <row r="144" spans="1:7" ht="15.75" thickBot="1">
      <c r="A144" s="248"/>
      <c r="B144" s="93"/>
      <c r="C144" s="94"/>
      <c r="D144" s="254" t="s">
        <v>52</v>
      </c>
      <c r="E144" s="96">
        <f>GEOMEAN(E127:E143)</f>
        <v>504.62205480043241</v>
      </c>
      <c r="F144" s="255">
        <f>GEOMEAN(F127:F143)</f>
        <v>257.71183178407716</v>
      </c>
      <c r="G144" s="249"/>
    </row>
    <row r="145" spans="1:7">
      <c r="A145" s="248">
        <v>92.8</v>
      </c>
      <c r="B145" s="93" t="s">
        <v>22</v>
      </c>
      <c r="C145" s="94">
        <v>41919</v>
      </c>
      <c r="D145" s="94"/>
      <c r="E145" s="97">
        <v>18800</v>
      </c>
      <c r="F145" s="102">
        <v>10900</v>
      </c>
      <c r="G145" s="249" t="str">
        <f>IF(OR(F145&gt;240),"EXCEEDS"," ")</f>
        <v>EXCEEDS</v>
      </c>
    </row>
    <row r="146" spans="1:7">
      <c r="A146" s="248">
        <v>92.8</v>
      </c>
      <c r="B146" s="93" t="s">
        <v>22</v>
      </c>
      <c r="C146" s="94">
        <v>41926</v>
      </c>
      <c r="D146" s="94"/>
      <c r="E146" s="97">
        <v>176</v>
      </c>
      <c r="F146" s="102">
        <v>38</v>
      </c>
      <c r="G146" s="249" t="str">
        <f>IF(OR(F146&gt;240),"EXCEEDS"," ")</f>
        <v xml:space="preserve"> </v>
      </c>
    </row>
    <row r="147" spans="1:7">
      <c r="A147" s="248">
        <v>92.8</v>
      </c>
      <c r="B147" s="93" t="s">
        <v>22</v>
      </c>
      <c r="C147" s="94">
        <v>41933</v>
      </c>
      <c r="D147" s="94"/>
      <c r="E147" s="97">
        <v>236</v>
      </c>
      <c r="F147" s="102">
        <v>68</v>
      </c>
      <c r="G147" s="249" t="str">
        <f>IF(OR(F147&gt;240),"EXCEEDS"," ")</f>
        <v xml:space="preserve"> </v>
      </c>
    </row>
    <row r="148" spans="1:7">
      <c r="A148" s="248">
        <v>92.8</v>
      </c>
      <c r="B148" s="93" t="s">
        <v>22</v>
      </c>
      <c r="C148" s="94">
        <v>41935</v>
      </c>
      <c r="D148" s="94"/>
      <c r="E148" s="97">
        <v>176</v>
      </c>
      <c r="F148" s="102">
        <v>92</v>
      </c>
      <c r="G148" s="249" t="str">
        <f>IF(OR(F148&gt;240),"EXCEEDS"," ")</f>
        <v xml:space="preserve"> </v>
      </c>
    </row>
    <row r="149" spans="1:7" ht="15.75" thickBot="1">
      <c r="A149" s="248">
        <v>92.8</v>
      </c>
      <c r="B149" s="93" t="s">
        <v>22</v>
      </c>
      <c r="C149" s="94">
        <v>41940</v>
      </c>
      <c r="D149" s="94"/>
      <c r="E149" s="97">
        <v>250</v>
      </c>
      <c r="F149" s="102">
        <v>66</v>
      </c>
      <c r="G149" s="249" t="str">
        <f>IF(OR(F149&gt;240),"EXCEEDS"," ")</f>
        <v xml:space="preserve"> </v>
      </c>
    </row>
    <row r="150" spans="1:7" ht="15.75" thickBot="1">
      <c r="A150" s="250"/>
      <c r="B150" s="100"/>
      <c r="C150" s="101"/>
      <c r="D150" s="254" t="s">
        <v>52</v>
      </c>
      <c r="E150" s="96">
        <f>GEOMEAN(E133:E149)</f>
        <v>565.89172266946696</v>
      </c>
      <c r="F150" s="255">
        <f>GEOMEAN(F133:F149)</f>
        <v>225.03304621186248</v>
      </c>
      <c r="G150" s="249"/>
    </row>
    <row r="151" spans="1:7">
      <c r="A151" s="248">
        <v>305.10000000000002</v>
      </c>
      <c r="B151" s="93" t="s">
        <v>30</v>
      </c>
      <c r="C151" s="94">
        <v>41730</v>
      </c>
      <c r="D151" s="94"/>
      <c r="E151" s="97">
        <v>191</v>
      </c>
      <c r="F151" s="102">
        <v>117</v>
      </c>
      <c r="G151" s="249" t="str">
        <f>IF(OR(F151&gt;240),"EXCEEDS"," ")</f>
        <v xml:space="preserve"> </v>
      </c>
    </row>
    <row r="152" spans="1:7">
      <c r="A152" s="248">
        <v>305.10000000000002</v>
      </c>
      <c r="B152" s="93" t="s">
        <v>30</v>
      </c>
      <c r="C152" s="94">
        <v>41737</v>
      </c>
      <c r="D152" s="94"/>
      <c r="E152" s="97">
        <v>80</v>
      </c>
      <c r="F152" s="102">
        <v>24</v>
      </c>
      <c r="G152" s="249" t="str">
        <f t="shared" ref="G152:G185" si="0">IF(OR(F152&gt;240),"EXCEEDS"," ")</f>
        <v xml:space="preserve"> </v>
      </c>
    </row>
    <row r="153" spans="1:7">
      <c r="A153" s="248">
        <v>305.10000000000002</v>
      </c>
      <c r="B153" s="93" t="s">
        <v>30</v>
      </c>
      <c r="C153" s="94">
        <v>41744</v>
      </c>
      <c r="D153" s="94"/>
      <c r="E153" s="97">
        <v>20</v>
      </c>
      <c r="F153" s="102">
        <v>4</v>
      </c>
      <c r="G153" s="249" t="str">
        <f t="shared" si="0"/>
        <v xml:space="preserve"> </v>
      </c>
    </row>
    <row r="154" spans="1:7">
      <c r="A154" s="248">
        <v>305.10000000000002</v>
      </c>
      <c r="B154" s="93" t="s">
        <v>30</v>
      </c>
      <c r="C154" s="94">
        <v>41751</v>
      </c>
      <c r="D154" s="94"/>
      <c r="E154" s="97">
        <v>4</v>
      </c>
      <c r="F154" s="102">
        <v>4</v>
      </c>
      <c r="G154" s="249" t="str">
        <f t="shared" si="0"/>
        <v xml:space="preserve"> </v>
      </c>
    </row>
    <row r="155" spans="1:7">
      <c r="A155" s="248">
        <v>305.10000000000002</v>
      </c>
      <c r="B155" s="93" t="s">
        <v>30</v>
      </c>
      <c r="C155" s="94">
        <v>41758</v>
      </c>
      <c r="D155" s="94"/>
      <c r="E155" s="97">
        <v>289</v>
      </c>
      <c r="F155" s="102">
        <v>191</v>
      </c>
      <c r="G155" s="249" t="str">
        <f t="shared" si="0"/>
        <v xml:space="preserve"> </v>
      </c>
    </row>
    <row r="156" spans="1:7">
      <c r="A156" s="248"/>
      <c r="B156" s="93"/>
      <c r="C156" s="94"/>
      <c r="D156" s="94"/>
      <c r="E156" s="97"/>
      <c r="F156" s="102"/>
      <c r="G156" s="249" t="str">
        <f>IF(OR(F155&gt;240),"EXCEEDS"," ")</f>
        <v xml:space="preserve"> </v>
      </c>
    </row>
    <row r="157" spans="1:7">
      <c r="A157" s="248">
        <v>305.10000000000002</v>
      </c>
      <c r="B157" s="93" t="s">
        <v>30</v>
      </c>
      <c r="C157" s="94">
        <v>41765</v>
      </c>
      <c r="D157" s="94"/>
      <c r="E157" s="97">
        <v>31</v>
      </c>
      <c r="F157" s="102">
        <v>28</v>
      </c>
      <c r="G157" s="249" t="str">
        <f t="shared" si="0"/>
        <v xml:space="preserve"> </v>
      </c>
    </row>
    <row r="158" spans="1:7">
      <c r="A158" s="248">
        <v>305.10000000000002</v>
      </c>
      <c r="B158" s="93" t="s">
        <v>30</v>
      </c>
      <c r="C158" s="94">
        <v>41772</v>
      </c>
      <c r="D158" s="94"/>
      <c r="E158" s="97">
        <v>44</v>
      </c>
      <c r="F158" s="102">
        <v>8</v>
      </c>
      <c r="G158" s="249" t="str">
        <f t="shared" si="0"/>
        <v xml:space="preserve"> </v>
      </c>
    </row>
    <row r="159" spans="1:7">
      <c r="A159" s="248">
        <v>305.10000000000002</v>
      </c>
      <c r="B159" s="93" t="s">
        <v>30</v>
      </c>
      <c r="C159" s="94">
        <v>41779</v>
      </c>
      <c r="D159" s="94"/>
      <c r="E159" s="97">
        <v>174</v>
      </c>
      <c r="F159" s="102">
        <v>92</v>
      </c>
      <c r="G159" s="249" t="str">
        <f t="shared" si="0"/>
        <v xml:space="preserve"> </v>
      </c>
    </row>
    <row r="160" spans="1:7">
      <c r="A160" s="248">
        <v>305.10000000000002</v>
      </c>
      <c r="B160" s="93" t="s">
        <v>30</v>
      </c>
      <c r="C160" s="94">
        <v>41781</v>
      </c>
      <c r="D160" s="94"/>
      <c r="E160" s="97">
        <v>92</v>
      </c>
      <c r="F160" s="102">
        <v>20</v>
      </c>
      <c r="G160" s="249" t="str">
        <f t="shared" si="0"/>
        <v xml:space="preserve"> </v>
      </c>
    </row>
    <row r="161" spans="1:7">
      <c r="A161" s="248">
        <v>305.10000000000002</v>
      </c>
      <c r="B161" s="93" t="s">
        <v>30</v>
      </c>
      <c r="C161" s="94">
        <v>41786</v>
      </c>
      <c r="D161" s="94"/>
      <c r="E161" s="97">
        <v>20</v>
      </c>
      <c r="F161" s="102">
        <v>16</v>
      </c>
      <c r="G161" s="249" t="str">
        <f t="shared" si="0"/>
        <v xml:space="preserve"> </v>
      </c>
    </row>
    <row r="162" spans="1:7">
      <c r="A162" s="248"/>
      <c r="B162" s="93"/>
      <c r="C162" s="94"/>
      <c r="D162" s="94"/>
      <c r="E162" s="97"/>
      <c r="F162" s="102"/>
      <c r="G162" s="249" t="str">
        <f>IF(OR(F161&gt;240),"EXCEEDS"," ")</f>
        <v xml:space="preserve"> </v>
      </c>
    </row>
    <row r="163" spans="1:7">
      <c r="A163" s="248">
        <v>305.10000000000002</v>
      </c>
      <c r="B163" s="93" t="s">
        <v>30</v>
      </c>
      <c r="C163" s="94">
        <v>41793</v>
      </c>
      <c r="D163" s="94"/>
      <c r="E163" s="97">
        <v>20</v>
      </c>
      <c r="F163" s="102">
        <v>8</v>
      </c>
      <c r="G163" s="249" t="str">
        <f t="shared" si="0"/>
        <v xml:space="preserve"> </v>
      </c>
    </row>
    <row r="164" spans="1:7">
      <c r="A164" s="248">
        <v>305.10000000000002</v>
      </c>
      <c r="B164" s="93" t="s">
        <v>30</v>
      </c>
      <c r="C164" s="94">
        <v>41800</v>
      </c>
      <c r="D164" s="94"/>
      <c r="E164" s="97">
        <v>48</v>
      </c>
      <c r="F164" s="102">
        <v>24</v>
      </c>
      <c r="G164" s="249" t="str">
        <f t="shared" si="0"/>
        <v xml:space="preserve"> </v>
      </c>
    </row>
    <row r="165" spans="1:7">
      <c r="A165" s="248">
        <v>305.10000000000002</v>
      </c>
      <c r="B165" s="93" t="s">
        <v>30</v>
      </c>
      <c r="C165" s="94">
        <v>41807</v>
      </c>
      <c r="D165" s="94"/>
      <c r="E165" s="97">
        <v>60</v>
      </c>
      <c r="F165" s="102">
        <v>20</v>
      </c>
      <c r="G165" s="249" t="str">
        <f t="shared" si="0"/>
        <v xml:space="preserve"> </v>
      </c>
    </row>
    <row r="166" spans="1:7">
      <c r="A166" s="248">
        <v>305.10000000000002</v>
      </c>
      <c r="B166" s="93" t="s">
        <v>30</v>
      </c>
      <c r="C166" s="94">
        <v>41809</v>
      </c>
      <c r="D166" s="94"/>
      <c r="E166" s="97">
        <v>40</v>
      </c>
      <c r="F166" s="102">
        <v>20</v>
      </c>
      <c r="G166" s="249" t="str">
        <f t="shared" si="0"/>
        <v xml:space="preserve"> </v>
      </c>
    </row>
    <row r="167" spans="1:7" ht="15.75" thickBot="1">
      <c r="A167" s="248">
        <v>305.10000000000002</v>
      </c>
      <c r="B167" s="93" t="s">
        <v>30</v>
      </c>
      <c r="C167" s="94">
        <v>41814</v>
      </c>
      <c r="D167" s="94"/>
      <c r="E167" s="97">
        <v>40</v>
      </c>
      <c r="F167" s="102">
        <v>16</v>
      </c>
      <c r="G167" s="249" t="str">
        <f t="shared" si="0"/>
        <v xml:space="preserve"> </v>
      </c>
    </row>
    <row r="168" spans="1:7" ht="15.75" thickBot="1">
      <c r="A168" s="248"/>
      <c r="B168" s="93"/>
      <c r="C168" s="94"/>
      <c r="D168" s="254" t="s">
        <v>52</v>
      </c>
      <c r="E168" s="96">
        <f>GEOMEAN(E151:E167)</f>
        <v>47.517728607232321</v>
      </c>
      <c r="F168" s="255">
        <f>GEOMEAN(F151:F167)</f>
        <v>21.028800392988195</v>
      </c>
      <c r="G168" s="249" t="str">
        <f>IF(OR(F167&gt;240),"EXCEEDS"," ")</f>
        <v xml:space="preserve"> </v>
      </c>
    </row>
    <row r="169" spans="1:7">
      <c r="A169" s="248">
        <v>305.10000000000002</v>
      </c>
      <c r="B169" s="93" t="s">
        <v>30</v>
      </c>
      <c r="C169" s="94">
        <v>41821</v>
      </c>
      <c r="D169" s="94"/>
      <c r="E169" s="97">
        <v>289</v>
      </c>
      <c r="F169" s="102">
        <v>164</v>
      </c>
      <c r="G169" s="249" t="str">
        <f t="shared" si="0"/>
        <v xml:space="preserve"> </v>
      </c>
    </row>
    <row r="170" spans="1:7">
      <c r="A170" s="248">
        <v>305.10000000000002</v>
      </c>
      <c r="B170" s="93" t="s">
        <v>30</v>
      </c>
      <c r="C170" s="94">
        <v>41827</v>
      </c>
      <c r="D170" s="94"/>
      <c r="E170" s="97">
        <v>20</v>
      </c>
      <c r="F170" s="102">
        <v>4</v>
      </c>
      <c r="G170" s="249" t="str">
        <f t="shared" si="0"/>
        <v xml:space="preserve"> </v>
      </c>
    </row>
    <row r="171" spans="1:7">
      <c r="A171" s="248">
        <v>305.10000000000002</v>
      </c>
      <c r="B171" s="93" t="s">
        <v>30</v>
      </c>
      <c r="C171" s="94">
        <v>41835</v>
      </c>
      <c r="D171" s="94"/>
      <c r="E171" s="97">
        <v>12</v>
      </c>
      <c r="F171" s="102">
        <v>4</v>
      </c>
      <c r="G171" s="249" t="str">
        <f t="shared" si="0"/>
        <v xml:space="preserve"> </v>
      </c>
    </row>
    <row r="172" spans="1:7">
      <c r="A172" s="248">
        <v>305.10000000000002</v>
      </c>
      <c r="B172" s="93" t="s">
        <v>30</v>
      </c>
      <c r="C172" s="94">
        <v>41842</v>
      </c>
      <c r="D172" s="94"/>
      <c r="E172" s="97">
        <v>32</v>
      </c>
      <c r="F172" s="102">
        <v>12</v>
      </c>
      <c r="G172" s="249" t="str">
        <f t="shared" si="0"/>
        <v xml:space="preserve"> </v>
      </c>
    </row>
    <row r="173" spans="1:7" ht="15.75" thickBot="1">
      <c r="A173" s="248">
        <v>305.10000000000002</v>
      </c>
      <c r="B173" s="93" t="s">
        <v>30</v>
      </c>
      <c r="C173" s="94">
        <v>41849</v>
      </c>
      <c r="D173" s="94"/>
      <c r="E173" s="97">
        <v>46</v>
      </c>
      <c r="F173" s="102">
        <v>20</v>
      </c>
      <c r="G173" s="249" t="str">
        <f t="shared" si="0"/>
        <v xml:space="preserve"> </v>
      </c>
    </row>
    <row r="174" spans="1:7" ht="15.75" thickBot="1">
      <c r="A174" s="248"/>
      <c r="B174" s="93"/>
      <c r="C174" s="94"/>
      <c r="D174" s="254" t="s">
        <v>52</v>
      </c>
      <c r="E174" s="96">
        <f>GEOMEAN(E157:E173)</f>
        <v>43.970588646915722</v>
      </c>
      <c r="F174" s="255">
        <f>GEOMEAN(F157:F173)</f>
        <v>17.861422245902496</v>
      </c>
      <c r="G174" s="249" t="str">
        <f>IF(OR(F173&gt;240),"EXCEEDS"," ")</f>
        <v xml:space="preserve"> </v>
      </c>
    </row>
    <row r="175" spans="1:7">
      <c r="A175" s="248">
        <v>305.10000000000002</v>
      </c>
      <c r="B175" s="93" t="s">
        <v>30</v>
      </c>
      <c r="C175" s="94">
        <v>41856</v>
      </c>
      <c r="D175" s="94"/>
      <c r="E175" s="97">
        <v>20</v>
      </c>
      <c r="F175" s="102">
        <v>12</v>
      </c>
      <c r="G175" s="249" t="str">
        <f t="shared" si="0"/>
        <v xml:space="preserve"> </v>
      </c>
    </row>
    <row r="176" spans="1:7">
      <c r="A176" s="248">
        <v>305.10000000000002</v>
      </c>
      <c r="B176" s="93" t="s">
        <v>30</v>
      </c>
      <c r="C176" s="94">
        <v>41863</v>
      </c>
      <c r="D176" s="94"/>
      <c r="E176" s="97">
        <v>4</v>
      </c>
      <c r="F176" s="102">
        <v>4</v>
      </c>
      <c r="G176" s="249" t="str">
        <f t="shared" si="0"/>
        <v xml:space="preserve"> </v>
      </c>
    </row>
    <row r="177" spans="1:7">
      <c r="A177" s="248">
        <v>305.10000000000002</v>
      </c>
      <c r="B177" s="93" t="s">
        <v>30</v>
      </c>
      <c r="C177" s="94">
        <v>41870</v>
      </c>
      <c r="D177" s="94"/>
      <c r="E177" s="97">
        <v>68</v>
      </c>
      <c r="F177" s="102">
        <v>16</v>
      </c>
      <c r="G177" s="249" t="str">
        <f t="shared" si="0"/>
        <v xml:space="preserve"> </v>
      </c>
    </row>
    <row r="178" spans="1:7">
      <c r="A178" s="248">
        <v>305.10000000000002</v>
      </c>
      <c r="B178" s="93" t="s">
        <v>30</v>
      </c>
      <c r="C178" s="94">
        <v>41872</v>
      </c>
      <c r="D178" s="94"/>
      <c r="E178" s="97">
        <v>16</v>
      </c>
      <c r="F178" s="102">
        <v>12</v>
      </c>
      <c r="G178" s="249" t="str">
        <f t="shared" si="0"/>
        <v xml:space="preserve"> </v>
      </c>
    </row>
    <row r="179" spans="1:7" ht="15.75" thickBot="1">
      <c r="A179" s="248">
        <v>305.10000000000002</v>
      </c>
      <c r="B179" s="93" t="s">
        <v>30</v>
      </c>
      <c r="C179" s="94">
        <v>41877</v>
      </c>
      <c r="D179" s="94"/>
      <c r="E179" s="97">
        <v>12</v>
      </c>
      <c r="F179" s="102">
        <v>16</v>
      </c>
      <c r="G179" s="249" t="str">
        <f t="shared" si="0"/>
        <v xml:space="preserve"> </v>
      </c>
    </row>
    <row r="180" spans="1:7" ht="15.75" thickBot="1">
      <c r="A180" s="248"/>
      <c r="B180" s="93"/>
      <c r="C180" s="94"/>
      <c r="D180" s="254" t="s">
        <v>52</v>
      </c>
      <c r="E180" s="96">
        <f>GEOMEAN(E163:E179)</f>
        <v>30.829697343517825</v>
      </c>
      <c r="F180" s="255">
        <f>GEOMEAN(F163:F179)</f>
        <v>14.283229915914287</v>
      </c>
      <c r="G180" s="249" t="str">
        <f>IF(OR(F179&gt;240),"EXCEEDS"," ")</f>
        <v xml:space="preserve"> </v>
      </c>
    </row>
    <row r="181" spans="1:7">
      <c r="A181" s="248">
        <v>305.10000000000002</v>
      </c>
      <c r="B181" s="93" t="s">
        <v>30</v>
      </c>
      <c r="C181" s="94">
        <v>41884</v>
      </c>
      <c r="D181" s="94"/>
      <c r="E181" s="97">
        <v>177</v>
      </c>
      <c r="F181" s="102">
        <v>68</v>
      </c>
      <c r="G181" s="249" t="str">
        <f t="shared" si="0"/>
        <v xml:space="preserve"> </v>
      </c>
    </row>
    <row r="182" spans="1:7">
      <c r="A182" s="248">
        <v>305.10000000000002</v>
      </c>
      <c r="B182" s="93" t="s">
        <v>30</v>
      </c>
      <c r="C182" s="94">
        <v>41891</v>
      </c>
      <c r="D182" s="94"/>
      <c r="E182" s="97">
        <v>28</v>
      </c>
      <c r="F182" s="102">
        <v>16</v>
      </c>
      <c r="G182" s="249" t="str">
        <f t="shared" si="0"/>
        <v xml:space="preserve"> </v>
      </c>
    </row>
    <row r="183" spans="1:7">
      <c r="A183" s="248">
        <v>305.10000000000002</v>
      </c>
      <c r="B183" s="93" t="s">
        <v>30</v>
      </c>
      <c r="C183" s="94">
        <v>41898</v>
      </c>
      <c r="D183" s="94"/>
      <c r="E183" s="97">
        <v>4</v>
      </c>
      <c r="F183" s="102">
        <v>4</v>
      </c>
      <c r="G183" s="249" t="str">
        <f t="shared" si="0"/>
        <v xml:space="preserve"> </v>
      </c>
    </row>
    <row r="184" spans="1:7">
      <c r="A184" s="248">
        <v>305.10000000000002</v>
      </c>
      <c r="B184" s="93" t="s">
        <v>30</v>
      </c>
      <c r="C184" s="94">
        <v>41905</v>
      </c>
      <c r="D184" s="94"/>
      <c r="E184" s="97">
        <v>8</v>
      </c>
      <c r="F184" s="102">
        <v>4</v>
      </c>
      <c r="G184" s="249" t="str">
        <f t="shared" si="0"/>
        <v xml:space="preserve"> </v>
      </c>
    </row>
    <row r="185" spans="1:7" ht="15.75" thickBot="1">
      <c r="A185" s="248">
        <v>305.10000000000002</v>
      </c>
      <c r="B185" s="93" t="s">
        <v>30</v>
      </c>
      <c r="C185" s="94">
        <v>41912</v>
      </c>
      <c r="D185" s="94"/>
      <c r="E185" s="97">
        <v>4</v>
      </c>
      <c r="F185" s="102">
        <v>4</v>
      </c>
      <c r="G185" s="249" t="str">
        <f t="shared" si="0"/>
        <v xml:space="preserve"> </v>
      </c>
    </row>
    <row r="186" spans="1:7" ht="15.75" thickBot="1">
      <c r="A186" s="248"/>
      <c r="B186" s="93"/>
      <c r="C186" s="94"/>
      <c r="D186" s="254" t="s">
        <v>52</v>
      </c>
      <c r="E186" s="96">
        <f>GEOMEAN(E169:E185)</f>
        <v>22.424812144846513</v>
      </c>
      <c r="F186" s="255">
        <f>GEOMEAN(F169:F185)</f>
        <v>11.792641854632796</v>
      </c>
      <c r="G186" s="249" t="str">
        <f>IF(OR(F185&gt;240),"EXCEEDS"," ")</f>
        <v xml:space="preserve"> </v>
      </c>
    </row>
    <row r="187" spans="1:7">
      <c r="A187" s="248">
        <v>305.10000000000002</v>
      </c>
      <c r="B187" s="93" t="s">
        <v>30</v>
      </c>
      <c r="C187" s="94">
        <v>41919</v>
      </c>
      <c r="D187" s="94"/>
      <c r="E187" s="97">
        <v>123</v>
      </c>
      <c r="F187" s="102">
        <v>100</v>
      </c>
      <c r="G187" s="249" t="str">
        <f>IF(OR(F187&gt;240),"EXCEEDS"," ")</f>
        <v xml:space="preserve"> </v>
      </c>
    </row>
    <row r="188" spans="1:7">
      <c r="A188" s="248">
        <v>305.10000000000002</v>
      </c>
      <c r="B188" s="93" t="s">
        <v>30</v>
      </c>
      <c r="C188" s="94">
        <v>41926</v>
      </c>
      <c r="D188" s="94"/>
      <c r="E188" s="97">
        <v>20000</v>
      </c>
      <c r="F188" s="102">
        <v>20000</v>
      </c>
      <c r="G188" s="249" t="str">
        <f>IF(OR(F188&gt;240),"EXCEEDS"," ")</f>
        <v>EXCEEDS</v>
      </c>
    </row>
    <row r="189" spans="1:7">
      <c r="A189" s="248">
        <v>305.10000000000002</v>
      </c>
      <c r="B189" s="93" t="s">
        <v>30</v>
      </c>
      <c r="C189" s="94">
        <v>41933</v>
      </c>
      <c r="D189" s="94"/>
      <c r="E189" s="97">
        <v>169</v>
      </c>
      <c r="F189" s="102">
        <v>92</v>
      </c>
      <c r="G189" s="249" t="str">
        <f>IF(OR(F189&gt;240),"EXCEEDS"," ")</f>
        <v xml:space="preserve"> </v>
      </c>
    </row>
    <row r="190" spans="1:7">
      <c r="A190" s="248">
        <v>305.10000000000002</v>
      </c>
      <c r="B190" s="93" t="s">
        <v>30</v>
      </c>
      <c r="C190" s="94">
        <v>41935</v>
      </c>
      <c r="D190" s="94"/>
      <c r="E190" s="97">
        <v>44</v>
      </c>
      <c r="F190" s="102">
        <v>12</v>
      </c>
      <c r="G190" s="249" t="str">
        <f>IF(OR(F190&gt;240),"EXCEEDS"," ")</f>
        <v xml:space="preserve"> </v>
      </c>
    </row>
    <row r="191" spans="1:7" ht="15.75" thickBot="1">
      <c r="A191" s="248">
        <v>305.10000000000002</v>
      </c>
      <c r="B191" s="93" t="s">
        <v>30</v>
      </c>
      <c r="C191" s="94">
        <v>41940</v>
      </c>
      <c r="D191" s="94"/>
      <c r="E191" s="97">
        <v>4</v>
      </c>
      <c r="F191" s="102">
        <v>4</v>
      </c>
      <c r="G191" s="249" t="str">
        <f>IF(OR(F191&gt;240),"EXCEEDS"," ")</f>
        <v xml:space="preserve"> </v>
      </c>
    </row>
    <row r="192" spans="1:7" ht="15.75" thickBot="1">
      <c r="A192" s="248"/>
      <c r="B192" s="93"/>
      <c r="C192" s="94"/>
      <c r="D192" s="254" t="s">
        <v>52</v>
      </c>
      <c r="E192" s="96">
        <f>GEOMEAN(E175:E191)</f>
        <v>31.73121509015019</v>
      </c>
      <c r="F192" s="255">
        <f>GEOMEAN(F175:F191)</f>
        <v>20.180842318850502</v>
      </c>
      <c r="G192" s="249" t="str">
        <f>IF(OR(F191&gt;240),"EXCEEDS"," ")</f>
        <v xml:space="preserve"> </v>
      </c>
    </row>
    <row r="193" spans="1:7">
      <c r="A193" s="248">
        <v>314.8</v>
      </c>
      <c r="B193" s="93" t="s">
        <v>30</v>
      </c>
      <c r="C193" s="94">
        <v>41730</v>
      </c>
      <c r="D193" s="94"/>
      <c r="E193" s="97">
        <v>251</v>
      </c>
      <c r="F193" s="102">
        <v>94</v>
      </c>
      <c r="G193" s="249" t="str">
        <f>IF(OR(F193&gt;240),"EXCEEDS"," ")</f>
        <v xml:space="preserve"> </v>
      </c>
    </row>
    <row r="194" spans="1:7">
      <c r="A194" s="248">
        <v>314.8</v>
      </c>
      <c r="B194" s="93" t="s">
        <v>30</v>
      </c>
      <c r="C194" s="94">
        <v>41737</v>
      </c>
      <c r="D194" s="94"/>
      <c r="E194" s="97">
        <v>169</v>
      </c>
      <c r="F194" s="102">
        <v>48</v>
      </c>
      <c r="G194" s="249" t="str">
        <f>IF(OR(F194&gt;240),"EXCEEDS"," ")</f>
        <v xml:space="preserve"> </v>
      </c>
    </row>
    <row r="195" spans="1:7">
      <c r="A195" s="248">
        <v>314.8</v>
      </c>
      <c r="B195" s="93" t="s">
        <v>30</v>
      </c>
      <c r="C195" s="94">
        <v>41744</v>
      </c>
      <c r="D195" s="94"/>
      <c r="E195" s="97">
        <v>40</v>
      </c>
      <c r="F195" s="102">
        <v>8</v>
      </c>
      <c r="G195" s="249" t="str">
        <f>IF(OR(F195&gt;240),"EXCEEDS"," ")</f>
        <v xml:space="preserve"> </v>
      </c>
    </row>
    <row r="196" spans="1:7">
      <c r="A196" s="248">
        <v>314.8</v>
      </c>
      <c r="B196" s="93" t="s">
        <v>30</v>
      </c>
      <c r="C196" s="94">
        <v>41751</v>
      </c>
      <c r="D196" s="94"/>
      <c r="E196" s="97">
        <v>69</v>
      </c>
      <c r="F196" s="102">
        <v>4</v>
      </c>
      <c r="G196" s="249" t="str">
        <f>IF(OR(F196&gt;240),"EXCEEDS"," ")</f>
        <v xml:space="preserve"> </v>
      </c>
    </row>
    <row r="197" spans="1:7">
      <c r="A197" s="248">
        <v>314.8</v>
      </c>
      <c r="B197" s="93" t="s">
        <v>30</v>
      </c>
      <c r="C197" s="94">
        <v>41758</v>
      </c>
      <c r="D197" s="94"/>
      <c r="E197" s="97">
        <v>540</v>
      </c>
      <c r="F197" s="102">
        <v>430</v>
      </c>
      <c r="G197" s="249" t="str">
        <f>IF(OR(F197&gt;240),"EXCEEDS"," ")</f>
        <v>EXCEEDS</v>
      </c>
    </row>
    <row r="198" spans="1:7">
      <c r="A198" s="248"/>
      <c r="B198" s="93"/>
      <c r="C198" s="94"/>
      <c r="D198" s="94"/>
      <c r="E198" s="97"/>
      <c r="F198" s="102"/>
      <c r="G198" s="249"/>
    </row>
    <row r="199" spans="1:7">
      <c r="A199" s="248">
        <v>314.8</v>
      </c>
      <c r="B199" s="93" t="s">
        <v>30</v>
      </c>
      <c r="C199" s="94">
        <v>41765</v>
      </c>
      <c r="D199" s="94"/>
      <c r="E199" s="97">
        <v>120</v>
      </c>
      <c r="F199" s="102">
        <v>66</v>
      </c>
      <c r="G199" s="249" t="str">
        <f>IF(OR(F199&gt;240),"EXCEEDS"," ")</f>
        <v xml:space="preserve"> </v>
      </c>
    </row>
    <row r="200" spans="1:7">
      <c r="A200" s="248">
        <v>314.8</v>
      </c>
      <c r="B200" s="93" t="s">
        <v>30</v>
      </c>
      <c r="C200" s="94">
        <v>41772</v>
      </c>
      <c r="D200" s="94"/>
      <c r="E200" s="97">
        <v>243</v>
      </c>
      <c r="F200" s="102">
        <v>191</v>
      </c>
      <c r="G200" s="249" t="str">
        <f>IF(OR(F200&gt;240),"EXCEEDS"," ")</f>
        <v xml:space="preserve"> </v>
      </c>
    </row>
    <row r="201" spans="1:7">
      <c r="A201" s="248">
        <v>314.8</v>
      </c>
      <c r="B201" s="93" t="s">
        <v>30</v>
      </c>
      <c r="C201" s="94">
        <v>41779</v>
      </c>
      <c r="D201" s="94"/>
      <c r="E201" s="97">
        <v>223</v>
      </c>
      <c r="F201" s="102">
        <v>152</v>
      </c>
      <c r="G201" s="249" t="str">
        <f>IF(OR(F201&gt;240),"EXCEEDS"," ")</f>
        <v xml:space="preserve"> </v>
      </c>
    </row>
    <row r="202" spans="1:7">
      <c r="A202" s="248">
        <v>314.8</v>
      </c>
      <c r="B202" s="93" t="s">
        <v>30</v>
      </c>
      <c r="C202" s="94">
        <v>41781</v>
      </c>
      <c r="D202" s="94"/>
      <c r="E202" s="97">
        <v>144</v>
      </c>
      <c r="F202" s="102">
        <v>54</v>
      </c>
      <c r="G202" s="249" t="str">
        <f>IF(OR(F202&gt;240),"EXCEEDS"," ")</f>
        <v xml:space="preserve"> </v>
      </c>
    </row>
    <row r="203" spans="1:7">
      <c r="A203" s="248">
        <v>314.8</v>
      </c>
      <c r="B203" s="93" t="s">
        <v>30</v>
      </c>
      <c r="C203" s="94">
        <v>41786</v>
      </c>
      <c r="D203" s="94"/>
      <c r="E203" s="97">
        <v>40</v>
      </c>
      <c r="F203" s="102">
        <v>20</v>
      </c>
      <c r="G203" s="249" t="str">
        <f>IF(OR(F203&gt;240),"EXCEEDS"," ")</f>
        <v xml:space="preserve"> </v>
      </c>
    </row>
    <row r="204" spans="1:7">
      <c r="A204" s="248"/>
      <c r="B204" s="93"/>
      <c r="C204" s="94"/>
      <c r="D204" s="94"/>
      <c r="E204" s="97"/>
      <c r="F204" s="102"/>
      <c r="G204" s="249"/>
    </row>
    <row r="205" spans="1:7">
      <c r="A205" s="248">
        <v>314.8</v>
      </c>
      <c r="B205" s="93" t="s">
        <v>30</v>
      </c>
      <c r="C205" s="94">
        <v>41793</v>
      </c>
      <c r="D205" s="94"/>
      <c r="E205" s="97">
        <v>57</v>
      </c>
      <c r="F205" s="102">
        <v>43</v>
      </c>
      <c r="G205" s="249" t="str">
        <f>IF(OR(F205&gt;240),"EXCEEDS"," ")</f>
        <v xml:space="preserve"> </v>
      </c>
    </row>
    <row r="206" spans="1:7">
      <c r="A206" s="248">
        <v>314.8</v>
      </c>
      <c r="B206" s="93" t="s">
        <v>30</v>
      </c>
      <c r="C206" s="94">
        <v>41800</v>
      </c>
      <c r="D206" s="94"/>
      <c r="E206" s="97">
        <v>120</v>
      </c>
      <c r="F206" s="102">
        <v>28</v>
      </c>
      <c r="G206" s="249" t="str">
        <f>IF(OR(F206&gt;240),"EXCEEDS"," ")</f>
        <v xml:space="preserve"> </v>
      </c>
    </row>
    <row r="207" spans="1:7">
      <c r="A207" s="248">
        <v>314.8</v>
      </c>
      <c r="B207" s="93" t="s">
        <v>30</v>
      </c>
      <c r="C207" s="94">
        <v>41807</v>
      </c>
      <c r="D207" s="94"/>
      <c r="E207" s="97">
        <v>63</v>
      </c>
      <c r="F207" s="102">
        <v>49</v>
      </c>
      <c r="G207" s="249" t="str">
        <f>IF(OR(F207&gt;240),"EXCEEDS"," ")</f>
        <v xml:space="preserve"> </v>
      </c>
    </row>
    <row r="208" spans="1:7">
      <c r="A208" s="248">
        <v>314.8</v>
      </c>
      <c r="B208" s="93" t="s">
        <v>30</v>
      </c>
      <c r="C208" s="94">
        <v>41809</v>
      </c>
      <c r="D208" s="94"/>
      <c r="E208" s="97">
        <v>152</v>
      </c>
      <c r="F208" s="102">
        <v>28</v>
      </c>
      <c r="G208" s="249" t="str">
        <f>IF(OR(F208&gt;240),"EXCEEDS"," ")</f>
        <v xml:space="preserve"> </v>
      </c>
    </row>
    <row r="209" spans="1:7" ht="15.75" thickBot="1">
      <c r="A209" s="248">
        <v>314.8</v>
      </c>
      <c r="B209" s="93" t="s">
        <v>30</v>
      </c>
      <c r="C209" s="94">
        <v>41814</v>
      </c>
      <c r="D209" s="94"/>
      <c r="E209" s="97">
        <v>63</v>
      </c>
      <c r="F209" s="102">
        <v>32</v>
      </c>
      <c r="G209" s="249" t="str">
        <f>IF(OR(F209&gt;240),"EXCEEDS"," ")</f>
        <v xml:space="preserve"> </v>
      </c>
    </row>
    <row r="210" spans="1:7" ht="15.75" thickBot="1">
      <c r="A210" s="248"/>
      <c r="B210" s="93"/>
      <c r="C210" s="94"/>
      <c r="D210" s="254" t="s">
        <v>52</v>
      </c>
      <c r="E210" s="96">
        <f>GEOMEAN(E193:E209)</f>
        <v>116.41186889172438</v>
      </c>
      <c r="F210" s="255">
        <f>GEOMEAN(F193:F209)</f>
        <v>45.233915580747698</v>
      </c>
      <c r="G210" s="249"/>
    </row>
    <row r="211" spans="1:7">
      <c r="A211" s="248">
        <v>314.8</v>
      </c>
      <c r="B211" s="93" t="s">
        <v>30</v>
      </c>
      <c r="C211" s="94">
        <v>41821</v>
      </c>
      <c r="D211" s="94"/>
      <c r="E211" s="97">
        <v>169</v>
      </c>
      <c r="F211" s="102">
        <v>80</v>
      </c>
      <c r="G211" s="249" t="str">
        <f>IF(OR(F211&gt;240),"EXCEEDS"," ")</f>
        <v xml:space="preserve"> </v>
      </c>
    </row>
    <row r="212" spans="1:7">
      <c r="A212" s="248">
        <v>314.8</v>
      </c>
      <c r="B212" s="93" t="s">
        <v>30</v>
      </c>
      <c r="C212" s="94">
        <v>41827</v>
      </c>
      <c r="D212" s="94"/>
      <c r="E212" s="97">
        <v>28</v>
      </c>
      <c r="F212" s="102">
        <v>12</v>
      </c>
      <c r="G212" s="249" t="str">
        <f>IF(OR(F212&gt;240),"EXCEEDS"," ")</f>
        <v xml:space="preserve"> </v>
      </c>
    </row>
    <row r="213" spans="1:7">
      <c r="A213" s="248">
        <v>314.8</v>
      </c>
      <c r="B213" s="93" t="s">
        <v>30</v>
      </c>
      <c r="C213" s="94">
        <v>41835</v>
      </c>
      <c r="D213" s="94"/>
      <c r="E213" s="97">
        <v>545</v>
      </c>
      <c r="F213" s="102">
        <v>357</v>
      </c>
      <c r="G213" s="249" t="str">
        <f>IF(OR(F213&gt;240),"EXCEEDS"," ")</f>
        <v>EXCEEDS</v>
      </c>
    </row>
    <row r="214" spans="1:7">
      <c r="A214" s="248">
        <v>314.8</v>
      </c>
      <c r="B214" s="93" t="s">
        <v>30</v>
      </c>
      <c r="C214" s="94">
        <v>41842</v>
      </c>
      <c r="D214" s="94"/>
      <c r="E214" s="97">
        <v>140</v>
      </c>
      <c r="F214" s="102">
        <v>94</v>
      </c>
      <c r="G214" s="249" t="str">
        <f>IF(OR(F214&gt;240),"EXCEEDS"," ")</f>
        <v xml:space="preserve"> </v>
      </c>
    </row>
    <row r="215" spans="1:7" ht="15.75" thickBot="1">
      <c r="A215" s="248">
        <v>314.8</v>
      </c>
      <c r="B215" s="93" t="s">
        <v>30</v>
      </c>
      <c r="C215" s="94">
        <v>41849</v>
      </c>
      <c r="D215" s="94"/>
      <c r="E215" s="97">
        <v>148</v>
      </c>
      <c r="F215" s="102">
        <v>24</v>
      </c>
      <c r="G215" s="249" t="str">
        <f>IF(OR(F215&gt;240),"EXCEEDS"," ")</f>
        <v xml:space="preserve"> </v>
      </c>
    </row>
    <row r="216" spans="1:7" ht="15.75" thickBot="1">
      <c r="A216" s="248"/>
      <c r="B216" s="93"/>
      <c r="C216" s="94"/>
      <c r="D216" s="254" t="s">
        <v>52</v>
      </c>
      <c r="E216" s="96">
        <f>GEOMEAN(E199:E215)</f>
        <v>115.19476525804988</v>
      </c>
      <c r="F216" s="255">
        <f>GEOMEAN(F199:F215)</f>
        <v>52.956572906995746</v>
      </c>
      <c r="G216" s="249"/>
    </row>
    <row r="217" spans="1:7">
      <c r="A217" s="248">
        <v>314.8</v>
      </c>
      <c r="B217" s="93" t="s">
        <v>30</v>
      </c>
      <c r="C217" s="94">
        <v>41856</v>
      </c>
      <c r="D217" s="94"/>
      <c r="E217" s="97">
        <v>109</v>
      </c>
      <c r="F217" s="102">
        <v>24</v>
      </c>
      <c r="G217" s="249" t="str">
        <f>IF(OR(F217&gt;240),"EXCEEDS"," ")</f>
        <v xml:space="preserve"> </v>
      </c>
    </row>
    <row r="218" spans="1:7">
      <c r="A218" s="248">
        <v>314.8</v>
      </c>
      <c r="B218" s="93" t="s">
        <v>30</v>
      </c>
      <c r="C218" s="94">
        <v>41863</v>
      </c>
      <c r="D218" s="94"/>
      <c r="E218" s="97">
        <v>1100</v>
      </c>
      <c r="F218" s="102">
        <v>660</v>
      </c>
      <c r="G218" s="249" t="str">
        <f>IF(OR(F218&gt;240),"EXCEEDS"," ")</f>
        <v>EXCEEDS</v>
      </c>
    </row>
    <row r="219" spans="1:7">
      <c r="A219" s="248">
        <v>314.8</v>
      </c>
      <c r="B219" s="93" t="s">
        <v>30</v>
      </c>
      <c r="C219" s="94">
        <v>41870</v>
      </c>
      <c r="D219" s="94"/>
      <c r="E219" s="97">
        <v>144</v>
      </c>
      <c r="F219" s="102">
        <v>84</v>
      </c>
      <c r="G219" s="249" t="str">
        <f>IF(OR(F219&gt;240),"EXCEEDS"," ")</f>
        <v xml:space="preserve"> </v>
      </c>
    </row>
    <row r="220" spans="1:7">
      <c r="A220" s="248">
        <v>314.8</v>
      </c>
      <c r="B220" s="93" t="s">
        <v>30</v>
      </c>
      <c r="C220" s="94">
        <v>41872</v>
      </c>
      <c r="D220" s="94"/>
      <c r="E220" s="97">
        <v>40</v>
      </c>
      <c r="F220" s="102">
        <v>20</v>
      </c>
      <c r="G220" s="249" t="str">
        <f>IF(OR(F220&gt;240),"EXCEEDS"," ")</f>
        <v xml:space="preserve"> </v>
      </c>
    </row>
    <row r="221" spans="1:7" ht="15.75" thickBot="1">
      <c r="A221" s="248">
        <v>314.8</v>
      </c>
      <c r="B221" s="93" t="s">
        <v>30</v>
      </c>
      <c r="C221" s="94">
        <v>41877</v>
      </c>
      <c r="D221" s="94"/>
      <c r="E221" s="97">
        <v>120</v>
      </c>
      <c r="F221" s="102">
        <v>100</v>
      </c>
      <c r="G221" s="249" t="str">
        <f>IF(OR(F221&gt;240),"EXCEEDS"," ")</f>
        <v xml:space="preserve"> </v>
      </c>
    </row>
    <row r="222" spans="1:7" ht="15.75" thickBot="1">
      <c r="A222" s="248"/>
      <c r="B222" s="93"/>
      <c r="C222" s="94"/>
      <c r="D222" s="254" t="s">
        <v>52</v>
      </c>
      <c r="E222" s="96">
        <f>GEOMEAN(E205:E221)</f>
        <v>120.70394172445243</v>
      </c>
      <c r="F222" s="255">
        <f>GEOMEAN(F205:F221)</f>
        <v>53.745804341307128</v>
      </c>
      <c r="G222" s="249"/>
    </row>
    <row r="223" spans="1:7">
      <c r="A223" s="248">
        <v>314.8</v>
      </c>
      <c r="B223" s="93" t="s">
        <v>30</v>
      </c>
      <c r="C223" s="94">
        <v>41884</v>
      </c>
      <c r="D223" s="94"/>
      <c r="E223" s="97">
        <v>800</v>
      </c>
      <c r="F223" s="102">
        <v>177</v>
      </c>
      <c r="G223" s="249" t="str">
        <f>IF(OR(F223&gt;240),"EXCEEDS"," ")</f>
        <v xml:space="preserve"> </v>
      </c>
    </row>
    <row r="224" spans="1:7">
      <c r="A224" s="248">
        <v>314.8</v>
      </c>
      <c r="B224" s="93" t="s">
        <v>30</v>
      </c>
      <c r="C224" s="94">
        <v>41891</v>
      </c>
      <c r="D224" s="94"/>
      <c r="E224" s="97">
        <v>51</v>
      </c>
      <c r="F224" s="102">
        <v>32</v>
      </c>
      <c r="G224" s="249" t="str">
        <f>IF(OR(F224&gt;240),"EXCEEDS"," ")</f>
        <v xml:space="preserve"> </v>
      </c>
    </row>
    <row r="225" spans="1:7">
      <c r="A225" s="248">
        <v>314.8</v>
      </c>
      <c r="B225" s="93" t="s">
        <v>30</v>
      </c>
      <c r="C225" s="94">
        <v>41898</v>
      </c>
      <c r="D225" s="94"/>
      <c r="E225" s="97">
        <v>16</v>
      </c>
      <c r="F225" s="102">
        <v>4</v>
      </c>
      <c r="G225" s="249" t="str">
        <f>IF(OR(F225&gt;240),"EXCEEDS"," ")</f>
        <v xml:space="preserve"> </v>
      </c>
    </row>
    <row r="226" spans="1:7">
      <c r="A226" s="248">
        <v>314.8</v>
      </c>
      <c r="B226" s="93" t="s">
        <v>30</v>
      </c>
      <c r="C226" s="94">
        <v>41905</v>
      </c>
      <c r="D226" s="94"/>
      <c r="E226" s="97">
        <v>12</v>
      </c>
      <c r="F226" s="102">
        <v>4</v>
      </c>
      <c r="G226" s="249" t="str">
        <f>IF(OR(F226&gt;240),"EXCEEDS"," ")</f>
        <v xml:space="preserve"> </v>
      </c>
    </row>
    <row r="227" spans="1:7" ht="15.75" thickBot="1">
      <c r="A227" s="248">
        <v>314.8</v>
      </c>
      <c r="B227" s="93" t="s">
        <v>30</v>
      </c>
      <c r="C227" s="94">
        <v>41912</v>
      </c>
      <c r="D227" s="94"/>
      <c r="E227" s="97">
        <v>12</v>
      </c>
      <c r="F227" s="102">
        <v>4</v>
      </c>
      <c r="G227" s="249" t="str">
        <f>IF(OR(F227&gt;240),"EXCEEDS"," ")</f>
        <v xml:space="preserve"> </v>
      </c>
    </row>
    <row r="228" spans="1:7" ht="15.75" thickBot="1">
      <c r="A228" s="248"/>
      <c r="B228" s="93"/>
      <c r="C228" s="94"/>
      <c r="D228" s="254" t="s">
        <v>52</v>
      </c>
      <c r="E228" s="96">
        <f>GEOMEAN(E211:E227)</f>
        <v>96.83500877957664</v>
      </c>
      <c r="F228" s="255">
        <f>GEOMEAN(F211:F227)</f>
        <v>40.500961446136529</v>
      </c>
      <c r="G228" s="258"/>
    </row>
    <row r="229" spans="1:7">
      <c r="A229" s="248">
        <v>314.8</v>
      </c>
      <c r="B229" s="93" t="s">
        <v>30</v>
      </c>
      <c r="C229" s="94">
        <v>41919</v>
      </c>
      <c r="D229" s="94"/>
      <c r="E229" s="97">
        <v>86</v>
      </c>
      <c r="F229" s="102">
        <v>32</v>
      </c>
      <c r="G229" s="249" t="str">
        <f>IF(OR(F229&gt;240),"EXCEEDS"," ")</f>
        <v xml:space="preserve"> </v>
      </c>
    </row>
    <row r="230" spans="1:7">
      <c r="A230" s="248">
        <v>314.8</v>
      </c>
      <c r="B230" s="93" t="s">
        <v>30</v>
      </c>
      <c r="C230" s="94">
        <v>41926</v>
      </c>
      <c r="D230" s="94"/>
      <c r="E230" s="97">
        <v>311</v>
      </c>
      <c r="F230" s="102">
        <v>231</v>
      </c>
      <c r="G230" s="249" t="str">
        <f>IF(OR(F230&gt;240),"EXCEEDS"," ")</f>
        <v xml:space="preserve"> </v>
      </c>
    </row>
    <row r="231" spans="1:7">
      <c r="A231" s="248">
        <v>314.8</v>
      </c>
      <c r="B231" s="93" t="s">
        <v>30</v>
      </c>
      <c r="C231" s="94">
        <v>41933</v>
      </c>
      <c r="D231" s="94"/>
      <c r="E231" s="97">
        <v>12</v>
      </c>
      <c r="F231" s="102">
        <v>8</v>
      </c>
      <c r="G231" s="249" t="str">
        <f>IF(OR(F231&gt;240),"EXCEEDS"," ")</f>
        <v xml:space="preserve"> </v>
      </c>
    </row>
    <row r="232" spans="1:7">
      <c r="A232" s="248">
        <v>314.8</v>
      </c>
      <c r="B232" s="93" t="s">
        <v>30</v>
      </c>
      <c r="C232" s="94">
        <v>41935</v>
      </c>
      <c r="D232" s="94"/>
      <c r="E232" s="97">
        <v>28</v>
      </c>
      <c r="F232" s="102">
        <v>20</v>
      </c>
      <c r="G232" s="249" t="str">
        <f>IF(OR(F232&gt;240),"EXCEEDS"," ")</f>
        <v xml:space="preserve"> </v>
      </c>
    </row>
    <row r="233" spans="1:7" ht="15.75" thickBot="1">
      <c r="A233" s="248">
        <v>314.8</v>
      </c>
      <c r="B233" s="93" t="s">
        <v>30</v>
      </c>
      <c r="C233" s="94">
        <v>41940</v>
      </c>
      <c r="D233" s="94"/>
      <c r="E233" s="97">
        <v>8</v>
      </c>
      <c r="F233" s="102">
        <v>4</v>
      </c>
      <c r="G233" s="249" t="str">
        <f>IF(OR(F233&gt;240),"EXCEEDS"," ")</f>
        <v xml:space="preserve"> </v>
      </c>
    </row>
    <row r="234" spans="1:7" ht="15.75" thickBot="1">
      <c r="A234" s="250"/>
      <c r="B234" s="100"/>
      <c r="C234" s="101"/>
      <c r="D234" s="254" t="s">
        <v>52</v>
      </c>
      <c r="E234" s="96">
        <f>GEOMEAN(E217:E233)</f>
        <v>64.969021181654156</v>
      </c>
      <c r="F234" s="255">
        <f>GEOMEAN(F217:F233)</f>
        <v>29.540564809927535</v>
      </c>
      <c r="G234" s="258"/>
    </row>
    <row r="235" spans="1:7">
      <c r="A235" s="248">
        <v>462.6</v>
      </c>
      <c r="B235" s="93" t="s">
        <v>31</v>
      </c>
      <c r="C235" s="94">
        <v>41730</v>
      </c>
      <c r="D235" s="94"/>
      <c r="E235" s="97">
        <v>51</v>
      </c>
      <c r="F235" s="102">
        <v>32</v>
      </c>
      <c r="G235" s="249" t="str">
        <f>IF(OR(F235&gt;240),"EXCEEDS"," ")</f>
        <v xml:space="preserve"> </v>
      </c>
    </row>
    <row r="236" spans="1:7">
      <c r="A236" s="248">
        <v>462.6</v>
      </c>
      <c r="B236" s="93" t="s">
        <v>31</v>
      </c>
      <c r="C236" s="94">
        <v>41737</v>
      </c>
      <c r="D236" s="94"/>
      <c r="E236" s="97">
        <v>251</v>
      </c>
      <c r="F236" s="102">
        <v>217</v>
      </c>
      <c r="G236" s="249" t="str">
        <f>IF(OR(F236&gt;240),"EXCEEDS"," ")</f>
        <v xml:space="preserve"> </v>
      </c>
    </row>
    <row r="237" spans="1:7">
      <c r="A237" s="248">
        <v>462.6</v>
      </c>
      <c r="B237" s="93" t="s">
        <v>31</v>
      </c>
      <c r="C237" s="94">
        <v>41744</v>
      </c>
      <c r="D237" s="94"/>
      <c r="E237" s="97">
        <v>168</v>
      </c>
      <c r="F237" s="102">
        <v>230</v>
      </c>
      <c r="G237" s="249" t="str">
        <f>IF(OR(F237&gt;240),"EXCEEDS"," ")</f>
        <v xml:space="preserve"> </v>
      </c>
    </row>
    <row r="238" spans="1:7">
      <c r="A238" s="248">
        <v>462.6</v>
      </c>
      <c r="B238" s="93" t="s">
        <v>31</v>
      </c>
      <c r="C238" s="94">
        <v>41751</v>
      </c>
      <c r="D238" s="94"/>
      <c r="E238" s="97">
        <v>4</v>
      </c>
      <c r="F238" s="102">
        <v>4</v>
      </c>
      <c r="G238" s="249" t="str">
        <f>IF(OR(F238&gt;240),"EXCEEDS"," ")</f>
        <v xml:space="preserve"> </v>
      </c>
    </row>
    <row r="239" spans="1:7">
      <c r="A239" s="248">
        <v>462.6</v>
      </c>
      <c r="B239" s="93" t="s">
        <v>31</v>
      </c>
      <c r="C239" s="94">
        <v>41757</v>
      </c>
      <c r="D239" s="94"/>
      <c r="E239" s="97">
        <v>145</v>
      </c>
      <c r="F239" s="102">
        <v>50</v>
      </c>
      <c r="G239" s="249" t="str">
        <f>IF(OR(F239&gt;240),"EXCEEDS"," ")</f>
        <v xml:space="preserve"> </v>
      </c>
    </row>
    <row r="240" spans="1:7">
      <c r="A240" s="248"/>
      <c r="B240" s="93"/>
      <c r="C240" s="94"/>
      <c r="D240" s="94"/>
      <c r="E240" s="97"/>
      <c r="F240" s="102"/>
      <c r="G240" s="249"/>
    </row>
    <row r="241" spans="1:7">
      <c r="A241" s="248">
        <v>462.6</v>
      </c>
      <c r="B241" s="93" t="s">
        <v>31</v>
      </c>
      <c r="C241" s="94">
        <v>41765</v>
      </c>
      <c r="D241" s="94"/>
      <c r="E241" s="97">
        <v>88</v>
      </c>
      <c r="F241" s="102">
        <v>88</v>
      </c>
      <c r="G241" s="249" t="str">
        <f>IF(OR(F241&gt;240),"EXCEEDS"," ")</f>
        <v xml:space="preserve"> </v>
      </c>
    </row>
    <row r="242" spans="1:7">
      <c r="A242" s="248">
        <v>462.6</v>
      </c>
      <c r="B242" s="93" t="s">
        <v>31</v>
      </c>
      <c r="C242" s="94">
        <v>41773</v>
      </c>
      <c r="D242" s="94"/>
      <c r="E242" s="97">
        <v>32</v>
      </c>
      <c r="F242" s="102">
        <v>16</v>
      </c>
      <c r="G242" s="249" t="str">
        <f>IF(OR(F242&gt;240),"EXCEEDS"," ")</f>
        <v xml:space="preserve"> </v>
      </c>
    </row>
    <row r="243" spans="1:7">
      <c r="A243" s="248">
        <v>462.6</v>
      </c>
      <c r="B243" s="93" t="s">
        <v>31</v>
      </c>
      <c r="C243" s="94">
        <v>41779</v>
      </c>
      <c r="D243" s="94"/>
      <c r="E243" s="97">
        <v>71</v>
      </c>
      <c r="F243" s="102">
        <v>80</v>
      </c>
      <c r="G243" s="249" t="str">
        <f>IF(OR(F243&gt;240),"EXCEEDS"," ")</f>
        <v xml:space="preserve"> </v>
      </c>
    </row>
    <row r="244" spans="1:7">
      <c r="A244" s="248">
        <v>462.6</v>
      </c>
      <c r="B244" s="93" t="s">
        <v>31</v>
      </c>
      <c r="C244" s="94">
        <v>41781</v>
      </c>
      <c r="D244" s="94"/>
      <c r="E244" s="97">
        <v>224</v>
      </c>
      <c r="F244" s="102">
        <v>136</v>
      </c>
      <c r="G244" s="249" t="str">
        <f>IF(OR(F244&gt;240),"EXCEEDS"," ")</f>
        <v xml:space="preserve"> </v>
      </c>
    </row>
    <row r="245" spans="1:7">
      <c r="A245" s="248">
        <v>462.6</v>
      </c>
      <c r="B245" s="93" t="s">
        <v>31</v>
      </c>
      <c r="C245" s="94">
        <v>41786</v>
      </c>
      <c r="D245" s="94"/>
      <c r="E245" s="97">
        <v>44</v>
      </c>
      <c r="F245" s="102">
        <v>8</v>
      </c>
      <c r="G245" s="249" t="str">
        <f>IF(OR(F245&gt;240),"EXCEEDS"," ")</f>
        <v xml:space="preserve"> </v>
      </c>
    </row>
    <row r="246" spans="1:7">
      <c r="A246" s="248"/>
      <c r="B246" s="93"/>
      <c r="C246" s="94"/>
      <c r="D246" s="94"/>
      <c r="E246" s="97"/>
      <c r="F246" s="102"/>
      <c r="G246" s="249"/>
    </row>
    <row r="247" spans="1:7">
      <c r="A247" s="248">
        <v>462.6</v>
      </c>
      <c r="B247" s="93" t="s">
        <v>31</v>
      </c>
      <c r="C247" s="94">
        <v>41792</v>
      </c>
      <c r="D247" s="94"/>
      <c r="E247" s="97">
        <v>24</v>
      </c>
      <c r="F247" s="102">
        <v>12</v>
      </c>
      <c r="G247" s="249" t="str">
        <f>IF(OR(F247&gt;240),"EXCEEDS"," ")</f>
        <v xml:space="preserve"> </v>
      </c>
    </row>
    <row r="248" spans="1:7">
      <c r="A248" s="248">
        <v>462.6</v>
      </c>
      <c r="B248" s="93" t="s">
        <v>31</v>
      </c>
      <c r="C248" s="94">
        <v>41800</v>
      </c>
      <c r="D248" s="94"/>
      <c r="E248" s="97">
        <v>900</v>
      </c>
      <c r="F248" s="102">
        <v>180</v>
      </c>
      <c r="G248" s="249" t="str">
        <f>IF(OR(F248&gt;240),"EXCEEDS"," ")</f>
        <v xml:space="preserve"> </v>
      </c>
    </row>
    <row r="249" spans="1:7">
      <c r="A249" s="248">
        <v>462.6</v>
      </c>
      <c r="B249" s="93" t="s">
        <v>31</v>
      </c>
      <c r="C249" s="94">
        <v>41807</v>
      </c>
      <c r="D249" s="94"/>
      <c r="E249" s="97">
        <v>64</v>
      </c>
      <c r="F249" s="102">
        <v>48</v>
      </c>
      <c r="G249" s="249" t="str">
        <f>IF(OR(F249&gt;240),"EXCEEDS"," ")</f>
        <v xml:space="preserve"> </v>
      </c>
    </row>
    <row r="250" spans="1:7">
      <c r="A250" s="248">
        <v>462.6</v>
      </c>
      <c r="B250" s="93" t="s">
        <v>31</v>
      </c>
      <c r="C250" s="94">
        <v>41809</v>
      </c>
      <c r="D250" s="94"/>
      <c r="E250" s="97">
        <v>12</v>
      </c>
      <c r="F250" s="102">
        <v>20</v>
      </c>
      <c r="G250" s="249" t="str">
        <f>IF(OR(F250&gt;240),"EXCEEDS"," ")</f>
        <v xml:space="preserve"> </v>
      </c>
    </row>
    <row r="251" spans="1:7" ht="15.75" thickBot="1">
      <c r="A251" s="248">
        <v>462.6</v>
      </c>
      <c r="B251" s="93" t="s">
        <v>31</v>
      </c>
      <c r="C251" s="94">
        <v>41814</v>
      </c>
      <c r="D251" s="94"/>
      <c r="E251" s="97">
        <v>51</v>
      </c>
      <c r="F251" s="102">
        <v>32</v>
      </c>
      <c r="G251" s="249" t="str">
        <f>IF(OR(F251&gt;240),"EXCEEDS"," ")</f>
        <v xml:space="preserve"> </v>
      </c>
    </row>
    <row r="252" spans="1:7" ht="15.75" thickBot="1">
      <c r="A252" s="248"/>
      <c r="B252" s="93"/>
      <c r="C252" s="94"/>
      <c r="D252" s="254" t="s">
        <v>52</v>
      </c>
      <c r="E252" s="96">
        <f>GEOMEAN(E235:E251)</f>
        <v>66.251726592199319</v>
      </c>
      <c r="F252" s="255">
        <f>GEOMEAN(F235:F251)</f>
        <v>42.426538787618554</v>
      </c>
      <c r="G252" s="249"/>
    </row>
    <row r="253" spans="1:7">
      <c r="A253" s="248">
        <v>462.6</v>
      </c>
      <c r="B253" s="93" t="s">
        <v>31</v>
      </c>
      <c r="C253" s="94">
        <v>41821</v>
      </c>
      <c r="D253" s="94"/>
      <c r="E253" s="97">
        <v>150</v>
      </c>
      <c r="F253" s="102">
        <v>92</v>
      </c>
      <c r="G253" s="249" t="str">
        <f>IF(OR(F253&gt;240),"EXCEEDS"," ")</f>
        <v xml:space="preserve"> </v>
      </c>
    </row>
    <row r="254" spans="1:7">
      <c r="A254" s="248">
        <v>462.6</v>
      </c>
      <c r="B254" s="93" t="s">
        <v>31</v>
      </c>
      <c r="C254" s="94">
        <v>41827</v>
      </c>
      <c r="D254" s="94"/>
      <c r="E254" s="97">
        <v>40</v>
      </c>
      <c r="F254" s="102">
        <v>24</v>
      </c>
      <c r="G254" s="249" t="str">
        <f>IF(OR(F254&gt;240),"EXCEEDS"," ")</f>
        <v xml:space="preserve"> </v>
      </c>
    </row>
    <row r="255" spans="1:7">
      <c r="A255" s="248">
        <v>462.6</v>
      </c>
      <c r="B255" s="93" t="s">
        <v>31</v>
      </c>
      <c r="C255" s="94">
        <v>41835</v>
      </c>
      <c r="D255" s="94"/>
      <c r="E255" s="97">
        <v>48</v>
      </c>
      <c r="F255" s="102">
        <v>63</v>
      </c>
      <c r="G255" s="249" t="str">
        <f>IF(OR(F255&gt;240),"EXCEEDS"," ")</f>
        <v xml:space="preserve"> </v>
      </c>
    </row>
    <row r="256" spans="1:7">
      <c r="A256" s="248">
        <v>462.6</v>
      </c>
      <c r="B256" s="93" t="s">
        <v>31</v>
      </c>
      <c r="C256" s="94">
        <v>41842</v>
      </c>
      <c r="D256" s="94"/>
      <c r="E256" s="97">
        <v>32</v>
      </c>
      <c r="F256" s="102">
        <v>36</v>
      </c>
      <c r="G256" s="249" t="str">
        <f>IF(OR(F256&gt;240),"EXCEEDS"," ")</f>
        <v xml:space="preserve"> </v>
      </c>
    </row>
    <row r="257" spans="1:7" ht="15.75" thickBot="1">
      <c r="A257" s="248">
        <v>462.6</v>
      </c>
      <c r="B257" s="93" t="s">
        <v>31</v>
      </c>
      <c r="C257" s="94">
        <v>41849</v>
      </c>
      <c r="D257" s="94"/>
      <c r="E257" s="97">
        <v>16</v>
      </c>
      <c r="F257" s="102">
        <v>4</v>
      </c>
      <c r="G257" s="249" t="str">
        <f>IF(OR(F257&gt;240),"EXCEEDS"," ")</f>
        <v xml:space="preserve"> </v>
      </c>
    </row>
    <row r="258" spans="1:7" ht="15.75" thickBot="1">
      <c r="A258" s="248"/>
      <c r="B258" s="93"/>
      <c r="C258" s="94"/>
      <c r="D258" s="254" t="s">
        <v>52</v>
      </c>
      <c r="E258" s="96">
        <f>GEOMEAN(E241:E257)</f>
        <v>57.974869628229953</v>
      </c>
      <c r="F258" s="255">
        <f>GEOMEAN(F241:F257)</f>
        <v>35.683793159463839</v>
      </c>
      <c r="G258" s="249"/>
    </row>
    <row r="259" spans="1:7">
      <c r="A259" s="248">
        <v>462.6</v>
      </c>
      <c r="B259" s="93" t="s">
        <v>31</v>
      </c>
      <c r="C259" s="94">
        <v>41856</v>
      </c>
      <c r="D259" s="94"/>
      <c r="E259" s="97">
        <v>88</v>
      </c>
      <c r="F259" s="102">
        <v>64</v>
      </c>
      <c r="G259" s="249" t="str">
        <f>IF(OR(F259&gt;240),"EXCEEDS"," ")</f>
        <v xml:space="preserve"> </v>
      </c>
    </row>
    <row r="260" spans="1:7">
      <c r="A260" s="248">
        <v>462.6</v>
      </c>
      <c r="B260" s="93" t="s">
        <v>31</v>
      </c>
      <c r="C260" s="94">
        <v>41863</v>
      </c>
      <c r="D260" s="94"/>
      <c r="E260" s="97">
        <v>28</v>
      </c>
      <c r="F260" s="102">
        <v>68</v>
      </c>
      <c r="G260" s="249" t="str">
        <f>IF(OR(F260&gt;240),"EXCEEDS"," ")</f>
        <v xml:space="preserve"> </v>
      </c>
    </row>
    <row r="261" spans="1:7">
      <c r="A261" s="248">
        <v>462.6</v>
      </c>
      <c r="B261" s="93" t="s">
        <v>31</v>
      </c>
      <c r="C261" s="94">
        <v>41870</v>
      </c>
      <c r="D261" s="94"/>
      <c r="E261" s="97">
        <v>32</v>
      </c>
      <c r="F261" s="102">
        <v>56</v>
      </c>
      <c r="G261" s="249" t="str">
        <f>IF(OR(F261&gt;240),"EXCEEDS"," ")</f>
        <v xml:space="preserve"> </v>
      </c>
    </row>
    <row r="262" spans="1:7">
      <c r="A262" s="248">
        <v>462.6</v>
      </c>
      <c r="B262" s="93" t="s">
        <v>31</v>
      </c>
      <c r="C262" s="94">
        <v>41872</v>
      </c>
      <c r="D262" s="94"/>
      <c r="E262" s="97">
        <v>130</v>
      </c>
      <c r="F262" s="102">
        <v>104</v>
      </c>
      <c r="G262" s="249" t="str">
        <f>IF(OR(F262&gt;240),"EXCEEDS"," ")</f>
        <v xml:space="preserve"> </v>
      </c>
    </row>
    <row r="263" spans="1:7" ht="15.75" thickBot="1">
      <c r="A263" s="248">
        <v>462.6</v>
      </c>
      <c r="B263" s="93" t="s">
        <v>31</v>
      </c>
      <c r="C263" s="94">
        <v>41877</v>
      </c>
      <c r="D263" s="94"/>
      <c r="E263" s="97">
        <v>32</v>
      </c>
      <c r="F263" s="102">
        <v>4</v>
      </c>
      <c r="G263" s="249" t="str">
        <f>IF(OR(F263&gt;240),"EXCEEDS"," ")</f>
        <v xml:space="preserve"> </v>
      </c>
    </row>
    <row r="264" spans="1:7" ht="15.75" thickBot="1">
      <c r="A264" s="248"/>
      <c r="B264" s="93"/>
      <c r="C264" s="94"/>
      <c r="D264" s="254" t="s">
        <v>52</v>
      </c>
      <c r="E264" s="96">
        <f>GEOMEAN(E247:E263)</f>
        <v>52.171514779486124</v>
      </c>
      <c r="F264" s="255">
        <f>GEOMEAN(F247:F263)</f>
        <v>35.287981706317943</v>
      </c>
      <c r="G264" s="249"/>
    </row>
    <row r="265" spans="1:7">
      <c r="A265" s="248">
        <v>462.6</v>
      </c>
      <c r="B265" s="93" t="s">
        <v>31</v>
      </c>
      <c r="C265" s="94">
        <v>41884</v>
      </c>
      <c r="D265" s="94"/>
      <c r="E265" s="97">
        <v>1600</v>
      </c>
      <c r="F265" s="102">
        <v>900</v>
      </c>
      <c r="G265" s="249" t="str">
        <f>IF(OR(F265&gt;240),"EXCEEDS"," ")</f>
        <v>EXCEEDS</v>
      </c>
    </row>
    <row r="266" spans="1:7">
      <c r="A266" s="248">
        <v>462.6</v>
      </c>
      <c r="B266" s="93" t="s">
        <v>31</v>
      </c>
      <c r="C266" s="94">
        <v>41891</v>
      </c>
      <c r="D266" s="94"/>
      <c r="E266" s="97">
        <v>74</v>
      </c>
      <c r="F266" s="102">
        <v>54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94">
        <v>41898</v>
      </c>
      <c r="D267" s="94"/>
      <c r="E267" s="97">
        <v>510</v>
      </c>
      <c r="F267" s="102">
        <v>132</v>
      </c>
      <c r="G267" s="249" t="str">
        <f>IF(OR(F267&gt;240),"EXCEEDS"," ")</f>
        <v xml:space="preserve"> </v>
      </c>
    </row>
    <row r="268" spans="1:7">
      <c r="A268" s="248">
        <v>462.6</v>
      </c>
      <c r="B268" s="93" t="s">
        <v>31</v>
      </c>
      <c r="C268" s="94">
        <v>41905</v>
      </c>
      <c r="D268" s="94"/>
      <c r="E268" s="97">
        <v>20</v>
      </c>
      <c r="F268" s="102">
        <v>24</v>
      </c>
      <c r="G268" s="249" t="str">
        <f>IF(OR(F268&gt;240),"EXCEEDS"," ")</f>
        <v xml:space="preserve"> </v>
      </c>
    </row>
    <row r="269" spans="1:7" ht="15.75" thickBot="1">
      <c r="A269" s="248">
        <v>462.6</v>
      </c>
      <c r="B269" s="93" t="s">
        <v>31</v>
      </c>
      <c r="C269" s="94">
        <v>41912</v>
      </c>
      <c r="D269" s="94"/>
      <c r="E269" s="97">
        <v>16</v>
      </c>
      <c r="F269" s="102">
        <v>4</v>
      </c>
      <c r="G269" s="249" t="str">
        <f>IF(OR(F269&gt;240),"EXCEEDS"," ")</f>
        <v xml:space="preserve"> </v>
      </c>
    </row>
    <row r="270" spans="1:7" ht="15.75" thickBot="1">
      <c r="A270" s="248"/>
      <c r="B270" s="93"/>
      <c r="C270" s="94"/>
      <c r="D270" s="254" t="s">
        <v>52</v>
      </c>
      <c r="E270" s="96">
        <f>GEOMEAN(E253:E269)</f>
        <v>61.837574106248901</v>
      </c>
      <c r="F270" s="255">
        <f>GEOMEAN(F253:F269)</f>
        <v>39.795899979796161</v>
      </c>
      <c r="G270" s="249"/>
    </row>
    <row r="271" spans="1:7">
      <c r="A271" s="248">
        <v>462.6</v>
      </c>
      <c r="B271" s="93" t="s">
        <v>31</v>
      </c>
      <c r="C271" s="94">
        <v>41919</v>
      </c>
      <c r="D271" s="94"/>
      <c r="E271" s="97">
        <v>83</v>
      </c>
      <c r="F271" s="102">
        <v>84</v>
      </c>
      <c r="G271" s="249" t="str">
        <f>IF(OR(F271&gt;240),"EXCEEDS"," ")</f>
        <v xml:space="preserve"> </v>
      </c>
    </row>
    <row r="272" spans="1:7">
      <c r="A272" s="248">
        <v>462.6</v>
      </c>
      <c r="B272" s="93" t="s">
        <v>31</v>
      </c>
      <c r="C272" s="94">
        <v>41926</v>
      </c>
      <c r="D272" s="94"/>
      <c r="E272" s="97">
        <v>204</v>
      </c>
      <c r="F272" s="102">
        <v>200</v>
      </c>
      <c r="G272" s="249" t="str">
        <f>IF(OR(F272&gt;240),"EXCEEDS"," ")</f>
        <v xml:space="preserve"> </v>
      </c>
    </row>
    <row r="273" spans="1:7">
      <c r="A273" s="248">
        <v>462.6</v>
      </c>
      <c r="B273" s="93" t="s">
        <v>31</v>
      </c>
      <c r="C273" s="94">
        <v>41933</v>
      </c>
      <c r="D273" s="94"/>
      <c r="E273" s="97">
        <v>37</v>
      </c>
      <c r="F273" s="102">
        <v>4</v>
      </c>
      <c r="G273" s="249" t="str">
        <f>IF(OR(F273&gt;240),"EXCEEDS"," ")</f>
        <v xml:space="preserve"> </v>
      </c>
    </row>
    <row r="274" spans="1:7">
      <c r="A274" s="248">
        <v>462.6</v>
      </c>
      <c r="B274" s="93" t="s">
        <v>31</v>
      </c>
      <c r="C274" s="94">
        <v>41935</v>
      </c>
      <c r="D274" s="94"/>
      <c r="E274" s="97">
        <v>16</v>
      </c>
      <c r="F274" s="102">
        <v>8</v>
      </c>
      <c r="G274" s="249" t="str">
        <f>IF(OR(F274&gt;240),"EXCEEDS"," ")</f>
        <v xml:space="preserve"> </v>
      </c>
    </row>
    <row r="275" spans="1:7" ht="15.75" thickBot="1">
      <c r="A275" s="248">
        <v>462.6</v>
      </c>
      <c r="B275" s="93" t="s">
        <v>31</v>
      </c>
      <c r="C275" s="94">
        <v>41940</v>
      </c>
      <c r="D275" s="94"/>
      <c r="E275" s="97">
        <v>8</v>
      </c>
      <c r="F275" s="102">
        <v>12</v>
      </c>
      <c r="G275" s="249" t="str">
        <f>IF(OR(F275&gt;240),"EXCEEDS"," ")</f>
        <v xml:space="preserve"> </v>
      </c>
    </row>
    <row r="276" spans="1:7" ht="15.75" thickBot="1">
      <c r="A276" s="248"/>
      <c r="B276" s="93"/>
      <c r="C276" s="94"/>
      <c r="D276" s="254" t="s">
        <v>52</v>
      </c>
      <c r="E276" s="96">
        <f>GEOMEAN(E259:E275)</f>
        <v>59.88787789596838</v>
      </c>
      <c r="F276" s="255">
        <f>GEOMEAN(F259:F275)</f>
        <v>37.469667839954283</v>
      </c>
      <c r="G276" s="249"/>
    </row>
    <row r="277" spans="1:7">
      <c r="A277" s="248">
        <v>470</v>
      </c>
      <c r="B277" s="93" t="s">
        <v>31</v>
      </c>
      <c r="C277" s="94">
        <v>41730</v>
      </c>
      <c r="D277" s="94"/>
      <c r="E277" s="97">
        <v>131</v>
      </c>
      <c r="F277" s="102">
        <v>66</v>
      </c>
      <c r="G277" s="249" t="str">
        <f>IF(OR(F277&gt;240),"EXCEEDS"," ")</f>
        <v xml:space="preserve"> </v>
      </c>
    </row>
    <row r="278" spans="1:7">
      <c r="A278" s="248">
        <v>470</v>
      </c>
      <c r="B278" s="93" t="s">
        <v>31</v>
      </c>
      <c r="C278" s="94">
        <v>41737</v>
      </c>
      <c r="D278" s="94"/>
      <c r="E278" s="97">
        <v>360</v>
      </c>
      <c r="F278" s="102">
        <v>420</v>
      </c>
      <c r="G278" s="249" t="str">
        <f>IF(OR(F278&gt;240),"EXCEEDS"," ")</f>
        <v>EXCEEDS</v>
      </c>
    </row>
    <row r="279" spans="1:7">
      <c r="A279" s="248">
        <v>470</v>
      </c>
      <c r="B279" s="93" t="s">
        <v>31</v>
      </c>
      <c r="C279" s="94">
        <v>41744</v>
      </c>
      <c r="D279" s="94"/>
      <c r="E279" s="97">
        <v>460</v>
      </c>
      <c r="F279" s="102">
        <v>317</v>
      </c>
      <c r="G279" s="249" t="str">
        <f>IF(OR(F279&gt;240),"EXCEEDS"," ")</f>
        <v>EXCEEDS</v>
      </c>
    </row>
    <row r="280" spans="1:7">
      <c r="A280" s="248">
        <v>470</v>
      </c>
      <c r="B280" s="93" t="s">
        <v>31</v>
      </c>
      <c r="C280" s="94">
        <v>41751</v>
      </c>
      <c r="D280" s="94"/>
      <c r="E280" s="97">
        <v>28</v>
      </c>
      <c r="F280" s="102">
        <v>34</v>
      </c>
      <c r="G280" s="249" t="str">
        <f>IF(OR(F280&gt;240),"EXCEEDS"," ")</f>
        <v xml:space="preserve"> </v>
      </c>
    </row>
    <row r="281" spans="1:7">
      <c r="A281" s="248">
        <v>470</v>
      </c>
      <c r="B281" s="93" t="s">
        <v>31</v>
      </c>
      <c r="C281" s="94">
        <v>41757</v>
      </c>
      <c r="D281" s="94"/>
      <c r="E281" s="97">
        <v>1400</v>
      </c>
      <c r="F281" s="102">
        <v>909</v>
      </c>
      <c r="G281" s="249" t="str">
        <f>IF(OR(F281&gt;240),"EXCEEDS"," ")</f>
        <v>EXCEEDS</v>
      </c>
    </row>
    <row r="282" spans="1:7">
      <c r="A282" s="248"/>
      <c r="B282" s="93"/>
      <c r="C282" s="94"/>
      <c r="D282" s="94"/>
      <c r="E282" s="97"/>
      <c r="F282" s="102"/>
      <c r="G282" s="249"/>
    </row>
    <row r="283" spans="1:7">
      <c r="A283" s="248">
        <v>470</v>
      </c>
      <c r="B283" s="93" t="s">
        <v>31</v>
      </c>
      <c r="C283" s="94">
        <v>41765</v>
      </c>
      <c r="D283" s="94"/>
      <c r="E283" s="97">
        <v>128</v>
      </c>
      <c r="F283" s="102">
        <v>108</v>
      </c>
      <c r="G283" s="249" t="str">
        <f>IF(OR(F283&gt;240),"EXCEEDS"," ")</f>
        <v xml:space="preserve"> </v>
      </c>
    </row>
    <row r="284" spans="1:7">
      <c r="A284" s="248">
        <v>470</v>
      </c>
      <c r="B284" s="93" t="s">
        <v>31</v>
      </c>
      <c r="C284" s="94">
        <v>41773</v>
      </c>
      <c r="D284" s="94"/>
      <c r="E284" s="97">
        <v>270</v>
      </c>
      <c r="F284" s="102">
        <v>220</v>
      </c>
      <c r="G284" s="249" t="str">
        <f>IF(OR(F284&gt;240),"EXCEEDS"," ")</f>
        <v xml:space="preserve"> </v>
      </c>
    </row>
    <row r="285" spans="1:7">
      <c r="A285" s="248">
        <v>470</v>
      </c>
      <c r="B285" s="93" t="s">
        <v>31</v>
      </c>
      <c r="C285" s="94">
        <v>41779</v>
      </c>
      <c r="D285" s="94"/>
      <c r="E285" s="97">
        <v>164</v>
      </c>
      <c r="F285" s="102">
        <v>124</v>
      </c>
      <c r="G285" s="249" t="str">
        <f>IF(OR(F285&gt;240),"EXCEEDS"," ")</f>
        <v xml:space="preserve"> </v>
      </c>
    </row>
    <row r="286" spans="1:7">
      <c r="A286" s="248">
        <v>470</v>
      </c>
      <c r="B286" s="93" t="s">
        <v>31</v>
      </c>
      <c r="C286" s="94">
        <v>41781</v>
      </c>
      <c r="D286" s="94"/>
      <c r="E286" s="97">
        <v>243</v>
      </c>
      <c r="F286" s="102">
        <v>152</v>
      </c>
      <c r="G286" s="249" t="str">
        <f>IF(OR(F286&gt;240),"EXCEEDS"," ")</f>
        <v xml:space="preserve"> </v>
      </c>
    </row>
    <row r="287" spans="1:7">
      <c r="A287" s="248">
        <v>470</v>
      </c>
      <c r="B287" s="93" t="s">
        <v>31</v>
      </c>
      <c r="C287" s="94">
        <v>41786</v>
      </c>
      <c r="D287" s="94"/>
      <c r="E287" s="97">
        <v>40</v>
      </c>
      <c r="F287" s="102">
        <v>34</v>
      </c>
      <c r="G287" s="249" t="str">
        <f>IF(OR(F287&gt;240),"EXCEEDS"," ")</f>
        <v xml:space="preserve"> </v>
      </c>
    </row>
    <row r="288" spans="1:7">
      <c r="A288" s="248"/>
      <c r="B288" s="93"/>
      <c r="C288" s="94"/>
      <c r="D288" s="94"/>
      <c r="E288" s="97"/>
      <c r="F288" s="102"/>
      <c r="G288" s="249"/>
    </row>
    <row r="289" spans="1:7">
      <c r="A289" s="248">
        <v>470</v>
      </c>
      <c r="B289" s="93" t="s">
        <v>31</v>
      </c>
      <c r="C289" s="94">
        <v>41792</v>
      </c>
      <c r="D289" s="94"/>
      <c r="E289" s="97">
        <v>204</v>
      </c>
      <c r="F289" s="102">
        <v>108</v>
      </c>
      <c r="G289" s="249" t="str">
        <f>IF(OR(F289&gt;240),"EXCEEDS"," ")</f>
        <v xml:space="preserve"> </v>
      </c>
    </row>
    <row r="290" spans="1:7">
      <c r="A290" s="248">
        <v>470</v>
      </c>
      <c r="B290" s="93" t="s">
        <v>31</v>
      </c>
      <c r="C290" s="94">
        <v>41800</v>
      </c>
      <c r="D290" s="94"/>
      <c r="E290" s="97">
        <v>180</v>
      </c>
      <c r="F290" s="102">
        <v>140</v>
      </c>
      <c r="G290" s="249" t="str">
        <f>IF(OR(F290&gt;240),"EXCEEDS"," ")</f>
        <v xml:space="preserve"> </v>
      </c>
    </row>
    <row r="291" spans="1:7">
      <c r="A291" s="248">
        <v>470</v>
      </c>
      <c r="B291" s="93" t="s">
        <v>31</v>
      </c>
      <c r="C291" s="94">
        <v>41807</v>
      </c>
      <c r="D291" s="94"/>
      <c r="E291" s="97">
        <v>28</v>
      </c>
      <c r="F291" s="102">
        <v>30</v>
      </c>
      <c r="G291" s="249" t="str">
        <f>IF(OR(F291&gt;240),"EXCEEDS"," ")</f>
        <v xml:space="preserve"> </v>
      </c>
    </row>
    <row r="292" spans="1:7">
      <c r="A292" s="248">
        <v>470</v>
      </c>
      <c r="B292" s="93" t="s">
        <v>31</v>
      </c>
      <c r="C292" s="94">
        <v>41809</v>
      </c>
      <c r="D292" s="94"/>
      <c r="E292" s="97">
        <v>8</v>
      </c>
      <c r="F292" s="102">
        <v>4</v>
      </c>
      <c r="G292" s="249" t="str">
        <f>IF(OR(F292&gt;240),"EXCEEDS"," ")</f>
        <v xml:space="preserve"> </v>
      </c>
    </row>
    <row r="293" spans="1:7" ht="15.75" thickBot="1">
      <c r="A293" s="248">
        <v>470</v>
      </c>
      <c r="B293" s="93" t="s">
        <v>31</v>
      </c>
      <c r="C293" s="94">
        <v>41814</v>
      </c>
      <c r="D293" s="94"/>
      <c r="E293" s="97">
        <v>54</v>
      </c>
      <c r="F293" s="102">
        <v>16</v>
      </c>
      <c r="G293" s="249" t="str">
        <f>IF(OR(F293&gt;240),"EXCEEDS"," ")</f>
        <v xml:space="preserve"> </v>
      </c>
    </row>
    <row r="294" spans="1:7" ht="15.75" thickBot="1">
      <c r="A294" s="248"/>
      <c r="B294" s="93"/>
      <c r="C294" s="94"/>
      <c r="D294" s="254" t="s">
        <v>52</v>
      </c>
      <c r="E294" s="96">
        <f>GEOMEAN(E277:E293)</f>
        <v>122.42865156321045</v>
      </c>
      <c r="F294" s="255">
        <f>GEOMEAN(F277:F293)</f>
        <v>86.820562579230511</v>
      </c>
      <c r="G294" s="249"/>
    </row>
    <row r="295" spans="1:7">
      <c r="A295" s="248">
        <v>470</v>
      </c>
      <c r="B295" s="93" t="s">
        <v>31</v>
      </c>
      <c r="C295" s="94">
        <v>41821</v>
      </c>
      <c r="D295" s="94"/>
      <c r="E295" s="97">
        <v>8400</v>
      </c>
      <c r="F295" s="102">
        <v>6900</v>
      </c>
      <c r="G295" s="249" t="str">
        <f>IF(OR(F295&gt;240),"EXCEEDS"," ")</f>
        <v>EXCEEDS</v>
      </c>
    </row>
    <row r="296" spans="1:7">
      <c r="A296" s="248">
        <v>470</v>
      </c>
      <c r="B296" s="93" t="s">
        <v>31</v>
      </c>
      <c r="C296" s="94">
        <v>41827</v>
      </c>
      <c r="D296" s="94"/>
      <c r="E296" s="97">
        <v>818</v>
      </c>
      <c r="F296" s="102">
        <v>530</v>
      </c>
      <c r="G296" s="249" t="str">
        <f>IF(OR(F296&gt;240),"EXCEEDS"," ")</f>
        <v>EXCEEDS</v>
      </c>
    </row>
    <row r="297" spans="1:7">
      <c r="A297" s="248">
        <v>470</v>
      </c>
      <c r="B297" s="93" t="s">
        <v>31</v>
      </c>
      <c r="C297" s="94">
        <v>41835</v>
      </c>
      <c r="D297" s="94"/>
      <c r="E297" s="97">
        <v>100</v>
      </c>
      <c r="F297" s="102">
        <v>100</v>
      </c>
      <c r="G297" s="249" t="str">
        <f>IF(OR(F297&gt;240),"EXCEEDS"," ")</f>
        <v xml:space="preserve"> </v>
      </c>
    </row>
    <row r="298" spans="1:7">
      <c r="A298" s="248">
        <v>470</v>
      </c>
      <c r="B298" s="93" t="s">
        <v>31</v>
      </c>
      <c r="C298" s="94">
        <v>41842</v>
      </c>
      <c r="D298" s="94"/>
      <c r="E298" s="97">
        <v>4</v>
      </c>
      <c r="F298" s="102">
        <v>4</v>
      </c>
      <c r="G298" s="249" t="str">
        <f>IF(OR(F298&gt;240),"EXCEEDS"," ")</f>
        <v xml:space="preserve"> </v>
      </c>
    </row>
    <row r="299" spans="1:7" ht="15.75" thickBot="1">
      <c r="A299" s="248">
        <v>470</v>
      </c>
      <c r="B299" s="93" t="s">
        <v>31</v>
      </c>
      <c r="C299" s="94">
        <v>41849</v>
      </c>
      <c r="D299" s="94"/>
      <c r="E299" s="97">
        <v>32</v>
      </c>
      <c r="F299" s="102">
        <v>4</v>
      </c>
      <c r="G299" s="249" t="str">
        <f>IF(OR(F299&gt;240),"EXCEEDS"," ")</f>
        <v xml:space="preserve"> </v>
      </c>
    </row>
    <row r="300" spans="1:7" ht="15.75" thickBot="1">
      <c r="A300" s="248"/>
      <c r="B300" s="93"/>
      <c r="C300" s="94"/>
      <c r="D300" s="254" t="s">
        <v>52</v>
      </c>
      <c r="E300" s="96">
        <f>GEOMEAN(E283:E299)</f>
        <v>106.24221589154868</v>
      </c>
      <c r="F300" s="255">
        <f>GEOMEAN(F283:F299)</f>
        <v>68.305700424033091</v>
      </c>
      <c r="G300" s="249"/>
    </row>
    <row r="301" spans="1:7">
      <c r="A301" s="248">
        <v>470</v>
      </c>
      <c r="B301" s="93" t="s">
        <v>31</v>
      </c>
      <c r="C301" s="94">
        <v>41856</v>
      </c>
      <c r="D301" s="94"/>
      <c r="E301" s="97">
        <v>4</v>
      </c>
      <c r="F301" s="102">
        <v>4</v>
      </c>
      <c r="G301" s="249" t="str">
        <f>IF(OR(F301&gt;240),"EXCEEDS"," ")</f>
        <v xml:space="preserve"> </v>
      </c>
    </row>
    <row r="302" spans="1:7">
      <c r="A302" s="248">
        <v>470</v>
      </c>
      <c r="B302" s="93" t="s">
        <v>31</v>
      </c>
      <c r="C302" s="94">
        <v>41863</v>
      </c>
      <c r="D302" s="94"/>
      <c r="E302" s="97">
        <v>184</v>
      </c>
      <c r="F302" s="102">
        <v>88</v>
      </c>
      <c r="G302" s="249" t="str">
        <f>IF(OR(F302&gt;240),"EXCEEDS"," ")</f>
        <v xml:space="preserve"> </v>
      </c>
    </row>
    <row r="303" spans="1:7">
      <c r="A303" s="248">
        <v>470</v>
      </c>
      <c r="B303" s="93" t="s">
        <v>31</v>
      </c>
      <c r="C303" s="94">
        <v>41870</v>
      </c>
      <c r="D303" s="94"/>
      <c r="E303" s="97">
        <v>12</v>
      </c>
      <c r="F303" s="102">
        <v>24</v>
      </c>
      <c r="G303" s="249" t="str">
        <f>IF(OR(F303&gt;240),"EXCEEDS"," ")</f>
        <v xml:space="preserve"> </v>
      </c>
    </row>
    <row r="304" spans="1:7">
      <c r="A304" s="248">
        <v>470</v>
      </c>
      <c r="B304" s="93" t="s">
        <v>31</v>
      </c>
      <c r="C304" s="94">
        <v>41872</v>
      </c>
      <c r="D304" s="94"/>
      <c r="E304" s="97">
        <v>168</v>
      </c>
      <c r="F304" s="102">
        <v>80</v>
      </c>
      <c r="G304" s="249" t="str">
        <f>IF(OR(F304&gt;240),"EXCEEDS"," ")</f>
        <v xml:space="preserve"> </v>
      </c>
    </row>
    <row r="305" spans="1:7" ht="15.75" thickBot="1">
      <c r="A305" s="248">
        <v>470</v>
      </c>
      <c r="B305" s="93" t="s">
        <v>31</v>
      </c>
      <c r="C305" s="94">
        <v>41877</v>
      </c>
      <c r="D305" s="94"/>
      <c r="E305" s="97">
        <v>56</v>
      </c>
      <c r="F305" s="102">
        <v>12</v>
      </c>
      <c r="G305" s="249" t="str">
        <f>IF(OR(F305&gt;240),"EXCEEDS"," ")</f>
        <v xml:space="preserve"> </v>
      </c>
    </row>
    <row r="306" spans="1:7" ht="15.75" thickBot="1">
      <c r="A306" s="248"/>
      <c r="B306" s="93"/>
      <c r="C306" s="94"/>
      <c r="D306" s="254" t="s">
        <v>52</v>
      </c>
      <c r="E306" s="96">
        <f>GEOMEAN(E289:E305)</f>
        <v>72.497814663423341</v>
      </c>
      <c r="F306" s="255">
        <f>GEOMEAN(F289:F305)</f>
        <v>43.842395276670558</v>
      </c>
      <c r="G306" s="249"/>
    </row>
    <row r="307" spans="1:7">
      <c r="A307" s="248">
        <v>470</v>
      </c>
      <c r="B307" s="93" t="s">
        <v>31</v>
      </c>
      <c r="C307" s="94">
        <v>41884</v>
      </c>
      <c r="D307" s="94"/>
      <c r="E307" s="97">
        <v>3700</v>
      </c>
      <c r="F307" s="102">
        <v>1900</v>
      </c>
      <c r="G307" s="249" t="str">
        <f>IF(OR(F307&gt;240),"EXCEEDS"," ")</f>
        <v>EXCEEDS</v>
      </c>
    </row>
    <row r="308" spans="1:7">
      <c r="A308" s="248">
        <v>470</v>
      </c>
      <c r="B308" s="93" t="s">
        <v>31</v>
      </c>
      <c r="C308" s="94">
        <v>41891</v>
      </c>
      <c r="D308" s="94"/>
      <c r="E308" s="97">
        <v>4</v>
      </c>
      <c r="F308" s="102">
        <v>4</v>
      </c>
      <c r="G308" s="249" t="str">
        <f>IF(OR(F308&gt;240),"EXCEEDS"," ")</f>
        <v xml:space="preserve"> </v>
      </c>
    </row>
    <row r="309" spans="1:7">
      <c r="A309" s="248">
        <v>470</v>
      </c>
      <c r="B309" s="93" t="s">
        <v>31</v>
      </c>
      <c r="C309" s="94">
        <v>41898</v>
      </c>
      <c r="D309" s="94"/>
      <c r="E309" s="97">
        <v>36</v>
      </c>
      <c r="F309" s="102">
        <v>28</v>
      </c>
      <c r="G309" s="249" t="str">
        <f>IF(OR(F309&gt;240),"EXCEEDS"," ")</f>
        <v xml:space="preserve"> </v>
      </c>
    </row>
    <row r="310" spans="1:7">
      <c r="A310" s="248">
        <v>470</v>
      </c>
      <c r="B310" s="93" t="s">
        <v>31</v>
      </c>
      <c r="C310" s="94">
        <v>41905</v>
      </c>
      <c r="D310" s="94"/>
      <c r="E310" s="97">
        <v>12</v>
      </c>
      <c r="F310" s="102">
        <v>12</v>
      </c>
      <c r="G310" s="249" t="str">
        <f>IF(OR(F310&gt;240),"EXCEEDS"," ")</f>
        <v xml:space="preserve"> </v>
      </c>
    </row>
    <row r="311" spans="1:7" ht="15.75" thickBot="1">
      <c r="A311" s="248">
        <v>470</v>
      </c>
      <c r="B311" s="93" t="s">
        <v>31</v>
      </c>
      <c r="C311" s="94">
        <v>41912</v>
      </c>
      <c r="D311" s="94"/>
      <c r="E311" s="97">
        <v>4</v>
      </c>
      <c r="F311" s="102">
        <v>4</v>
      </c>
      <c r="G311" s="249" t="str">
        <f>IF(OR(F311&gt;240),"EXCEEDS"," ")</f>
        <v xml:space="preserve"> </v>
      </c>
    </row>
    <row r="312" spans="1:7" ht="15.75" thickBot="1">
      <c r="A312" s="248"/>
      <c r="B312" s="93"/>
      <c r="C312" s="94"/>
      <c r="D312" s="254" t="s">
        <v>52</v>
      </c>
      <c r="E312" s="96">
        <f>GEOMEAN(E295:E311)</f>
        <v>59.43103843097969</v>
      </c>
      <c r="F312" s="255">
        <f>GEOMEAN(F295:F311)</f>
        <v>39.605449883036954</v>
      </c>
      <c r="G312" s="249"/>
    </row>
    <row r="313" spans="1:7">
      <c r="A313" s="248">
        <v>470</v>
      </c>
      <c r="B313" s="93" t="s">
        <v>31</v>
      </c>
      <c r="C313" s="94">
        <v>41919</v>
      </c>
      <c r="D313" s="94"/>
      <c r="E313" s="97">
        <v>48</v>
      </c>
      <c r="F313" s="102">
        <v>44</v>
      </c>
      <c r="G313" s="249" t="str">
        <f>IF(OR(F313&gt;240),"EXCEEDS"," ")</f>
        <v xml:space="preserve"> </v>
      </c>
    </row>
    <row r="314" spans="1:7">
      <c r="A314" s="248">
        <v>470</v>
      </c>
      <c r="B314" s="93" t="s">
        <v>31</v>
      </c>
      <c r="C314" s="94">
        <v>41926</v>
      </c>
      <c r="D314" s="94"/>
      <c r="E314" s="97">
        <v>128</v>
      </c>
      <c r="F314" s="102">
        <v>8</v>
      </c>
      <c r="G314" s="249" t="str">
        <f>IF(OR(F314&gt;240),"EXCEEDS"," ")</f>
        <v xml:space="preserve"> </v>
      </c>
    </row>
    <row r="315" spans="1:7">
      <c r="A315" s="248">
        <v>470</v>
      </c>
      <c r="B315" s="93" t="s">
        <v>31</v>
      </c>
      <c r="C315" s="94">
        <v>41933</v>
      </c>
      <c r="D315" s="94"/>
      <c r="E315" s="97">
        <v>28</v>
      </c>
      <c r="F315" s="102">
        <v>20</v>
      </c>
      <c r="G315" s="249" t="str">
        <f>IF(OR(F315&gt;240),"EXCEEDS"," ")</f>
        <v xml:space="preserve"> </v>
      </c>
    </row>
    <row r="316" spans="1:7">
      <c r="A316" s="248">
        <v>470</v>
      </c>
      <c r="B316" s="93" t="s">
        <v>31</v>
      </c>
      <c r="C316" s="94">
        <v>41935</v>
      </c>
      <c r="D316" s="94"/>
      <c r="E316" s="97">
        <v>12</v>
      </c>
      <c r="F316" s="102">
        <v>4</v>
      </c>
      <c r="G316" s="249" t="str">
        <f>IF(OR(F316&gt;240),"EXCEEDS"," ")</f>
        <v xml:space="preserve"> </v>
      </c>
    </row>
    <row r="317" spans="1:7" ht="15.75" thickBot="1">
      <c r="A317" s="248">
        <v>470</v>
      </c>
      <c r="B317" s="93" t="s">
        <v>31</v>
      </c>
      <c r="C317" s="94">
        <v>41940</v>
      </c>
      <c r="D317" s="94"/>
      <c r="E317" s="97">
        <v>4</v>
      </c>
      <c r="F317" s="102">
        <v>4</v>
      </c>
      <c r="G317" s="249" t="str">
        <f>IF(OR(F317&gt;240),"EXCEEDS"," ")</f>
        <v xml:space="preserve"> </v>
      </c>
    </row>
    <row r="318" spans="1:7" ht="15.75" thickBot="1">
      <c r="A318" s="248"/>
      <c r="B318" s="93"/>
      <c r="C318" s="94"/>
      <c r="D318" s="254" t="s">
        <v>52</v>
      </c>
      <c r="E318" s="96">
        <f>GEOMEAN(E301:E317)</f>
        <v>33.286465196877522</v>
      </c>
      <c r="F318" s="255">
        <f>GEOMEAN(F301:F317)</f>
        <v>20.250972057632112</v>
      </c>
      <c r="G318" s="249"/>
    </row>
    <row r="319" spans="1:7">
      <c r="A319" s="248">
        <v>477.5</v>
      </c>
      <c r="B319" s="93" t="s">
        <v>31</v>
      </c>
      <c r="C319" s="94">
        <v>41730</v>
      </c>
      <c r="D319" s="94"/>
      <c r="E319" s="97">
        <v>80</v>
      </c>
      <c r="F319" s="102">
        <v>66</v>
      </c>
      <c r="G319" s="249" t="str">
        <f>IF(OR(F319&gt;240),"EXCEEDS"," ")</f>
        <v xml:space="preserve"> </v>
      </c>
    </row>
    <row r="320" spans="1:7">
      <c r="A320" s="248">
        <v>477.5</v>
      </c>
      <c r="B320" s="93" t="s">
        <v>31</v>
      </c>
      <c r="C320" s="94">
        <v>41737</v>
      </c>
      <c r="D320" s="94"/>
      <c r="E320" s="97">
        <v>390</v>
      </c>
      <c r="F320" s="102">
        <v>89</v>
      </c>
      <c r="G320" s="249" t="str">
        <f>IF(OR(F320&gt;240),"EXCEEDS"," ")</f>
        <v xml:space="preserve"> </v>
      </c>
    </row>
    <row r="321" spans="1:7">
      <c r="A321" s="248">
        <v>477.5</v>
      </c>
      <c r="B321" s="93" t="s">
        <v>31</v>
      </c>
      <c r="C321" s="94">
        <v>41744</v>
      </c>
      <c r="D321" s="94"/>
      <c r="E321" s="97">
        <v>220</v>
      </c>
      <c r="F321" s="102">
        <v>144</v>
      </c>
      <c r="G321" s="249" t="str">
        <f>IF(OR(F321&gt;240),"EXCEEDS"," ")</f>
        <v xml:space="preserve"> </v>
      </c>
    </row>
    <row r="322" spans="1:7">
      <c r="A322" s="248">
        <v>477.5</v>
      </c>
      <c r="B322" s="93" t="s">
        <v>31</v>
      </c>
      <c r="C322" s="94">
        <v>41751</v>
      </c>
      <c r="D322" s="94"/>
      <c r="E322" s="97">
        <v>12</v>
      </c>
      <c r="F322" s="102">
        <v>8</v>
      </c>
      <c r="G322" s="249" t="str">
        <f>IF(OR(F322&gt;240),"EXCEEDS"," ")</f>
        <v xml:space="preserve"> </v>
      </c>
    </row>
    <row r="323" spans="1:7">
      <c r="A323" s="248">
        <v>477.5</v>
      </c>
      <c r="B323" s="93" t="s">
        <v>31</v>
      </c>
      <c r="C323" s="94">
        <v>41757</v>
      </c>
      <c r="D323" s="94"/>
      <c r="E323" s="97">
        <v>590</v>
      </c>
      <c r="F323" s="102">
        <v>520</v>
      </c>
      <c r="G323" s="249" t="str">
        <f>IF(OR(F323&gt;240),"EXCEEDS"," ")</f>
        <v>EXCEEDS</v>
      </c>
    </row>
    <row r="324" spans="1:7">
      <c r="A324" s="248"/>
      <c r="B324" s="93"/>
      <c r="C324" s="94"/>
      <c r="D324" s="94"/>
      <c r="E324" s="97"/>
      <c r="F324" s="102"/>
      <c r="G324" s="249"/>
    </row>
    <row r="325" spans="1:7">
      <c r="A325" s="248">
        <v>477.5</v>
      </c>
      <c r="B325" s="93" t="s">
        <v>31</v>
      </c>
      <c r="C325" s="94">
        <v>41765</v>
      </c>
      <c r="D325" s="94"/>
      <c r="E325" s="97">
        <v>104</v>
      </c>
      <c r="F325" s="102">
        <v>100</v>
      </c>
      <c r="G325" s="249" t="str">
        <f>IF(OR(F325&gt;240),"EXCEEDS"," ")</f>
        <v xml:space="preserve"> </v>
      </c>
    </row>
    <row r="326" spans="1:7">
      <c r="A326" s="248">
        <v>477.5</v>
      </c>
      <c r="B326" s="93" t="s">
        <v>31</v>
      </c>
      <c r="C326" s="94">
        <v>41773</v>
      </c>
      <c r="D326" s="94"/>
      <c r="E326" s="97">
        <v>70</v>
      </c>
      <c r="F326" s="102">
        <v>66</v>
      </c>
      <c r="G326" s="249" t="str">
        <f>IF(OR(F326&gt;240),"EXCEEDS"," ")</f>
        <v xml:space="preserve"> </v>
      </c>
    </row>
    <row r="327" spans="1:7">
      <c r="A327" s="248">
        <v>477.5</v>
      </c>
      <c r="B327" s="93" t="s">
        <v>31</v>
      </c>
      <c r="C327" s="94">
        <v>41779</v>
      </c>
      <c r="D327" s="94"/>
      <c r="E327" s="97">
        <v>192</v>
      </c>
      <c r="F327" s="102">
        <v>128</v>
      </c>
      <c r="G327" s="249" t="str">
        <f>IF(OR(F327&gt;240),"EXCEEDS"," ")</f>
        <v xml:space="preserve"> </v>
      </c>
    </row>
    <row r="328" spans="1:7">
      <c r="A328" s="248">
        <v>477.5</v>
      </c>
      <c r="B328" s="93" t="s">
        <v>31</v>
      </c>
      <c r="C328" s="94">
        <v>41781</v>
      </c>
      <c r="D328" s="94"/>
      <c r="E328" s="97">
        <v>160</v>
      </c>
      <c r="F328" s="102">
        <v>104</v>
      </c>
      <c r="G328" s="249" t="str">
        <f>IF(OR(F328&gt;240),"EXCEEDS"," ")</f>
        <v xml:space="preserve"> </v>
      </c>
    </row>
    <row r="329" spans="1:7">
      <c r="A329" s="248">
        <v>477.5</v>
      </c>
      <c r="B329" s="93" t="s">
        <v>31</v>
      </c>
      <c r="C329" s="94">
        <v>41786</v>
      </c>
      <c r="D329" s="94"/>
      <c r="E329" s="97">
        <v>70</v>
      </c>
      <c r="F329" s="102">
        <v>16</v>
      </c>
      <c r="G329" s="249" t="str">
        <f>IF(OR(F329&gt;240),"EXCEEDS"," ")</f>
        <v xml:space="preserve"> </v>
      </c>
    </row>
    <row r="330" spans="1:7">
      <c r="A330" s="248"/>
      <c r="B330" s="93"/>
      <c r="C330" s="94"/>
      <c r="D330" s="94"/>
      <c r="E330" s="97"/>
      <c r="F330" s="102"/>
      <c r="G330" s="249"/>
    </row>
    <row r="331" spans="1:7">
      <c r="A331" s="248">
        <v>477.5</v>
      </c>
      <c r="B331" s="93" t="s">
        <v>31</v>
      </c>
      <c r="C331" s="94">
        <v>41792</v>
      </c>
      <c r="D331" s="94"/>
      <c r="E331" s="97">
        <v>70</v>
      </c>
      <c r="F331" s="102">
        <v>16</v>
      </c>
      <c r="G331" s="249" t="str">
        <f>IF(OR(F331&gt;240),"EXCEEDS"," ")</f>
        <v xml:space="preserve"> </v>
      </c>
    </row>
    <row r="332" spans="1:7">
      <c r="A332" s="248">
        <v>477.5</v>
      </c>
      <c r="B332" s="93" t="s">
        <v>31</v>
      </c>
      <c r="C332" s="94">
        <v>41800</v>
      </c>
      <c r="D332" s="94"/>
      <c r="E332" s="97">
        <v>56</v>
      </c>
      <c r="F332" s="102">
        <v>32</v>
      </c>
      <c r="G332" s="249" t="str">
        <f>IF(OR(F332&gt;240),"EXCEEDS"," ")</f>
        <v xml:space="preserve"> </v>
      </c>
    </row>
    <row r="333" spans="1:7">
      <c r="A333" s="248">
        <v>477.5</v>
      </c>
      <c r="B333" s="93" t="s">
        <v>31</v>
      </c>
      <c r="C333" s="94">
        <v>41807</v>
      </c>
      <c r="D333" s="94"/>
      <c r="E333" s="97">
        <v>46</v>
      </c>
      <c r="F333" s="102">
        <v>12</v>
      </c>
      <c r="G333" s="249" t="str">
        <f>IF(OR(F333&gt;240),"EXCEEDS"," ")</f>
        <v xml:space="preserve"> </v>
      </c>
    </row>
    <row r="334" spans="1:7">
      <c r="A334" s="248">
        <v>477.5</v>
      </c>
      <c r="B334" s="93" t="s">
        <v>31</v>
      </c>
      <c r="C334" s="94">
        <v>41809</v>
      </c>
      <c r="D334" s="94"/>
      <c r="E334" s="97">
        <v>4</v>
      </c>
      <c r="F334" s="102">
        <v>10</v>
      </c>
      <c r="G334" s="249" t="str">
        <f>IF(OR(F334&gt;240),"EXCEEDS"," ")</f>
        <v xml:space="preserve"> </v>
      </c>
    </row>
    <row r="335" spans="1:7" ht="15.75" thickBot="1">
      <c r="A335" s="248">
        <v>477.5</v>
      </c>
      <c r="B335" s="93" t="s">
        <v>31</v>
      </c>
      <c r="C335" s="94">
        <v>41814</v>
      </c>
      <c r="D335" s="94"/>
      <c r="E335" s="97">
        <v>32</v>
      </c>
      <c r="F335" s="102">
        <v>4</v>
      </c>
      <c r="G335" s="249" t="str">
        <f>IF(OR(F335&gt;240),"EXCEEDS"," ")</f>
        <v xml:space="preserve"> </v>
      </c>
    </row>
    <row r="336" spans="1:7" ht="15.75" thickBot="1">
      <c r="A336" s="248"/>
      <c r="B336" s="93"/>
      <c r="C336" s="94"/>
      <c r="D336" s="254" t="s">
        <v>52</v>
      </c>
      <c r="E336" s="96">
        <f>GEOMEAN(E319:E335)</f>
        <v>76.377892162954197</v>
      </c>
      <c r="F336" s="255">
        <f>GEOMEAN(F319:F335)</f>
        <v>40.33238269571374</v>
      </c>
      <c r="G336" s="249"/>
    </row>
    <row r="337" spans="1:7">
      <c r="A337" s="248">
        <v>477.5</v>
      </c>
      <c r="B337" s="93" t="s">
        <v>31</v>
      </c>
      <c r="C337" s="94">
        <v>41821</v>
      </c>
      <c r="D337" s="94"/>
      <c r="E337" s="97">
        <v>243</v>
      </c>
      <c r="F337" s="102">
        <v>124</v>
      </c>
      <c r="G337" s="249" t="str">
        <f>IF(OR(F337&gt;240),"EXCEEDS"," ")</f>
        <v xml:space="preserve"> </v>
      </c>
    </row>
    <row r="338" spans="1:7">
      <c r="A338" s="248">
        <v>477.5</v>
      </c>
      <c r="B338" s="93" t="s">
        <v>31</v>
      </c>
      <c r="C338" s="94">
        <v>41827</v>
      </c>
      <c r="D338" s="94"/>
      <c r="E338" s="97">
        <v>630</v>
      </c>
      <c r="F338" s="102">
        <v>68</v>
      </c>
      <c r="G338" s="249" t="str">
        <f>IF(OR(F338&gt;240),"EXCEEDS"," ")</f>
        <v xml:space="preserve"> </v>
      </c>
    </row>
    <row r="339" spans="1:7">
      <c r="A339" s="248">
        <v>477.5</v>
      </c>
      <c r="B339" s="93" t="s">
        <v>31</v>
      </c>
      <c r="C339" s="94">
        <v>41835</v>
      </c>
      <c r="D339" s="94"/>
      <c r="E339" s="97">
        <v>330</v>
      </c>
      <c r="F339" s="102">
        <v>228</v>
      </c>
      <c r="G339" s="249" t="str">
        <f>IF(OR(F339&gt;240),"EXCEEDS"," ")</f>
        <v xml:space="preserve"> </v>
      </c>
    </row>
    <row r="340" spans="1:7">
      <c r="A340" s="248">
        <v>477.5</v>
      </c>
      <c r="B340" s="93" t="s">
        <v>31</v>
      </c>
      <c r="C340" s="94">
        <v>41842</v>
      </c>
      <c r="D340" s="94"/>
      <c r="E340" s="97">
        <v>4</v>
      </c>
      <c r="F340" s="102">
        <v>4</v>
      </c>
      <c r="G340" s="249" t="str">
        <f>IF(OR(F340&gt;240),"EXCEEDS"," ")</f>
        <v xml:space="preserve"> </v>
      </c>
    </row>
    <row r="341" spans="1:7" ht="15.75" thickBot="1">
      <c r="A341" s="248">
        <v>477.5</v>
      </c>
      <c r="B341" s="93" t="s">
        <v>31</v>
      </c>
      <c r="C341" s="94">
        <v>41849</v>
      </c>
      <c r="D341" s="94"/>
      <c r="E341" s="97">
        <v>40</v>
      </c>
      <c r="F341" s="102">
        <v>28</v>
      </c>
      <c r="G341" s="249" t="str">
        <f>IF(OR(F341&gt;240),"EXCEEDS"," ")</f>
        <v xml:space="preserve"> </v>
      </c>
    </row>
    <row r="342" spans="1:7" ht="15.75" thickBot="1">
      <c r="A342" s="248"/>
      <c r="B342" s="93"/>
      <c r="C342" s="94"/>
      <c r="D342" s="254" t="s">
        <v>52</v>
      </c>
      <c r="E342" s="96">
        <f>GEOMEAN(E325:E341)</f>
        <v>68.277609448084135</v>
      </c>
      <c r="F342" s="255">
        <f>GEOMEAN(F325:F341)</f>
        <v>33.870548976046685</v>
      </c>
      <c r="G342" s="249"/>
    </row>
    <row r="343" spans="1:7">
      <c r="A343" s="248">
        <v>477.5</v>
      </c>
      <c r="B343" s="93" t="s">
        <v>31</v>
      </c>
      <c r="C343" s="94">
        <v>41856</v>
      </c>
      <c r="D343" s="94"/>
      <c r="E343" s="97">
        <v>4</v>
      </c>
      <c r="F343" s="102">
        <v>4</v>
      </c>
      <c r="G343" s="249" t="str">
        <f>IF(OR(F343&gt;240),"EXCEEDS"," ")</f>
        <v xml:space="preserve"> </v>
      </c>
    </row>
    <row r="344" spans="1:7">
      <c r="A344" s="248">
        <v>477.5</v>
      </c>
      <c r="B344" s="93" t="s">
        <v>31</v>
      </c>
      <c r="C344" s="94">
        <v>41863</v>
      </c>
      <c r="D344" s="94"/>
      <c r="E344" s="97">
        <v>670</v>
      </c>
      <c r="F344" s="102">
        <v>470</v>
      </c>
      <c r="G344" s="249" t="str">
        <f>IF(OR(F344&gt;240),"EXCEEDS"," ")</f>
        <v>EXCEEDS</v>
      </c>
    </row>
    <row r="345" spans="1:7">
      <c r="A345" s="248">
        <v>477.5</v>
      </c>
      <c r="B345" s="93" t="s">
        <v>31</v>
      </c>
      <c r="C345" s="94">
        <v>41870</v>
      </c>
      <c r="D345" s="94"/>
      <c r="E345" s="97">
        <v>37</v>
      </c>
      <c r="F345" s="102">
        <v>24</v>
      </c>
      <c r="G345" s="249" t="str">
        <f>IF(OR(F345&gt;240),"EXCEEDS"," ")</f>
        <v xml:space="preserve"> </v>
      </c>
    </row>
    <row r="346" spans="1:7">
      <c r="A346" s="248">
        <v>477.5</v>
      </c>
      <c r="B346" s="93" t="s">
        <v>31</v>
      </c>
      <c r="C346" s="94">
        <v>41872</v>
      </c>
      <c r="D346" s="94"/>
      <c r="E346" s="97">
        <v>148</v>
      </c>
      <c r="F346" s="102">
        <v>116</v>
      </c>
      <c r="G346" s="249" t="str">
        <f>IF(OR(F346&gt;240),"EXCEEDS"," ")</f>
        <v xml:space="preserve"> </v>
      </c>
    </row>
    <row r="347" spans="1:7" ht="15.75" thickBot="1">
      <c r="A347" s="248">
        <v>477.5</v>
      </c>
      <c r="B347" s="93" t="s">
        <v>31</v>
      </c>
      <c r="C347" s="94">
        <v>41877</v>
      </c>
      <c r="D347" s="94"/>
      <c r="E347" s="97">
        <v>63</v>
      </c>
      <c r="F347" s="102">
        <v>4</v>
      </c>
      <c r="G347" s="249" t="str">
        <f>IF(OR(F347&gt;240),"EXCEEDS"," ")</f>
        <v xml:space="preserve"> </v>
      </c>
    </row>
    <row r="348" spans="1:7" ht="15.75" thickBot="1">
      <c r="A348" s="248"/>
      <c r="B348" s="93"/>
      <c r="C348" s="94"/>
      <c r="D348" s="254" t="s">
        <v>52</v>
      </c>
      <c r="E348" s="96">
        <f>GEOMEAN(E331:E347)</f>
        <v>57.809756431058858</v>
      </c>
      <c r="F348" s="255">
        <f>GEOMEAN(F331:F347)</f>
        <v>26.445419582364913</v>
      </c>
      <c r="G348" s="249"/>
    </row>
    <row r="349" spans="1:7">
      <c r="A349" s="248">
        <v>477.5</v>
      </c>
      <c r="B349" s="93" t="s">
        <v>31</v>
      </c>
      <c r="C349" s="94">
        <v>41884</v>
      </c>
      <c r="D349" s="94"/>
      <c r="E349" s="97">
        <v>550</v>
      </c>
      <c r="F349" s="102">
        <v>500</v>
      </c>
      <c r="G349" s="249" t="str">
        <f>IF(OR(F349&gt;240),"EXCEEDS"," ")</f>
        <v>EXCEEDS</v>
      </c>
    </row>
    <row r="350" spans="1:7">
      <c r="A350" s="248">
        <v>477.5</v>
      </c>
      <c r="B350" s="93" t="s">
        <v>31</v>
      </c>
      <c r="C350" s="94">
        <v>41891</v>
      </c>
      <c r="D350" s="94"/>
      <c r="E350" s="97">
        <v>60</v>
      </c>
      <c r="F350" s="102">
        <v>32</v>
      </c>
      <c r="G350" s="249" t="str">
        <f>IF(OR(F350&gt;240),"EXCEEDS"," ")</f>
        <v xml:space="preserve"> </v>
      </c>
    </row>
    <row r="351" spans="1:7">
      <c r="A351" s="248">
        <v>477.5</v>
      </c>
      <c r="B351" s="93" t="s">
        <v>31</v>
      </c>
      <c r="C351" s="94">
        <v>41898</v>
      </c>
      <c r="D351" s="94"/>
      <c r="E351" s="97">
        <v>217</v>
      </c>
      <c r="F351" s="102">
        <v>152</v>
      </c>
      <c r="G351" s="249" t="str">
        <f>IF(OR(F351&gt;240),"EXCEEDS"," ")</f>
        <v xml:space="preserve"> </v>
      </c>
    </row>
    <row r="352" spans="1:7">
      <c r="A352" s="248">
        <v>477.5</v>
      </c>
      <c r="B352" s="93" t="s">
        <v>31</v>
      </c>
      <c r="C352" s="94">
        <v>41905</v>
      </c>
      <c r="D352" s="94"/>
      <c r="E352" s="97">
        <v>12</v>
      </c>
      <c r="F352" s="102">
        <v>8</v>
      </c>
      <c r="G352" s="249" t="str">
        <f>IF(OR(F352&gt;240),"EXCEEDS"," ")</f>
        <v xml:space="preserve"> </v>
      </c>
    </row>
    <row r="353" spans="1:7" ht="15.75" thickBot="1">
      <c r="A353" s="248">
        <v>477.5</v>
      </c>
      <c r="B353" s="93" t="s">
        <v>31</v>
      </c>
      <c r="C353" s="94">
        <v>41912</v>
      </c>
      <c r="D353" s="94"/>
      <c r="E353" s="97">
        <v>63</v>
      </c>
      <c r="F353" s="102">
        <v>48</v>
      </c>
      <c r="G353" s="249" t="str">
        <f>IF(OR(F353&gt;240),"EXCEEDS"," ")</f>
        <v xml:space="preserve"> </v>
      </c>
    </row>
    <row r="354" spans="1:7" ht="15.75" thickBot="1">
      <c r="A354" s="248"/>
      <c r="B354" s="93"/>
      <c r="C354" s="94"/>
      <c r="D354" s="254" t="s">
        <v>52</v>
      </c>
      <c r="E354" s="96">
        <f>GEOMEAN(E337:E353)</f>
        <v>78.399165127252871</v>
      </c>
      <c r="F354" s="255">
        <f>GEOMEAN(F337:F353)</f>
        <v>41.893188284033883</v>
      </c>
      <c r="G354" s="253"/>
    </row>
    <row r="355" spans="1:7">
      <c r="A355" s="248">
        <v>477.5</v>
      </c>
      <c r="B355" s="93" t="s">
        <v>31</v>
      </c>
      <c r="C355" s="94">
        <v>41919</v>
      </c>
      <c r="D355" s="94"/>
      <c r="E355" s="97">
        <v>2800</v>
      </c>
      <c r="F355" s="102">
        <v>1600</v>
      </c>
      <c r="G355" s="249" t="str">
        <f>IF(OR(F355&gt;240),"EXCEEDS"," ")</f>
        <v>EXCEEDS</v>
      </c>
    </row>
    <row r="356" spans="1:7">
      <c r="A356" s="248">
        <v>477.5</v>
      </c>
      <c r="B356" s="93" t="s">
        <v>31</v>
      </c>
      <c r="C356" s="94">
        <v>41926</v>
      </c>
      <c r="D356" s="94"/>
      <c r="E356" s="97">
        <v>74</v>
      </c>
      <c r="F356" s="102">
        <v>32</v>
      </c>
      <c r="G356" s="249" t="str">
        <f>IF(OR(F356&gt;240),"EXCEEDS"," ")</f>
        <v xml:space="preserve"> </v>
      </c>
    </row>
    <row r="357" spans="1:7">
      <c r="A357" s="248">
        <v>477.5</v>
      </c>
      <c r="B357" s="93" t="s">
        <v>31</v>
      </c>
      <c r="C357" s="94">
        <v>41933</v>
      </c>
      <c r="D357" s="94"/>
      <c r="E357" s="97">
        <v>48</v>
      </c>
      <c r="F357" s="102">
        <v>20</v>
      </c>
      <c r="G357" s="249" t="str">
        <f>IF(OR(F357&gt;240),"EXCEEDS"," ")</f>
        <v xml:space="preserve"> </v>
      </c>
    </row>
    <row r="358" spans="1:7">
      <c r="A358" s="248">
        <v>477.5</v>
      </c>
      <c r="B358" s="93" t="s">
        <v>31</v>
      </c>
      <c r="C358" s="94">
        <v>41935</v>
      </c>
      <c r="D358" s="94"/>
      <c r="E358" s="97">
        <v>12</v>
      </c>
      <c r="F358" s="102">
        <v>4</v>
      </c>
      <c r="G358" s="249" t="str">
        <f>IF(OR(F358&gt;240),"EXCEEDS"," ")</f>
        <v xml:space="preserve"> </v>
      </c>
    </row>
    <row r="359" spans="1:7" ht="15.75" thickBot="1">
      <c r="A359" s="248">
        <v>477.5</v>
      </c>
      <c r="B359" s="93" t="s">
        <v>31</v>
      </c>
      <c r="C359" s="94">
        <v>41940</v>
      </c>
      <c r="D359" s="94"/>
      <c r="E359" s="97">
        <v>4</v>
      </c>
      <c r="F359" s="102">
        <v>4</v>
      </c>
      <c r="G359" s="249" t="str">
        <f>IF(OR(F359&gt;240),"EXCEEDS"," ")</f>
        <v xml:space="preserve"> </v>
      </c>
    </row>
    <row r="360" spans="1:7" ht="15.75" thickBot="1">
      <c r="A360" s="250"/>
      <c r="B360" s="100"/>
      <c r="C360" s="101"/>
      <c r="D360" s="254" t="s">
        <v>52</v>
      </c>
      <c r="E360" s="96">
        <f>GEOMEAN(E343:E359)</f>
        <v>66.921524651285822</v>
      </c>
      <c r="F360" s="255">
        <f>GEOMEAN(F343:F359)</f>
        <v>36.456110689317654</v>
      </c>
      <c r="G360" s="253"/>
    </row>
    <row r="361" spans="1:7">
      <c r="A361" s="248">
        <v>594</v>
      </c>
      <c r="B361" s="93" t="s">
        <v>34</v>
      </c>
      <c r="C361" s="94">
        <v>41732</v>
      </c>
      <c r="D361" s="94"/>
      <c r="E361" s="97">
        <v>84</v>
      </c>
      <c r="F361" s="102">
        <v>57</v>
      </c>
      <c r="G361" s="249" t="str">
        <f>IF(OR(F361&gt;240),"EXCEEDS"," ")</f>
        <v xml:space="preserve"> </v>
      </c>
    </row>
    <row r="362" spans="1:7">
      <c r="A362" s="248">
        <v>594</v>
      </c>
      <c r="B362" s="93" t="s">
        <v>34</v>
      </c>
      <c r="C362" s="94">
        <v>41737</v>
      </c>
      <c r="D362" s="94"/>
      <c r="E362" s="97">
        <v>820</v>
      </c>
      <c r="F362" s="102">
        <v>140</v>
      </c>
      <c r="G362" s="249" t="str">
        <f>IF(OR(F362&gt;240),"EXCEEDS"," ")</f>
        <v xml:space="preserve"> </v>
      </c>
    </row>
    <row r="363" spans="1:7">
      <c r="A363" s="248">
        <v>594</v>
      </c>
      <c r="B363" s="93" t="s">
        <v>34</v>
      </c>
      <c r="C363" s="94">
        <v>41744</v>
      </c>
      <c r="D363" s="94"/>
      <c r="E363" s="97">
        <v>140</v>
      </c>
      <c r="F363" s="102">
        <v>84</v>
      </c>
      <c r="G363" s="249" t="str">
        <f>IF(OR(F363&gt;240),"EXCEEDS"," ")</f>
        <v xml:space="preserve"> </v>
      </c>
    </row>
    <row r="364" spans="1:7">
      <c r="A364" s="248">
        <v>594</v>
      </c>
      <c r="B364" s="93" t="s">
        <v>34</v>
      </c>
      <c r="C364" s="94">
        <v>41751</v>
      </c>
      <c r="D364" s="94"/>
      <c r="E364" s="97">
        <v>16</v>
      </c>
      <c r="F364" s="102">
        <v>8</v>
      </c>
      <c r="G364" s="249" t="str">
        <f>IF(OR(F364&gt;240),"EXCEEDS"," ")</f>
        <v xml:space="preserve"> </v>
      </c>
    </row>
    <row r="365" spans="1:7">
      <c r="A365" s="248">
        <v>594</v>
      </c>
      <c r="B365" s="93" t="s">
        <v>34</v>
      </c>
      <c r="C365" s="94">
        <v>41759</v>
      </c>
      <c r="D365" s="94"/>
      <c r="E365" s="97">
        <v>460</v>
      </c>
      <c r="F365" s="102">
        <v>410</v>
      </c>
      <c r="G365" s="249" t="str">
        <f>IF(OR(F365&gt;240),"EXCEEDS"," ")</f>
        <v>EXCEEDS</v>
      </c>
    </row>
    <row r="366" spans="1:7">
      <c r="A366" s="248"/>
      <c r="B366" s="93"/>
      <c r="C366" s="94"/>
      <c r="D366" s="94"/>
      <c r="E366" s="97"/>
      <c r="F366" s="102"/>
      <c r="G366" s="249"/>
    </row>
    <row r="367" spans="1:7">
      <c r="A367" s="248">
        <v>594</v>
      </c>
      <c r="B367" s="93" t="s">
        <v>34</v>
      </c>
      <c r="C367" s="94">
        <v>41765</v>
      </c>
      <c r="D367" s="94"/>
      <c r="E367" s="97">
        <v>580</v>
      </c>
      <c r="F367" s="102">
        <v>350</v>
      </c>
      <c r="G367" s="249" t="str">
        <f>IF(OR(F367&gt;240),"EXCEEDS"," ")</f>
        <v>EXCEEDS</v>
      </c>
    </row>
    <row r="368" spans="1:7">
      <c r="A368" s="248">
        <v>594</v>
      </c>
      <c r="B368" s="93" t="s">
        <v>34</v>
      </c>
      <c r="C368" s="94">
        <v>41772</v>
      </c>
      <c r="D368" s="94"/>
      <c r="E368" s="97">
        <v>148</v>
      </c>
      <c r="F368" s="102">
        <v>84</v>
      </c>
      <c r="G368" s="249" t="str">
        <f>IF(OR(F368&gt;240),"EXCEEDS"," ")</f>
        <v xml:space="preserve"> </v>
      </c>
    </row>
    <row r="369" spans="1:7">
      <c r="A369" s="248">
        <v>594</v>
      </c>
      <c r="B369" s="93" t="s">
        <v>34</v>
      </c>
      <c r="C369" s="94">
        <v>41779</v>
      </c>
      <c r="D369" s="94"/>
      <c r="E369" s="97">
        <v>530</v>
      </c>
      <c r="F369" s="102">
        <v>257</v>
      </c>
      <c r="G369" s="249" t="str">
        <f>IF(OR(F369&gt;240),"EXCEEDS"," ")</f>
        <v>EXCEEDS</v>
      </c>
    </row>
    <row r="370" spans="1:7">
      <c r="A370" s="248">
        <v>594</v>
      </c>
      <c r="B370" s="93" t="s">
        <v>34</v>
      </c>
      <c r="C370" s="94">
        <v>41786</v>
      </c>
      <c r="D370" s="94"/>
      <c r="E370" s="97">
        <v>450</v>
      </c>
      <c r="F370" s="102">
        <v>580</v>
      </c>
      <c r="G370" s="249" t="str">
        <f>IF(OR(F370&gt;240),"EXCEEDS"," ")</f>
        <v>EXCEEDS</v>
      </c>
    </row>
    <row r="371" spans="1:7">
      <c r="A371" s="248">
        <v>594</v>
      </c>
      <c r="B371" s="93" t="s">
        <v>34</v>
      </c>
      <c r="C371" s="94">
        <v>41788</v>
      </c>
      <c r="D371" s="94"/>
      <c r="E371" s="97">
        <v>132</v>
      </c>
      <c r="F371" s="102">
        <v>51</v>
      </c>
      <c r="G371" s="249" t="str">
        <f>IF(OR(F371&gt;240),"EXCEEDS"," ")</f>
        <v xml:space="preserve"> </v>
      </c>
    </row>
    <row r="372" spans="1:7">
      <c r="A372" s="248"/>
      <c r="B372" s="93"/>
      <c r="C372" s="94"/>
      <c r="D372" s="94"/>
      <c r="E372" s="97"/>
      <c r="F372" s="102"/>
      <c r="G372" s="249"/>
    </row>
    <row r="373" spans="1:7">
      <c r="A373" s="248">
        <v>594</v>
      </c>
      <c r="B373" s="93" t="s">
        <v>34</v>
      </c>
      <c r="C373" s="94">
        <v>41795</v>
      </c>
      <c r="D373" s="94"/>
      <c r="E373" s="97">
        <v>40</v>
      </c>
      <c r="F373" s="102">
        <v>4</v>
      </c>
      <c r="G373" s="249" t="str">
        <f>IF(OR(F373&gt;240),"EXCEEDS"," ")</f>
        <v xml:space="preserve"> </v>
      </c>
    </row>
    <row r="374" spans="1:7">
      <c r="A374" s="248">
        <v>594</v>
      </c>
      <c r="B374" s="93" t="s">
        <v>34</v>
      </c>
      <c r="C374" s="94">
        <v>41800</v>
      </c>
      <c r="D374" s="94"/>
      <c r="E374" s="97">
        <v>51</v>
      </c>
      <c r="F374" s="102">
        <v>4</v>
      </c>
      <c r="G374" s="249" t="str">
        <f>IF(OR(F374&gt;240),"EXCEEDS"," ")</f>
        <v xml:space="preserve"> </v>
      </c>
    </row>
    <row r="375" spans="1:7">
      <c r="A375" s="248">
        <v>594</v>
      </c>
      <c r="B375" s="93" t="s">
        <v>34</v>
      </c>
      <c r="C375" s="94">
        <v>41807</v>
      </c>
      <c r="D375" s="94"/>
      <c r="E375" s="97">
        <v>80</v>
      </c>
      <c r="F375" s="102">
        <v>60</v>
      </c>
      <c r="G375" s="249" t="str">
        <f>IF(OR(F375&gt;240),"EXCEEDS"," ")</f>
        <v xml:space="preserve"> </v>
      </c>
    </row>
    <row r="376" spans="1:7">
      <c r="A376" s="248">
        <v>594</v>
      </c>
      <c r="B376" s="93" t="s">
        <v>34</v>
      </c>
      <c r="C376" s="94">
        <v>41809</v>
      </c>
      <c r="D376" s="94"/>
      <c r="E376" s="97">
        <v>56</v>
      </c>
      <c r="F376" s="102">
        <v>48</v>
      </c>
      <c r="G376" s="249" t="str">
        <f>IF(OR(F376&gt;240),"EXCEEDS"," ")</f>
        <v xml:space="preserve"> </v>
      </c>
    </row>
    <row r="377" spans="1:7" ht="15.75" thickBot="1">
      <c r="A377" s="248">
        <v>594</v>
      </c>
      <c r="B377" s="93" t="s">
        <v>34</v>
      </c>
      <c r="C377" s="94">
        <v>41814</v>
      </c>
      <c r="D377" s="94"/>
      <c r="E377" s="97">
        <v>69</v>
      </c>
      <c r="F377" s="102">
        <v>34</v>
      </c>
      <c r="G377" s="249" t="str">
        <f>IF(OR(F377&gt;240),"EXCEEDS"," ")</f>
        <v xml:space="preserve"> </v>
      </c>
    </row>
    <row r="378" spans="1:7" ht="15.75" thickBot="1">
      <c r="A378" s="248"/>
      <c r="B378" s="93"/>
      <c r="C378" s="94"/>
      <c r="D378" s="254" t="s">
        <v>52</v>
      </c>
      <c r="E378" s="96">
        <f>GEOMEAN(E361:E377)</f>
        <v>137.67039303333246</v>
      </c>
      <c r="F378" s="255">
        <f>GEOMEAN(F361:F377)</f>
        <v>62.005241327306997</v>
      </c>
      <c r="G378" s="249"/>
    </row>
    <row r="379" spans="1:7">
      <c r="A379" s="248">
        <v>594</v>
      </c>
      <c r="B379" s="93" t="s">
        <v>34</v>
      </c>
      <c r="C379" s="94">
        <v>41821</v>
      </c>
      <c r="D379" s="94"/>
      <c r="E379" s="97">
        <v>240</v>
      </c>
      <c r="F379" s="102">
        <v>150</v>
      </c>
      <c r="G379" s="249" t="str">
        <f>IF(OR(F379&gt;240),"EXCEEDS"," ")</f>
        <v xml:space="preserve"> </v>
      </c>
    </row>
    <row r="380" spans="1:7">
      <c r="A380" s="248">
        <v>594</v>
      </c>
      <c r="B380" s="93" t="s">
        <v>34</v>
      </c>
      <c r="C380" s="94">
        <v>41828</v>
      </c>
      <c r="D380" s="94"/>
      <c r="E380" s="97">
        <v>200</v>
      </c>
      <c r="F380" s="102">
        <v>180</v>
      </c>
      <c r="G380" s="249" t="str">
        <f>IF(OR(F380&gt;240),"EXCEEDS"," ")</f>
        <v xml:space="preserve"> </v>
      </c>
    </row>
    <row r="381" spans="1:7">
      <c r="A381" s="248">
        <v>594</v>
      </c>
      <c r="B381" s="93" t="s">
        <v>34</v>
      </c>
      <c r="C381" s="94">
        <v>41837</v>
      </c>
      <c r="D381" s="94"/>
      <c r="E381" s="97">
        <v>28</v>
      </c>
      <c r="F381" s="102">
        <v>16</v>
      </c>
      <c r="G381" s="249" t="str">
        <f>IF(OR(F381&gt;240),"EXCEEDS"," ")</f>
        <v xml:space="preserve"> </v>
      </c>
    </row>
    <row r="382" spans="1:7">
      <c r="A382" s="248">
        <v>594</v>
      </c>
      <c r="B382" s="93" t="s">
        <v>34</v>
      </c>
      <c r="C382" s="94">
        <v>41842</v>
      </c>
      <c r="D382" s="94"/>
      <c r="E382" s="97">
        <v>20</v>
      </c>
      <c r="F382" s="102">
        <v>12</v>
      </c>
      <c r="G382" s="249" t="str">
        <f>IF(OR(F382&gt;240),"EXCEEDS"," ")</f>
        <v xml:space="preserve"> </v>
      </c>
    </row>
    <row r="383" spans="1:7" ht="15.75" thickBot="1">
      <c r="A383" s="248">
        <v>594</v>
      </c>
      <c r="B383" s="93" t="s">
        <v>34</v>
      </c>
      <c r="C383" s="94">
        <v>41844</v>
      </c>
      <c r="D383" s="94"/>
      <c r="E383" s="97">
        <v>50</v>
      </c>
      <c r="F383" s="102">
        <v>20</v>
      </c>
      <c r="G383" s="249" t="str">
        <f>IF(OR(F383&gt;240),"EXCEEDS"," ")</f>
        <v xml:space="preserve"> </v>
      </c>
    </row>
    <row r="384" spans="1:7" ht="15.75" thickBot="1">
      <c r="A384" s="248"/>
      <c r="B384" s="93"/>
      <c r="C384" s="94"/>
      <c r="D384" s="254" t="s">
        <v>52</v>
      </c>
      <c r="E384" s="96">
        <f>GEOMEAN(E367:E383)</f>
        <v>107.44143985081965</v>
      </c>
      <c r="F384" s="255">
        <f>GEOMEAN(F367:F383)</f>
        <v>51.230027333877487</v>
      </c>
      <c r="G384" s="249"/>
    </row>
    <row r="385" spans="1:7">
      <c r="A385" s="248">
        <v>594</v>
      </c>
      <c r="B385" s="93" t="s">
        <v>34</v>
      </c>
      <c r="C385" s="94">
        <v>41863</v>
      </c>
      <c r="D385" s="94"/>
      <c r="E385" s="97">
        <v>260</v>
      </c>
      <c r="F385" s="102">
        <v>128</v>
      </c>
      <c r="G385" s="249" t="str">
        <f>IF(OR(F385&gt;240),"EXCEEDS"," ")</f>
        <v xml:space="preserve"> </v>
      </c>
    </row>
    <row r="386" spans="1:7">
      <c r="A386" s="248">
        <v>594</v>
      </c>
      <c r="B386" s="93" t="s">
        <v>34</v>
      </c>
      <c r="C386" s="94">
        <v>41865</v>
      </c>
      <c r="D386" s="94"/>
      <c r="E386" s="97">
        <v>20</v>
      </c>
      <c r="F386" s="102">
        <v>20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94">
        <v>41870</v>
      </c>
      <c r="D387" s="94"/>
      <c r="E387" s="97">
        <v>12</v>
      </c>
      <c r="F387" s="102">
        <v>16</v>
      </c>
      <c r="G387" s="249" t="str">
        <f>IF(OR(F387&gt;240),"EXCEEDS"," ")</f>
        <v xml:space="preserve"> </v>
      </c>
    </row>
    <row r="388" spans="1:7">
      <c r="A388" s="248">
        <v>594</v>
      </c>
      <c r="B388" s="93" t="s">
        <v>34</v>
      </c>
      <c r="C388" s="94">
        <v>41873</v>
      </c>
      <c r="D388" s="94"/>
      <c r="E388" s="97">
        <v>8</v>
      </c>
      <c r="F388" s="102">
        <v>12</v>
      </c>
      <c r="G388" s="249" t="str">
        <f>IF(OR(F388&gt;240),"EXCEEDS"," ")</f>
        <v xml:space="preserve"> </v>
      </c>
    </row>
    <row r="389" spans="1:7" ht="15.75" thickBot="1">
      <c r="A389" s="248">
        <v>594</v>
      </c>
      <c r="B389" s="93" t="s">
        <v>34</v>
      </c>
      <c r="C389" s="94">
        <v>41877</v>
      </c>
      <c r="D389" s="94"/>
      <c r="E389" s="97">
        <v>64</v>
      </c>
      <c r="F389" s="102">
        <v>48.57</v>
      </c>
      <c r="G389" s="249" t="str">
        <f>IF(OR(F389&gt;240),"EXCEEDS"," ")</f>
        <v xml:space="preserve"> </v>
      </c>
    </row>
    <row r="390" spans="1:7" ht="15.75" thickBot="1">
      <c r="A390" s="248"/>
      <c r="B390" s="93"/>
      <c r="C390" s="94"/>
      <c r="D390" s="254" t="s">
        <v>52</v>
      </c>
      <c r="E390" s="96">
        <f>GEOMEAN(E373:E389)</f>
        <v>55.122739359667762</v>
      </c>
      <c r="F390" s="255">
        <f>GEOMEAN(F373:F389)</f>
        <v>29.916764809369187</v>
      </c>
      <c r="G390" s="249"/>
    </row>
    <row r="391" spans="1:7">
      <c r="A391" s="248">
        <v>594</v>
      </c>
      <c r="B391" s="93" t="s">
        <v>34</v>
      </c>
      <c r="C391" s="94">
        <v>41884</v>
      </c>
      <c r="D391" s="94"/>
      <c r="E391" s="97">
        <v>32</v>
      </c>
      <c r="F391" s="102">
        <v>8</v>
      </c>
      <c r="G391" s="249" t="str">
        <f>IF(OR(F391&gt;240),"EXCEEDS"," ")</f>
        <v xml:space="preserve"> </v>
      </c>
    </row>
    <row r="392" spans="1:7">
      <c r="A392" s="248">
        <v>594</v>
      </c>
      <c r="B392" s="93" t="s">
        <v>34</v>
      </c>
      <c r="C392" s="94">
        <v>41898</v>
      </c>
      <c r="D392" s="94"/>
      <c r="E392" s="97">
        <v>40</v>
      </c>
      <c r="F392" s="102">
        <v>16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94">
        <v>41901</v>
      </c>
      <c r="D393" s="94"/>
      <c r="E393" s="97">
        <v>4</v>
      </c>
      <c r="F393" s="102">
        <v>8</v>
      </c>
      <c r="G393" s="249" t="str">
        <f>IF(OR(F393&gt;240),"EXCEEDS"," ")</f>
        <v xml:space="preserve"> </v>
      </c>
    </row>
    <row r="394" spans="1:7">
      <c r="A394" s="248">
        <v>594</v>
      </c>
      <c r="B394" s="93" t="s">
        <v>34</v>
      </c>
      <c r="C394" s="94">
        <v>41905</v>
      </c>
      <c r="D394" s="94"/>
      <c r="E394" s="97">
        <v>16</v>
      </c>
      <c r="F394" s="102">
        <v>32</v>
      </c>
      <c r="G394" s="249" t="str">
        <f>IF(OR(F394&gt;240),"EXCEEDS"," ")</f>
        <v xml:space="preserve"> </v>
      </c>
    </row>
    <row r="395" spans="1:7" ht="15.75" thickBot="1">
      <c r="A395" s="248">
        <v>594</v>
      </c>
      <c r="B395" s="93" t="s">
        <v>34</v>
      </c>
      <c r="C395" s="94">
        <v>41912</v>
      </c>
      <c r="D395" s="94"/>
      <c r="E395" s="97">
        <v>10</v>
      </c>
      <c r="F395" s="102">
        <v>4</v>
      </c>
      <c r="G395" s="249" t="str">
        <f>IF(OR(F395&gt;240),"EXCEEDS"," ")</f>
        <v xml:space="preserve"> </v>
      </c>
    </row>
    <row r="396" spans="1:7" ht="15.75" thickBot="1">
      <c r="A396" s="248"/>
      <c r="B396" s="93"/>
      <c r="C396" s="94"/>
      <c r="D396" s="254" t="s">
        <v>52</v>
      </c>
      <c r="E396" s="96">
        <f>GEOMEAN(E379:E395)</f>
        <v>35.331457341738798</v>
      </c>
      <c r="F396" s="255">
        <f>GEOMEAN(F379:F395)</f>
        <v>24.769366970172889</v>
      </c>
      <c r="G396" s="249"/>
    </row>
    <row r="397" spans="1:7">
      <c r="A397" s="248">
        <v>594</v>
      </c>
      <c r="B397" s="93" t="s">
        <v>34</v>
      </c>
      <c r="C397" s="94">
        <v>41920</v>
      </c>
      <c r="D397" s="94"/>
      <c r="E397" s="97">
        <v>16</v>
      </c>
      <c r="F397" s="102">
        <v>8</v>
      </c>
      <c r="G397" s="249" t="str">
        <f>IF(OR(F397&gt;240),"EXCEEDS"," ")</f>
        <v xml:space="preserve"> </v>
      </c>
    </row>
    <row r="398" spans="1:7">
      <c r="A398" s="248">
        <v>594</v>
      </c>
      <c r="B398" s="93" t="s">
        <v>34</v>
      </c>
      <c r="C398" s="94">
        <v>41926</v>
      </c>
      <c r="D398" s="94"/>
      <c r="E398" s="97">
        <v>410</v>
      </c>
      <c r="F398" s="102">
        <v>500</v>
      </c>
      <c r="G398" s="249" t="str">
        <f>IF(OR(F398&gt;240),"EXCEEDS"," ")</f>
        <v>EXCEEDS</v>
      </c>
    </row>
    <row r="399" spans="1:7">
      <c r="A399" s="248">
        <v>594</v>
      </c>
      <c r="B399" s="93" t="s">
        <v>34</v>
      </c>
      <c r="C399" s="94">
        <v>41933</v>
      </c>
      <c r="D399" s="94"/>
      <c r="E399" s="97">
        <v>12</v>
      </c>
      <c r="F399" s="102">
        <v>16</v>
      </c>
      <c r="G399" s="249" t="str">
        <f>IF(OR(F399&gt;240),"EXCEEDS"," ")</f>
        <v xml:space="preserve"> </v>
      </c>
    </row>
    <row r="400" spans="1:7">
      <c r="A400" s="248">
        <v>594</v>
      </c>
      <c r="B400" s="93" t="s">
        <v>34</v>
      </c>
      <c r="C400" s="94">
        <v>41940</v>
      </c>
      <c r="D400" s="94"/>
      <c r="E400" s="97">
        <v>4</v>
      </c>
      <c r="F400" s="102">
        <v>4</v>
      </c>
      <c r="G400" s="249" t="str">
        <f>IF(OR(F400&gt;240),"EXCEEDS"," ")</f>
        <v xml:space="preserve"> </v>
      </c>
    </row>
    <row r="401" spans="1:7" ht="15.75" thickBot="1">
      <c r="A401" s="248">
        <v>594</v>
      </c>
      <c r="B401" s="93" t="s">
        <v>34</v>
      </c>
      <c r="C401" s="94">
        <v>41942</v>
      </c>
      <c r="D401" s="94"/>
      <c r="E401" s="97">
        <v>4</v>
      </c>
      <c r="F401" s="102">
        <v>4</v>
      </c>
      <c r="G401" s="249" t="str">
        <f>IF(OR(F401&gt;240),"EXCEEDS"," ")</f>
        <v xml:space="preserve"> </v>
      </c>
    </row>
    <row r="402" spans="1:7" ht="15.75" thickBot="1">
      <c r="A402" s="248"/>
      <c r="B402" s="93"/>
      <c r="C402" s="94"/>
      <c r="D402" s="254" t="s">
        <v>52</v>
      </c>
      <c r="E402" s="96">
        <f>GEOMEAN(E385:E401)</f>
        <v>21.959381921554041</v>
      </c>
      <c r="F402" s="255">
        <f>GEOMEAN(F385:F401)</f>
        <v>18.087777978044365</v>
      </c>
      <c r="G402" s="249"/>
    </row>
    <row r="403" spans="1:7">
      <c r="A403" s="248">
        <v>619.29999999999995</v>
      </c>
      <c r="B403" s="93" t="s">
        <v>34</v>
      </c>
      <c r="C403" s="94">
        <v>41732</v>
      </c>
      <c r="D403" s="94"/>
      <c r="E403" s="97">
        <v>168</v>
      </c>
      <c r="F403" s="102">
        <v>124</v>
      </c>
      <c r="G403" s="249" t="str">
        <f>IF(OR(F403&gt;240),"EXCEEDS"," ")</f>
        <v xml:space="preserve"> </v>
      </c>
    </row>
    <row r="404" spans="1:7">
      <c r="A404" s="248">
        <v>619.29999999999995</v>
      </c>
      <c r="B404" s="93" t="s">
        <v>34</v>
      </c>
      <c r="C404" s="94">
        <v>41737</v>
      </c>
      <c r="D404" s="94"/>
      <c r="E404" s="97">
        <v>600</v>
      </c>
      <c r="F404" s="102">
        <v>590</v>
      </c>
      <c r="G404" s="249" t="str">
        <f>IF(OR(F404&gt;240),"EXCEEDS"," ")</f>
        <v>EXCEEDS</v>
      </c>
    </row>
    <row r="405" spans="1:7">
      <c r="A405" s="248">
        <v>619.29999999999995</v>
      </c>
      <c r="B405" s="93" t="s">
        <v>34</v>
      </c>
      <c r="C405" s="94">
        <v>41744</v>
      </c>
      <c r="D405" s="94"/>
      <c r="E405" s="97">
        <v>280</v>
      </c>
      <c r="F405" s="102">
        <v>210</v>
      </c>
      <c r="G405" s="249" t="str">
        <f>IF(OR(F405&gt;240),"EXCEEDS"," ")</f>
        <v xml:space="preserve"> </v>
      </c>
    </row>
    <row r="406" spans="1:7">
      <c r="A406" s="248">
        <v>619.29999999999995</v>
      </c>
      <c r="B406" s="93" t="s">
        <v>34</v>
      </c>
      <c r="C406" s="94">
        <v>41751</v>
      </c>
      <c r="D406" s="94"/>
      <c r="E406" s="97">
        <v>24</v>
      </c>
      <c r="F406" s="102">
        <v>34</v>
      </c>
      <c r="G406" s="249" t="str">
        <f>IF(OR(F406&gt;240),"EXCEEDS"," ")</f>
        <v xml:space="preserve"> </v>
      </c>
    </row>
    <row r="407" spans="1:7">
      <c r="A407" s="248">
        <v>619.29999999999995</v>
      </c>
      <c r="B407" s="93" t="s">
        <v>34</v>
      </c>
      <c r="C407" s="94">
        <v>41759</v>
      </c>
      <c r="D407" s="94"/>
      <c r="E407" s="97">
        <v>480</v>
      </c>
      <c r="F407" s="102">
        <v>108</v>
      </c>
      <c r="G407" s="249" t="str">
        <f>IF(OR(F407&gt;240),"EXCEEDS"," ")</f>
        <v xml:space="preserve"> </v>
      </c>
    </row>
    <row r="408" spans="1:7">
      <c r="A408" s="248"/>
      <c r="B408" s="93"/>
      <c r="C408" s="94"/>
      <c r="D408" s="94"/>
      <c r="E408" s="97"/>
      <c r="F408" s="102"/>
      <c r="G408" s="249"/>
    </row>
    <row r="409" spans="1:7">
      <c r="A409" s="248">
        <v>619.29999999999995</v>
      </c>
      <c r="B409" s="93" t="s">
        <v>34</v>
      </c>
      <c r="C409" s="94">
        <v>41765</v>
      </c>
      <c r="D409" s="94"/>
      <c r="E409" s="97">
        <v>540</v>
      </c>
      <c r="F409" s="102">
        <v>490</v>
      </c>
      <c r="G409" s="249" t="str">
        <f>IF(OR(F409&gt;240),"EXCEEDS"," ")</f>
        <v>EXCEEDS</v>
      </c>
    </row>
    <row r="410" spans="1:7">
      <c r="A410" s="248">
        <v>619.29999999999995</v>
      </c>
      <c r="B410" s="93" t="s">
        <v>34</v>
      </c>
      <c r="C410" s="94">
        <v>41772</v>
      </c>
      <c r="D410" s="94"/>
      <c r="E410" s="97">
        <v>43</v>
      </c>
      <c r="F410" s="102">
        <v>37</v>
      </c>
      <c r="G410" s="249" t="str">
        <f>IF(OR(F410&gt;240),"EXCEEDS"," ")</f>
        <v xml:space="preserve"> </v>
      </c>
    </row>
    <row r="411" spans="1:7">
      <c r="A411" s="248">
        <v>619.29999999999995</v>
      </c>
      <c r="B411" s="93" t="s">
        <v>34</v>
      </c>
      <c r="C411" s="94">
        <v>41779</v>
      </c>
      <c r="D411" s="94"/>
      <c r="E411" s="97">
        <v>232</v>
      </c>
      <c r="F411" s="102">
        <v>200</v>
      </c>
      <c r="G411" s="249" t="str">
        <f>IF(OR(F411&gt;240),"EXCEEDS"," ")</f>
        <v xml:space="preserve"> </v>
      </c>
    </row>
    <row r="412" spans="1:7">
      <c r="A412" s="248">
        <v>619.29999999999995</v>
      </c>
      <c r="B412" s="93" t="s">
        <v>34</v>
      </c>
      <c r="C412" s="94">
        <v>41786</v>
      </c>
      <c r="D412" s="94"/>
      <c r="E412" s="97">
        <v>150</v>
      </c>
      <c r="F412" s="102">
        <v>140</v>
      </c>
      <c r="G412" s="249" t="str">
        <f>IF(OR(F412&gt;240),"EXCEEDS"," ")</f>
        <v xml:space="preserve"> </v>
      </c>
    </row>
    <row r="413" spans="1:7">
      <c r="A413" s="248">
        <v>619.29999999999995</v>
      </c>
      <c r="B413" s="93" t="s">
        <v>34</v>
      </c>
      <c r="C413" s="94">
        <v>41788</v>
      </c>
      <c r="D413" s="94"/>
      <c r="E413" s="97">
        <v>246</v>
      </c>
      <c r="F413" s="102">
        <v>92</v>
      </c>
      <c r="G413" s="249" t="str">
        <f>IF(OR(F413&gt;240),"EXCEEDS"," ")</f>
        <v xml:space="preserve"> </v>
      </c>
    </row>
    <row r="414" spans="1:7">
      <c r="A414" s="248"/>
      <c r="B414" s="93"/>
      <c r="C414" s="94"/>
      <c r="D414" s="94"/>
      <c r="E414" s="97"/>
      <c r="F414" s="102"/>
      <c r="G414" s="249"/>
    </row>
    <row r="415" spans="1:7">
      <c r="A415" s="248">
        <v>619.29999999999995</v>
      </c>
      <c r="B415" s="93" t="s">
        <v>34</v>
      </c>
      <c r="C415" s="94">
        <v>41795</v>
      </c>
      <c r="D415" s="94"/>
      <c r="E415" s="97">
        <v>24</v>
      </c>
      <c r="F415" s="102">
        <v>28</v>
      </c>
      <c r="G415" s="249" t="str">
        <f>IF(OR(F415&gt;240),"EXCEEDS"," ")</f>
        <v xml:space="preserve"> </v>
      </c>
    </row>
    <row r="416" spans="1:7">
      <c r="A416" s="248">
        <v>619.29999999999995</v>
      </c>
      <c r="B416" s="93" t="s">
        <v>34</v>
      </c>
      <c r="C416" s="94">
        <v>41800</v>
      </c>
      <c r="D416" s="94"/>
      <c r="E416" s="97">
        <v>32</v>
      </c>
      <c r="F416" s="102">
        <v>16</v>
      </c>
      <c r="G416" s="249" t="str">
        <f>IF(OR(F416&gt;240),"EXCEEDS"," ")</f>
        <v xml:space="preserve"> </v>
      </c>
    </row>
    <row r="417" spans="1:7">
      <c r="A417" s="248">
        <v>619.29999999999995</v>
      </c>
      <c r="B417" s="93" t="s">
        <v>34</v>
      </c>
      <c r="C417" s="94">
        <v>41807</v>
      </c>
      <c r="D417" s="94"/>
      <c r="E417" s="97">
        <v>183</v>
      </c>
      <c r="F417" s="102">
        <v>124</v>
      </c>
      <c r="G417" s="249" t="str">
        <f>IF(OR(F417&gt;240),"EXCEEDS"," ")</f>
        <v xml:space="preserve"> </v>
      </c>
    </row>
    <row r="418" spans="1:7">
      <c r="A418" s="248">
        <v>619.29999999999995</v>
      </c>
      <c r="B418" s="93" t="s">
        <v>34</v>
      </c>
      <c r="C418" s="94">
        <v>41809</v>
      </c>
      <c r="D418" s="94"/>
      <c r="E418" s="97">
        <v>40</v>
      </c>
      <c r="F418" s="102">
        <v>28</v>
      </c>
      <c r="G418" s="249" t="str">
        <f>IF(OR(F418&gt;240),"EXCEEDS"," ")</f>
        <v xml:space="preserve"> </v>
      </c>
    </row>
    <row r="419" spans="1:7" ht="15.75" thickBot="1">
      <c r="A419" s="248">
        <v>619.29999999999995</v>
      </c>
      <c r="B419" s="93" t="s">
        <v>34</v>
      </c>
      <c r="C419" s="94">
        <v>41814</v>
      </c>
      <c r="D419" s="94"/>
      <c r="E419" s="97">
        <v>60</v>
      </c>
      <c r="F419" s="102">
        <v>44</v>
      </c>
      <c r="G419" s="249" t="str">
        <f>IF(OR(F419&gt;240),"EXCEEDS"," ")</f>
        <v xml:space="preserve"> </v>
      </c>
    </row>
    <row r="420" spans="1:7" ht="15.75" thickBot="1">
      <c r="A420" s="248"/>
      <c r="B420" s="93"/>
      <c r="C420" s="94"/>
      <c r="D420" s="254" t="s">
        <v>52</v>
      </c>
      <c r="E420" s="96">
        <f>GEOMEAN(E403:E419)</f>
        <v>122.80934376222886</v>
      </c>
      <c r="F420" s="255">
        <f>GEOMEAN(F403:F419)</f>
        <v>89.207899921083055</v>
      </c>
      <c r="G420" s="249"/>
    </row>
    <row r="421" spans="1:7">
      <c r="A421" s="248">
        <v>619.29999999999995</v>
      </c>
      <c r="B421" s="93" t="s">
        <v>34</v>
      </c>
      <c r="C421" s="94">
        <v>41821</v>
      </c>
      <c r="D421" s="94"/>
      <c r="E421" s="97">
        <v>44</v>
      </c>
      <c r="F421" s="102">
        <v>16</v>
      </c>
      <c r="G421" s="249" t="str">
        <f>IF(OR(F421&gt;240),"EXCEEDS"," ")</f>
        <v xml:space="preserve"> </v>
      </c>
    </row>
    <row r="422" spans="1:7">
      <c r="A422" s="248">
        <v>619.29999999999995</v>
      </c>
      <c r="B422" s="93" t="s">
        <v>34</v>
      </c>
      <c r="C422" s="94">
        <v>41828</v>
      </c>
      <c r="D422" s="94"/>
      <c r="E422" s="97">
        <v>330</v>
      </c>
      <c r="F422" s="102">
        <v>12</v>
      </c>
      <c r="G422" s="249" t="str">
        <f>IF(OR(F422&gt;240),"EXCEEDS"," ")</f>
        <v xml:space="preserve"> </v>
      </c>
    </row>
    <row r="423" spans="1:7">
      <c r="A423" s="248">
        <v>619.29999999999995</v>
      </c>
      <c r="B423" s="93" t="s">
        <v>34</v>
      </c>
      <c r="C423" s="94">
        <v>41837</v>
      </c>
      <c r="D423" s="94"/>
      <c r="E423" s="97">
        <v>66</v>
      </c>
      <c r="F423" s="102">
        <v>20</v>
      </c>
      <c r="G423" s="249" t="str">
        <f>IF(OR(F423&gt;240),"EXCEEDS"," ")</f>
        <v xml:space="preserve"> </v>
      </c>
    </row>
    <row r="424" spans="1:7">
      <c r="A424" s="248">
        <v>619.29999999999995</v>
      </c>
      <c r="B424" s="93" t="s">
        <v>34</v>
      </c>
      <c r="C424" s="94">
        <v>41842</v>
      </c>
      <c r="D424" s="94"/>
      <c r="E424" s="97">
        <v>57</v>
      </c>
      <c r="F424" s="102">
        <v>46</v>
      </c>
      <c r="G424" s="249" t="str">
        <f>IF(OR(F424&gt;240),"EXCEEDS"," ")</f>
        <v xml:space="preserve"> </v>
      </c>
    </row>
    <row r="425" spans="1:7" ht="15.75" thickBot="1">
      <c r="A425" s="248">
        <v>619.29999999999995</v>
      </c>
      <c r="B425" s="93" t="s">
        <v>34</v>
      </c>
      <c r="C425" s="94">
        <v>41844</v>
      </c>
      <c r="D425" s="94"/>
      <c r="E425" s="97">
        <v>28</v>
      </c>
      <c r="F425" s="102">
        <v>28</v>
      </c>
      <c r="G425" s="249" t="str">
        <f>IF(OR(F425&gt;240),"EXCEEDS"," ")</f>
        <v xml:space="preserve"> </v>
      </c>
    </row>
    <row r="426" spans="1:7" ht="15.75" thickBot="1">
      <c r="A426" s="248"/>
      <c r="B426" s="93"/>
      <c r="C426" s="94"/>
      <c r="D426" s="254" t="s">
        <v>52</v>
      </c>
      <c r="E426" s="96">
        <f>GEOMEAN(E409:E425)</f>
        <v>87.853877760667004</v>
      </c>
      <c r="F426" s="255">
        <f>GEOMEAN(F409:F425)</f>
        <v>49.75440414715046</v>
      </c>
      <c r="G426" s="249"/>
    </row>
    <row r="427" spans="1:7">
      <c r="A427" s="248">
        <v>619.29999999999995</v>
      </c>
      <c r="B427" s="93" t="s">
        <v>34</v>
      </c>
      <c r="C427" s="94">
        <v>41863</v>
      </c>
      <c r="D427" s="94"/>
      <c r="E427" s="97">
        <v>16000</v>
      </c>
      <c r="F427" s="102">
        <v>1400</v>
      </c>
      <c r="G427" s="249" t="str">
        <f>IF(OR(F427&gt;240),"EXCEEDS"," ")</f>
        <v>EXCEEDS</v>
      </c>
    </row>
    <row r="428" spans="1:7">
      <c r="A428" s="248">
        <v>619.29999999999995</v>
      </c>
      <c r="B428" s="93" t="s">
        <v>34</v>
      </c>
      <c r="C428" s="94">
        <v>41865</v>
      </c>
      <c r="D428" s="94"/>
      <c r="E428" s="97">
        <v>28</v>
      </c>
      <c r="F428" s="102">
        <v>20</v>
      </c>
      <c r="G428" s="249" t="str">
        <f>IF(OR(F428&gt;240),"EXCEEDS"," ")</f>
        <v xml:space="preserve"> </v>
      </c>
    </row>
    <row r="429" spans="1:7">
      <c r="A429" s="248">
        <v>619.29999999999995</v>
      </c>
      <c r="B429" s="93" t="s">
        <v>34</v>
      </c>
      <c r="C429" s="94">
        <v>41870</v>
      </c>
      <c r="D429" s="94"/>
      <c r="E429" s="97">
        <v>72</v>
      </c>
      <c r="F429" s="102">
        <v>68</v>
      </c>
      <c r="G429" s="249" t="str">
        <f>IF(OR(F429&gt;240),"EXCEEDS"," ")</f>
        <v xml:space="preserve"> </v>
      </c>
    </row>
    <row r="430" spans="1:7">
      <c r="A430" s="248">
        <v>619.29999999999995</v>
      </c>
      <c r="B430" s="93" t="s">
        <v>34</v>
      </c>
      <c r="C430" s="94">
        <v>41873</v>
      </c>
      <c r="D430" s="94"/>
      <c r="E430" s="97">
        <v>84</v>
      </c>
      <c r="F430" s="102">
        <v>68</v>
      </c>
      <c r="G430" s="249" t="str">
        <f>IF(OR(F430&gt;240),"EXCEEDS"," ")</f>
        <v xml:space="preserve"> </v>
      </c>
    </row>
    <row r="431" spans="1:7" ht="15.75" thickBot="1">
      <c r="A431" s="248">
        <v>619.29999999999995</v>
      </c>
      <c r="B431" s="93" t="s">
        <v>34</v>
      </c>
      <c r="C431" s="94">
        <v>41877</v>
      </c>
      <c r="D431" s="94"/>
      <c r="E431" s="97">
        <v>540</v>
      </c>
      <c r="F431" s="102">
        <v>900</v>
      </c>
      <c r="G431" s="249" t="str">
        <f>IF(OR(F431&gt;240),"EXCEEDS"," ")</f>
        <v>EXCEEDS</v>
      </c>
    </row>
    <row r="432" spans="1:7" ht="15.75" thickBot="1">
      <c r="A432" s="248"/>
      <c r="B432" s="93"/>
      <c r="C432" s="94"/>
      <c r="D432" s="254" t="s">
        <v>52</v>
      </c>
      <c r="E432" s="96">
        <f>GEOMEAN(E415:E431)</f>
        <v>98.799663238961756</v>
      </c>
      <c r="F432" s="255">
        <f>GEOMEAN(F415:F431)</f>
        <v>52.503573701181288</v>
      </c>
      <c r="G432" s="249"/>
    </row>
    <row r="433" spans="1:7">
      <c r="A433" s="248">
        <v>619.29999999999995</v>
      </c>
      <c r="B433" s="93" t="s">
        <v>34</v>
      </c>
      <c r="C433" s="94">
        <v>41884</v>
      </c>
      <c r="D433" s="94"/>
      <c r="E433" s="97">
        <v>810</v>
      </c>
      <c r="F433" s="102">
        <v>280</v>
      </c>
      <c r="G433" s="249" t="str">
        <f>IF(OR(F433&gt;240),"EXCEEDS"," ")</f>
        <v>EXCEEDS</v>
      </c>
    </row>
    <row r="434" spans="1:7">
      <c r="A434" s="248">
        <v>619.29999999999995</v>
      </c>
      <c r="B434" s="93" t="s">
        <v>34</v>
      </c>
      <c r="C434" s="94">
        <v>41898</v>
      </c>
      <c r="D434" s="94"/>
      <c r="E434" s="97">
        <v>63</v>
      </c>
      <c r="F434" s="102">
        <v>51</v>
      </c>
      <c r="G434" s="249" t="str">
        <f>IF(OR(F434&gt;240),"EXCEEDS"," ")</f>
        <v xml:space="preserve"> </v>
      </c>
    </row>
    <row r="435" spans="1:7">
      <c r="A435" s="248">
        <v>619.29999999999995</v>
      </c>
      <c r="B435" s="93" t="s">
        <v>34</v>
      </c>
      <c r="C435" s="94">
        <v>41901</v>
      </c>
      <c r="D435" s="94"/>
      <c r="E435" s="97">
        <v>40</v>
      </c>
      <c r="F435" s="102">
        <v>60</v>
      </c>
      <c r="G435" s="249" t="str">
        <f>IF(OR(F435&gt;240),"EXCEEDS"," ")</f>
        <v xml:space="preserve"> </v>
      </c>
    </row>
    <row r="436" spans="1:7">
      <c r="A436" s="248">
        <v>619.29999999999995</v>
      </c>
      <c r="B436" s="93" t="s">
        <v>34</v>
      </c>
      <c r="C436" s="94">
        <v>41905</v>
      </c>
      <c r="D436" s="94"/>
      <c r="E436" s="97">
        <v>60</v>
      </c>
      <c r="F436" s="102">
        <v>77</v>
      </c>
      <c r="G436" s="249" t="str">
        <f>IF(OR(F436&gt;240),"EXCEEDS"," ")</f>
        <v xml:space="preserve"> </v>
      </c>
    </row>
    <row r="437" spans="1:7" ht="15.75" thickBot="1">
      <c r="A437" s="248">
        <v>619.29999999999995</v>
      </c>
      <c r="B437" s="93" t="s">
        <v>34</v>
      </c>
      <c r="C437" s="94">
        <v>41912</v>
      </c>
      <c r="D437" s="94"/>
      <c r="E437" s="97">
        <v>10</v>
      </c>
      <c r="F437" s="102">
        <v>30</v>
      </c>
      <c r="G437" s="249" t="str">
        <f>IF(OR(F437&gt;240),"EXCEEDS"," ")</f>
        <v xml:space="preserve"> </v>
      </c>
    </row>
    <row r="438" spans="1:7" ht="15.75" thickBot="1">
      <c r="A438" s="248"/>
      <c r="B438" s="93"/>
      <c r="C438" s="94"/>
      <c r="D438" s="254" t="s">
        <v>52</v>
      </c>
      <c r="E438" s="96">
        <f>GEOMEAN(E421:E437)</f>
        <v>105.23010701536181</v>
      </c>
      <c r="F438" s="255">
        <f>GEOMEAN(F421:F437)</f>
        <v>62.029554761214953</v>
      </c>
      <c r="G438" s="249"/>
    </row>
    <row r="439" spans="1:7">
      <c r="A439" s="248">
        <v>619.29999999999995</v>
      </c>
      <c r="B439" s="93" t="s">
        <v>34</v>
      </c>
      <c r="C439" s="94">
        <v>41920</v>
      </c>
      <c r="D439" s="94"/>
      <c r="E439" s="97">
        <v>230</v>
      </c>
      <c r="F439" s="102">
        <v>260</v>
      </c>
      <c r="G439" s="249" t="str">
        <f>IF(OR(F439&gt;240),"EXCEEDS"," ")</f>
        <v>EXCEEDS</v>
      </c>
    </row>
    <row r="440" spans="1:7">
      <c r="A440" s="248">
        <v>619.29999999999995</v>
      </c>
      <c r="B440" s="93" t="s">
        <v>34</v>
      </c>
      <c r="C440" s="94">
        <v>41926</v>
      </c>
      <c r="D440" s="94"/>
      <c r="E440" s="97">
        <v>1100</v>
      </c>
      <c r="F440" s="102">
        <v>1400</v>
      </c>
      <c r="G440" s="249" t="str">
        <f>IF(OR(F440&gt;240),"EXCEEDS"," ")</f>
        <v>EXCEEDS</v>
      </c>
    </row>
    <row r="441" spans="1:7">
      <c r="A441" s="248">
        <v>619.29999999999995</v>
      </c>
      <c r="B441" s="93" t="s">
        <v>34</v>
      </c>
      <c r="C441" s="94">
        <v>41933</v>
      </c>
      <c r="D441" s="94"/>
      <c r="E441" s="97">
        <v>12</v>
      </c>
      <c r="F441" s="102">
        <v>20</v>
      </c>
      <c r="G441" s="249" t="str">
        <f>IF(OR(F441&gt;240),"EXCEEDS"," ")</f>
        <v xml:space="preserve"> </v>
      </c>
    </row>
    <row r="442" spans="1:7">
      <c r="A442" s="248">
        <v>619.29999999999995</v>
      </c>
      <c r="B442" s="93" t="s">
        <v>34</v>
      </c>
      <c r="C442" s="94">
        <v>41940</v>
      </c>
      <c r="D442" s="94"/>
      <c r="E442" s="97">
        <v>69</v>
      </c>
      <c r="F442" s="102">
        <v>80</v>
      </c>
      <c r="G442" s="249" t="str">
        <f>IF(OR(F442&gt;240),"EXCEEDS"," ")</f>
        <v xml:space="preserve"> </v>
      </c>
    </row>
    <row r="443" spans="1:7" ht="15.75" thickBot="1">
      <c r="A443" s="248">
        <v>619.29999999999995</v>
      </c>
      <c r="B443" s="93" t="s">
        <v>34</v>
      </c>
      <c r="C443" s="94">
        <v>41942</v>
      </c>
      <c r="D443" s="94"/>
      <c r="E443" s="97">
        <v>157</v>
      </c>
      <c r="F443" s="102">
        <v>163</v>
      </c>
      <c r="G443" s="249" t="str">
        <f>IF(OR(F443&gt;240),"EXCEEDS"," ")</f>
        <v xml:space="preserve"> </v>
      </c>
    </row>
    <row r="444" spans="1:7" ht="16.5" thickBot="1">
      <c r="A444" s="250"/>
      <c r="B444" s="100"/>
      <c r="C444" s="101"/>
      <c r="D444" s="254" t="s">
        <v>52</v>
      </c>
      <c r="E444" s="96">
        <f>GEOMEAN(E427:E443)</f>
        <v>127.38940668269107</v>
      </c>
      <c r="F444" s="255">
        <f>GEOMEAN(F427:F443)</f>
        <v>112.24906282522844</v>
      </c>
      <c r="G444" s="267"/>
    </row>
    <row r="445" spans="1:7">
      <c r="A445" s="248">
        <v>791.5</v>
      </c>
      <c r="B445" s="93" t="s">
        <v>35</v>
      </c>
      <c r="C445" s="94">
        <v>41730</v>
      </c>
      <c r="D445" s="94"/>
      <c r="E445" s="97">
        <v>430</v>
      </c>
      <c r="F445" s="102">
        <v>188</v>
      </c>
      <c r="G445" s="249" t="str">
        <f>IF(OR(F445&gt;240),"EXCEEDS"," ")</f>
        <v xml:space="preserve"> </v>
      </c>
    </row>
    <row r="446" spans="1:7">
      <c r="A446" s="248">
        <v>791.5</v>
      </c>
      <c r="B446" s="93" t="s">
        <v>35</v>
      </c>
      <c r="C446" s="94">
        <v>41737</v>
      </c>
      <c r="D446" s="94"/>
      <c r="E446" s="97">
        <v>400</v>
      </c>
      <c r="F446" s="102">
        <v>250</v>
      </c>
      <c r="G446" s="249" t="str">
        <f>IF(OR(F446&gt;240),"EXCEEDS"," ")</f>
        <v>EXCEEDS</v>
      </c>
    </row>
    <row r="447" spans="1:7">
      <c r="A447" s="248">
        <v>791.5</v>
      </c>
      <c r="B447" s="93" t="s">
        <v>35</v>
      </c>
      <c r="C447" s="94">
        <v>41744</v>
      </c>
      <c r="D447" s="94"/>
      <c r="E447" s="97">
        <v>390</v>
      </c>
      <c r="F447" s="102">
        <v>300</v>
      </c>
      <c r="G447" s="249" t="str">
        <f>IF(OR(F447&gt;240),"EXCEEDS"," ")</f>
        <v>EXCEEDS</v>
      </c>
    </row>
    <row r="448" spans="1:7">
      <c r="A448" s="248">
        <v>791.5</v>
      </c>
      <c r="B448" s="93" t="s">
        <v>35</v>
      </c>
      <c r="C448" s="94">
        <v>41751</v>
      </c>
      <c r="D448" s="94"/>
      <c r="E448" s="97">
        <v>208</v>
      </c>
      <c r="F448" s="102">
        <v>80</v>
      </c>
      <c r="G448" s="249" t="str">
        <f>IF(OR(F448&gt;240),"EXCEEDS"," ")</f>
        <v xml:space="preserve"> </v>
      </c>
    </row>
    <row r="449" spans="1:7">
      <c r="A449" s="248">
        <v>791.5</v>
      </c>
      <c r="B449" s="93" t="s">
        <v>35</v>
      </c>
      <c r="C449" s="94">
        <v>41758</v>
      </c>
      <c r="D449" s="94"/>
      <c r="E449" s="97">
        <v>600</v>
      </c>
      <c r="F449" s="102">
        <v>1100</v>
      </c>
      <c r="G449" s="249" t="str">
        <f>IF(OR(F449&gt;240),"EXCEEDS"," ")</f>
        <v>EXCEEDS</v>
      </c>
    </row>
    <row r="450" spans="1:7">
      <c r="A450" s="248"/>
      <c r="B450" s="93"/>
      <c r="C450" s="94"/>
      <c r="D450" s="94"/>
      <c r="E450" s="97"/>
      <c r="F450" s="102"/>
      <c r="G450" s="249"/>
    </row>
    <row r="451" spans="1:7">
      <c r="A451" s="248">
        <v>791.5</v>
      </c>
      <c r="B451" s="93" t="s">
        <v>35</v>
      </c>
      <c r="C451" s="94">
        <v>41765</v>
      </c>
      <c r="D451" s="94"/>
      <c r="E451" s="97">
        <v>470</v>
      </c>
      <c r="F451" s="102">
        <v>130</v>
      </c>
      <c r="G451" s="249" t="str">
        <f>IF(OR(F451&gt;240),"EXCEEDS"," ")</f>
        <v xml:space="preserve"> </v>
      </c>
    </row>
    <row r="452" spans="1:7">
      <c r="A452" s="248">
        <v>791.5</v>
      </c>
      <c r="B452" s="93" t="s">
        <v>35</v>
      </c>
      <c r="C452" s="94">
        <v>41772</v>
      </c>
      <c r="D452" s="94"/>
      <c r="E452" s="97">
        <v>660</v>
      </c>
      <c r="F452" s="102">
        <v>490</v>
      </c>
      <c r="G452" s="249" t="str">
        <f>IF(OR(F452&gt;240),"EXCEEDS"," ")</f>
        <v>EXCEEDS</v>
      </c>
    </row>
    <row r="453" spans="1:7">
      <c r="A453" s="248">
        <v>791.5</v>
      </c>
      <c r="B453" s="93" t="s">
        <v>35</v>
      </c>
      <c r="C453" s="94">
        <v>41779</v>
      </c>
      <c r="D453" s="94"/>
      <c r="E453" s="97">
        <v>100</v>
      </c>
      <c r="F453" s="102">
        <v>180</v>
      </c>
      <c r="G453" s="249" t="str">
        <f>IF(OR(F453&gt;240),"EXCEEDS"," ")</f>
        <v xml:space="preserve"> </v>
      </c>
    </row>
    <row r="454" spans="1:7">
      <c r="A454" s="248">
        <v>791.5</v>
      </c>
      <c r="B454" s="93" t="s">
        <v>35</v>
      </c>
      <c r="C454" s="94">
        <v>41781</v>
      </c>
      <c r="D454" s="94"/>
      <c r="E454" s="97">
        <v>200</v>
      </c>
      <c r="F454" s="102">
        <v>100</v>
      </c>
      <c r="G454" s="249" t="str">
        <f>IF(OR(F454&gt;240),"EXCEEDS"," ")</f>
        <v xml:space="preserve"> </v>
      </c>
    </row>
    <row r="455" spans="1:7">
      <c r="A455" s="248">
        <v>791.5</v>
      </c>
      <c r="B455" s="93" t="s">
        <v>35</v>
      </c>
      <c r="C455" s="94">
        <v>41786</v>
      </c>
      <c r="D455" s="94"/>
      <c r="E455" s="97">
        <v>220</v>
      </c>
      <c r="F455" s="102">
        <v>84</v>
      </c>
      <c r="G455" s="249" t="str">
        <f>IF(OR(F455&gt;240),"EXCEEDS"," ")</f>
        <v xml:space="preserve"> </v>
      </c>
    </row>
    <row r="456" spans="1:7">
      <c r="A456" s="248"/>
      <c r="B456" s="93"/>
      <c r="C456" s="94"/>
      <c r="D456" s="94"/>
      <c r="E456" s="97"/>
      <c r="F456" s="102"/>
      <c r="G456" s="249"/>
    </row>
    <row r="457" spans="1:7">
      <c r="A457" s="248">
        <v>791.5</v>
      </c>
      <c r="B457" s="93" t="s">
        <v>35</v>
      </c>
      <c r="C457" s="94">
        <v>41793</v>
      </c>
      <c r="D457" s="94"/>
      <c r="E457" s="97">
        <v>1000</v>
      </c>
      <c r="F457" s="102">
        <v>1300</v>
      </c>
      <c r="G457" s="249" t="str">
        <f>IF(OR(F457&gt;240),"EXCEEDS"," ")</f>
        <v>EXCEEDS</v>
      </c>
    </row>
    <row r="458" spans="1:7">
      <c r="A458" s="248">
        <v>791.5</v>
      </c>
      <c r="B458" s="93" t="s">
        <v>35</v>
      </c>
      <c r="C458" s="94">
        <v>41800</v>
      </c>
      <c r="D458" s="94"/>
      <c r="E458" s="97">
        <v>40</v>
      </c>
      <c r="F458" s="102">
        <v>24</v>
      </c>
      <c r="G458" s="249" t="str">
        <f>IF(OR(F458&gt;240),"EXCEEDS"," ")</f>
        <v xml:space="preserve"> </v>
      </c>
    </row>
    <row r="459" spans="1:7">
      <c r="A459" s="248">
        <v>791.5</v>
      </c>
      <c r="B459" s="93" t="s">
        <v>35</v>
      </c>
      <c r="C459" s="94">
        <v>41807</v>
      </c>
      <c r="D459" s="94"/>
      <c r="E459" s="97">
        <v>48</v>
      </c>
      <c r="F459" s="102">
        <v>32</v>
      </c>
      <c r="G459" s="249" t="str">
        <f>IF(OR(F459&gt;240),"EXCEEDS"," ")</f>
        <v xml:space="preserve"> </v>
      </c>
    </row>
    <row r="460" spans="1:7">
      <c r="A460" s="248">
        <v>791.5</v>
      </c>
      <c r="B460" s="93" t="s">
        <v>35</v>
      </c>
      <c r="C460" s="94">
        <v>41809</v>
      </c>
      <c r="D460" s="94"/>
      <c r="E460" s="97">
        <v>8</v>
      </c>
      <c r="F460" s="102">
        <v>20</v>
      </c>
      <c r="G460" s="249" t="str">
        <f>IF(OR(F460&gt;240),"EXCEEDS"," ")</f>
        <v xml:space="preserve"> </v>
      </c>
    </row>
    <row r="461" spans="1:7" ht="15.75" thickBot="1">
      <c r="A461" s="248">
        <v>791.5</v>
      </c>
      <c r="B461" s="93" t="s">
        <v>35</v>
      </c>
      <c r="C461" s="94">
        <v>41814</v>
      </c>
      <c r="D461" s="94"/>
      <c r="E461" s="97">
        <v>45</v>
      </c>
      <c r="F461" s="102">
        <v>40</v>
      </c>
      <c r="G461" s="249" t="str">
        <f>IF(OR(F461&gt;240),"EXCEEDS"," ")</f>
        <v xml:space="preserve"> </v>
      </c>
    </row>
    <row r="462" spans="1:7" ht="15.75" thickBot="1">
      <c r="A462" s="248"/>
      <c r="B462" s="93"/>
      <c r="C462" s="94"/>
      <c r="D462" s="254" t="s">
        <v>52</v>
      </c>
      <c r="E462" s="96">
        <f>GEOMEAN(E445:E461)</f>
        <v>181.90042869081731</v>
      </c>
      <c r="F462" s="255">
        <f>GEOMEAN(F445:F461)</f>
        <v>135.51452209236143</v>
      </c>
      <c r="G462" s="249"/>
    </row>
    <row r="463" spans="1:7">
      <c r="A463" s="248">
        <v>791.5</v>
      </c>
      <c r="B463" s="93" t="s">
        <v>35</v>
      </c>
      <c r="C463" s="94">
        <v>41821</v>
      </c>
      <c r="D463" s="94"/>
      <c r="E463" s="97">
        <v>54</v>
      </c>
      <c r="F463" s="102">
        <v>20</v>
      </c>
      <c r="G463" s="249" t="str">
        <f>IF(OR(F463&gt;240),"EXCEEDS"," ")</f>
        <v xml:space="preserve"> </v>
      </c>
    </row>
    <row r="464" spans="1:7">
      <c r="A464" s="248">
        <v>791.5</v>
      </c>
      <c r="B464" s="93" t="s">
        <v>35</v>
      </c>
      <c r="C464" s="94">
        <v>41828</v>
      </c>
      <c r="D464" s="94"/>
      <c r="E464" s="97">
        <v>4</v>
      </c>
      <c r="F464" s="102">
        <v>4</v>
      </c>
      <c r="G464" s="249" t="str">
        <f>IF(OR(F464&gt;240),"EXCEEDS"," ")</f>
        <v xml:space="preserve"> </v>
      </c>
    </row>
    <row r="465" spans="1:7">
      <c r="A465" s="248">
        <v>791.5</v>
      </c>
      <c r="B465" s="93" t="s">
        <v>35</v>
      </c>
      <c r="C465" s="94">
        <v>41835</v>
      </c>
      <c r="D465" s="94"/>
      <c r="E465" s="97">
        <v>20</v>
      </c>
      <c r="F465" s="102">
        <v>12</v>
      </c>
      <c r="G465" s="249" t="str">
        <f>IF(OR(F465&gt;240),"EXCEEDS"," ")</f>
        <v xml:space="preserve"> </v>
      </c>
    </row>
    <row r="466" spans="1:7">
      <c r="A466" s="248">
        <v>791.5</v>
      </c>
      <c r="B466" s="93" t="s">
        <v>35</v>
      </c>
      <c r="C466" s="94">
        <v>41842</v>
      </c>
      <c r="D466" s="94"/>
      <c r="E466" s="97">
        <v>8</v>
      </c>
      <c r="F466" s="102">
        <v>12</v>
      </c>
      <c r="G466" s="249" t="str">
        <f>IF(OR(F466&gt;240),"EXCEEDS"," ")</f>
        <v xml:space="preserve"> </v>
      </c>
    </row>
    <row r="467" spans="1:7" ht="15.75" thickBot="1">
      <c r="A467" s="248">
        <v>791.5</v>
      </c>
      <c r="B467" s="93" t="s">
        <v>35</v>
      </c>
      <c r="C467" s="94">
        <v>41849</v>
      </c>
      <c r="D467" s="94"/>
      <c r="E467" s="97">
        <v>36</v>
      </c>
      <c r="F467" s="102">
        <v>28</v>
      </c>
      <c r="G467" s="249" t="str">
        <f>IF(OR(F467&gt;240),"EXCEEDS"," ")</f>
        <v xml:space="preserve"> </v>
      </c>
    </row>
    <row r="468" spans="1:7" ht="15.75" thickBot="1">
      <c r="A468" s="248"/>
      <c r="B468" s="93"/>
      <c r="C468" s="94"/>
      <c r="D468" s="254" t="s">
        <v>52</v>
      </c>
      <c r="E468" s="96">
        <f>GEOMEAN(E451:E467)</f>
        <v>68.090733059964904</v>
      </c>
      <c r="F468" s="255">
        <f>GEOMEAN(F451:F467)</f>
        <v>52.531237671312198</v>
      </c>
      <c r="G468" s="249"/>
    </row>
    <row r="469" spans="1:7">
      <c r="A469" s="248">
        <v>791.5</v>
      </c>
      <c r="B469" s="93" t="s">
        <v>35</v>
      </c>
      <c r="C469" s="94">
        <v>41856</v>
      </c>
      <c r="D469" s="94"/>
      <c r="E469" s="97">
        <v>68</v>
      </c>
      <c r="F469" s="102">
        <v>40</v>
      </c>
      <c r="G469" s="249" t="str">
        <f>IF(OR(F469&gt;240),"EXCEEDS"," ")</f>
        <v xml:space="preserve"> </v>
      </c>
    </row>
    <row r="470" spans="1:7">
      <c r="A470" s="248">
        <v>791.5</v>
      </c>
      <c r="B470" s="93" t="s">
        <v>35</v>
      </c>
      <c r="C470" s="94">
        <v>41863</v>
      </c>
      <c r="D470" s="94"/>
      <c r="E470" s="97">
        <v>12</v>
      </c>
      <c r="F470" s="102">
        <v>8</v>
      </c>
      <c r="G470" s="249" t="str">
        <f>IF(OR(F470&gt;240),"EXCEEDS"," ")</f>
        <v xml:space="preserve"> </v>
      </c>
    </row>
    <row r="471" spans="1:7">
      <c r="A471" s="248">
        <v>791.5</v>
      </c>
      <c r="B471" s="93" t="s">
        <v>35</v>
      </c>
      <c r="C471" s="94">
        <v>41870</v>
      </c>
      <c r="D471" s="94"/>
      <c r="E471" s="97">
        <v>50</v>
      </c>
      <c r="F471" s="102">
        <v>40</v>
      </c>
      <c r="G471" s="249" t="str">
        <f>IF(OR(F471&gt;240),"EXCEEDS"," ")</f>
        <v xml:space="preserve"> </v>
      </c>
    </row>
    <row r="472" spans="1:7">
      <c r="A472" s="248">
        <v>791.5</v>
      </c>
      <c r="B472" s="93" t="s">
        <v>35</v>
      </c>
      <c r="C472" s="94">
        <v>41872</v>
      </c>
      <c r="D472" s="94"/>
      <c r="E472" s="97">
        <v>16</v>
      </c>
      <c r="F472" s="102">
        <v>20</v>
      </c>
      <c r="G472" s="249" t="str">
        <f>IF(OR(F472&gt;240),"EXCEEDS"," ")</f>
        <v xml:space="preserve"> </v>
      </c>
    </row>
    <row r="473" spans="1:7" ht="15.75" thickBot="1">
      <c r="A473" s="248">
        <v>791.5</v>
      </c>
      <c r="B473" s="93" t="s">
        <v>35</v>
      </c>
      <c r="C473" s="94">
        <v>41877</v>
      </c>
      <c r="D473" s="94"/>
      <c r="E473" s="97">
        <v>50</v>
      </c>
      <c r="F473" s="102">
        <v>30</v>
      </c>
      <c r="G473" s="249" t="str">
        <f>IF(OR(F473&gt;240),"EXCEEDS"," ")</f>
        <v xml:space="preserve"> </v>
      </c>
    </row>
    <row r="474" spans="1:7" ht="15.75" thickBot="1">
      <c r="A474" s="248"/>
      <c r="B474" s="93"/>
      <c r="C474" s="94"/>
      <c r="D474" s="254" t="s">
        <v>52</v>
      </c>
      <c r="E474" s="96">
        <f>GEOMEAN(E457:E473)</f>
        <v>36.411974193964333</v>
      </c>
      <c r="F474" s="255">
        <f>GEOMEAN(F457:F473)</f>
        <v>30.153615848214606</v>
      </c>
      <c r="G474" s="249"/>
    </row>
    <row r="475" spans="1:7">
      <c r="A475" s="248">
        <v>791.5</v>
      </c>
      <c r="B475" s="93" t="s">
        <v>35</v>
      </c>
      <c r="C475" s="94">
        <v>41884</v>
      </c>
      <c r="D475" s="94"/>
      <c r="E475" s="97">
        <v>83</v>
      </c>
      <c r="F475" s="102">
        <v>69</v>
      </c>
      <c r="G475" s="249" t="str">
        <f>IF(OR(F475&gt;240),"EXCEEDS"," ")</f>
        <v xml:space="preserve"> </v>
      </c>
    </row>
    <row r="476" spans="1:7">
      <c r="A476" s="248">
        <v>791.5</v>
      </c>
      <c r="B476" s="93" t="s">
        <v>35</v>
      </c>
      <c r="C476" s="94">
        <v>41891</v>
      </c>
      <c r="D476" s="94"/>
      <c r="E476" s="97">
        <v>12</v>
      </c>
      <c r="F476" s="102">
        <v>12</v>
      </c>
      <c r="G476" s="249" t="str">
        <f>IF(OR(F476&gt;240),"EXCEEDS"," ")</f>
        <v xml:space="preserve"> </v>
      </c>
    </row>
    <row r="477" spans="1:7">
      <c r="A477" s="248">
        <v>791.5</v>
      </c>
      <c r="B477" s="93" t="s">
        <v>35</v>
      </c>
      <c r="C477" s="94">
        <v>41898</v>
      </c>
      <c r="D477" s="94"/>
      <c r="E477" s="97">
        <v>4</v>
      </c>
      <c r="F477" s="102">
        <v>4</v>
      </c>
      <c r="G477" s="249" t="str">
        <f>IF(OR(F477&gt;240),"EXCEEDS"," ")</f>
        <v xml:space="preserve"> </v>
      </c>
    </row>
    <row r="478" spans="1:7">
      <c r="A478" s="248">
        <v>791.5</v>
      </c>
      <c r="B478" s="93" t="s">
        <v>35</v>
      </c>
      <c r="C478" s="94">
        <v>41905</v>
      </c>
      <c r="D478" s="94"/>
      <c r="E478" s="97">
        <v>10</v>
      </c>
      <c r="F478" s="102">
        <v>8</v>
      </c>
      <c r="G478" s="249" t="str">
        <f>IF(OR(F478&gt;240),"EXCEEDS"," ")</f>
        <v xml:space="preserve"> </v>
      </c>
    </row>
    <row r="479" spans="1:7" ht="15.75" thickBot="1">
      <c r="A479" s="248">
        <v>791.5</v>
      </c>
      <c r="B479" s="93" t="s">
        <v>35</v>
      </c>
      <c r="C479" s="94">
        <v>41912</v>
      </c>
      <c r="D479" s="94"/>
      <c r="E479" s="97">
        <v>4</v>
      </c>
      <c r="F479" s="102">
        <v>4</v>
      </c>
      <c r="G479" s="249" t="str">
        <f>IF(OR(F479&gt;240),"EXCEEDS"," ")</f>
        <v xml:space="preserve"> </v>
      </c>
    </row>
    <row r="480" spans="1:7" ht="15.75" thickBot="1">
      <c r="A480" s="248"/>
      <c r="B480" s="93"/>
      <c r="C480" s="94"/>
      <c r="D480" s="254" t="s">
        <v>52</v>
      </c>
      <c r="E480" s="96">
        <f>GEOMEAN(E463:E479)</f>
        <v>20.239340156426916</v>
      </c>
      <c r="F480" s="255">
        <f>GEOMEAN(F463:F479)</f>
        <v>16.326027864556263</v>
      </c>
      <c r="G480" s="249"/>
    </row>
    <row r="481" spans="1:7">
      <c r="A481" s="248">
        <v>791.5</v>
      </c>
      <c r="B481" s="93" t="s">
        <v>35</v>
      </c>
      <c r="C481" s="94">
        <v>41919</v>
      </c>
      <c r="D481" s="94"/>
      <c r="E481" s="97">
        <v>16</v>
      </c>
      <c r="F481" s="102">
        <v>16</v>
      </c>
      <c r="G481" s="249" t="str">
        <f>IF(OR(F481&gt;240),"EXCEEDS"," ")</f>
        <v xml:space="preserve"> </v>
      </c>
    </row>
    <row r="482" spans="1:7">
      <c r="A482" s="248">
        <v>791.5</v>
      </c>
      <c r="B482" s="93" t="s">
        <v>35</v>
      </c>
      <c r="C482" s="94">
        <v>41926</v>
      </c>
      <c r="D482" s="94"/>
      <c r="E482" s="97">
        <v>500</v>
      </c>
      <c r="F482" s="102">
        <v>480</v>
      </c>
      <c r="G482" s="249" t="str">
        <f>IF(OR(F482&gt;240),"EXCEEDS"," ")</f>
        <v>EXCEEDS</v>
      </c>
    </row>
    <row r="483" spans="1:7">
      <c r="A483" s="248">
        <v>791.5</v>
      </c>
      <c r="B483" s="93" t="s">
        <v>35</v>
      </c>
      <c r="C483" s="94">
        <v>41933</v>
      </c>
      <c r="D483" s="94"/>
      <c r="E483" s="97">
        <v>80</v>
      </c>
      <c r="F483" s="102">
        <v>16</v>
      </c>
      <c r="G483" s="249" t="str">
        <f>IF(OR(F483&gt;240),"EXCEEDS"," ")</f>
        <v xml:space="preserve"> </v>
      </c>
    </row>
    <row r="484" spans="1:7">
      <c r="A484" s="248">
        <v>791.5</v>
      </c>
      <c r="B484" s="93" t="s">
        <v>35</v>
      </c>
      <c r="C484" s="94">
        <v>41935</v>
      </c>
      <c r="D484" s="94"/>
      <c r="E484" s="97">
        <v>30</v>
      </c>
      <c r="F484" s="102">
        <v>40</v>
      </c>
      <c r="G484" s="249" t="str">
        <f>IF(OR(F484&gt;240),"EXCEEDS"," ")</f>
        <v xml:space="preserve"> </v>
      </c>
    </row>
    <row r="485" spans="1:7" ht="15.75" thickBot="1">
      <c r="A485" s="248">
        <v>791.5</v>
      </c>
      <c r="B485" s="93" t="s">
        <v>35</v>
      </c>
      <c r="C485" s="94">
        <v>41940</v>
      </c>
      <c r="D485" s="94"/>
      <c r="E485" s="97">
        <v>4</v>
      </c>
      <c r="F485" s="102">
        <v>4</v>
      </c>
      <c r="G485" s="249" t="str">
        <f>IF(OR(F485&gt;240),"EXCEEDS"," ")</f>
        <v xml:space="preserve"> </v>
      </c>
    </row>
    <row r="486" spans="1:7" ht="15.75" thickBot="1">
      <c r="A486" s="248"/>
      <c r="B486" s="93"/>
      <c r="C486" s="94"/>
      <c r="D486" s="254" t="s">
        <v>52</v>
      </c>
      <c r="E486" s="96">
        <f>GEOMEAN(E469:E485)</f>
        <v>24.017365575427316</v>
      </c>
      <c r="F486" s="255">
        <f>GEOMEAN(F469:F485)</f>
        <v>19.409969874982561</v>
      </c>
      <c r="G486" s="249"/>
    </row>
    <row r="487" spans="1:7">
      <c r="A487" s="248">
        <v>793.7</v>
      </c>
      <c r="B487" s="93" t="s">
        <v>35</v>
      </c>
      <c r="C487" s="94">
        <v>41730</v>
      </c>
      <c r="D487" s="94"/>
      <c r="E487" s="97">
        <v>240</v>
      </c>
      <c r="F487" s="102">
        <v>200</v>
      </c>
      <c r="G487" s="249" t="str">
        <f>IF(OR(F487&gt;240),"EXCEEDS"," ")</f>
        <v xml:space="preserve"> </v>
      </c>
    </row>
    <row r="488" spans="1:7">
      <c r="A488" s="248">
        <v>793.7</v>
      </c>
      <c r="B488" s="93" t="s">
        <v>35</v>
      </c>
      <c r="C488" s="94">
        <v>41737</v>
      </c>
      <c r="D488" s="94"/>
      <c r="E488" s="97">
        <v>560</v>
      </c>
      <c r="F488" s="102">
        <v>490</v>
      </c>
      <c r="G488" s="249" t="str">
        <f>IF(OR(F488&gt;240),"EXCEEDS"," ")</f>
        <v>EXCEEDS</v>
      </c>
    </row>
    <row r="489" spans="1:7">
      <c r="A489" s="248">
        <v>793.7</v>
      </c>
      <c r="B489" s="93" t="s">
        <v>35</v>
      </c>
      <c r="C489" s="94">
        <v>41744</v>
      </c>
      <c r="D489" s="94"/>
      <c r="E489" s="97">
        <v>700</v>
      </c>
      <c r="F489" s="102">
        <v>600</v>
      </c>
      <c r="G489" s="249" t="str">
        <f>IF(OR(F489&gt;240),"EXCEEDS"," ")</f>
        <v>EXCEEDS</v>
      </c>
    </row>
    <row r="490" spans="1:7">
      <c r="A490" s="248">
        <v>793.7</v>
      </c>
      <c r="B490" s="93" t="s">
        <v>35</v>
      </c>
      <c r="C490" s="94">
        <v>41751</v>
      </c>
      <c r="D490" s="94"/>
      <c r="E490" s="97">
        <v>30</v>
      </c>
      <c r="F490" s="102">
        <v>28</v>
      </c>
      <c r="G490" s="249" t="str">
        <f>IF(OR(F490&gt;240),"EXCEEDS"," ")</f>
        <v xml:space="preserve"> </v>
      </c>
    </row>
    <row r="491" spans="1:7">
      <c r="A491" s="248">
        <v>793.7</v>
      </c>
      <c r="B491" s="93" t="s">
        <v>35</v>
      </c>
      <c r="C491" s="94">
        <v>41758</v>
      </c>
      <c r="D491" s="94"/>
      <c r="E491" s="97">
        <v>1200</v>
      </c>
      <c r="F491" s="102">
        <v>2100</v>
      </c>
      <c r="G491" s="249" t="str">
        <f>IF(OR(F491&gt;240),"EXCEEDS"," ")</f>
        <v>EXCEEDS</v>
      </c>
    </row>
    <row r="492" spans="1:7">
      <c r="A492" s="248"/>
      <c r="B492" s="93"/>
      <c r="C492" s="94"/>
      <c r="D492" s="94"/>
      <c r="E492" s="97"/>
      <c r="F492" s="102"/>
      <c r="G492" s="249"/>
    </row>
    <row r="493" spans="1:7">
      <c r="A493" s="248">
        <v>793.7</v>
      </c>
      <c r="B493" s="93" t="s">
        <v>35</v>
      </c>
      <c r="C493" s="94">
        <v>41765</v>
      </c>
      <c r="D493" s="94"/>
      <c r="E493" s="97">
        <v>236</v>
      </c>
      <c r="F493" s="102">
        <v>90</v>
      </c>
      <c r="G493" s="249" t="str">
        <f>IF(OR(F493&gt;240),"EXCEEDS"," ")</f>
        <v xml:space="preserve"> </v>
      </c>
    </row>
    <row r="494" spans="1:7">
      <c r="A494" s="248">
        <v>793.7</v>
      </c>
      <c r="B494" s="93" t="s">
        <v>35</v>
      </c>
      <c r="C494" s="94">
        <v>41772</v>
      </c>
      <c r="D494" s="94"/>
      <c r="E494" s="97">
        <v>670</v>
      </c>
      <c r="F494" s="102">
        <v>530</v>
      </c>
      <c r="G494" s="249" t="str">
        <f>IF(OR(F494&gt;240),"EXCEEDS"," ")</f>
        <v>EXCEEDS</v>
      </c>
    </row>
    <row r="495" spans="1:7">
      <c r="A495" s="248">
        <v>793.7</v>
      </c>
      <c r="B495" s="93" t="s">
        <v>35</v>
      </c>
      <c r="C495" s="94">
        <v>41779</v>
      </c>
      <c r="D495" s="94"/>
      <c r="E495" s="97">
        <v>370</v>
      </c>
      <c r="F495" s="102">
        <v>120</v>
      </c>
      <c r="G495" s="249" t="str">
        <f>IF(OR(F495&gt;240),"EXCEEDS"," ")</f>
        <v xml:space="preserve"> </v>
      </c>
    </row>
    <row r="496" spans="1:7">
      <c r="A496" s="248">
        <v>793.7</v>
      </c>
      <c r="B496" s="93" t="s">
        <v>35</v>
      </c>
      <c r="C496" s="94">
        <v>41781</v>
      </c>
      <c r="D496" s="94"/>
      <c r="E496" s="97">
        <v>230</v>
      </c>
      <c r="F496" s="102">
        <v>80</v>
      </c>
      <c r="G496" s="249" t="str">
        <f>IF(OR(F496&gt;240),"EXCEEDS"," ")</f>
        <v xml:space="preserve"> </v>
      </c>
    </row>
    <row r="497" spans="1:7">
      <c r="A497" s="248">
        <v>793.7</v>
      </c>
      <c r="B497" s="93" t="s">
        <v>35</v>
      </c>
      <c r="C497" s="94">
        <v>41786</v>
      </c>
      <c r="D497" s="94"/>
      <c r="E497" s="97">
        <v>90</v>
      </c>
      <c r="F497" s="102">
        <v>120</v>
      </c>
      <c r="G497" s="249" t="str">
        <f>IF(OR(F497&gt;240),"EXCEEDS"," ")</f>
        <v xml:space="preserve"> </v>
      </c>
    </row>
    <row r="498" spans="1:7">
      <c r="A498" s="248"/>
      <c r="B498" s="93"/>
      <c r="C498" s="94"/>
      <c r="D498" s="94"/>
      <c r="E498" s="97"/>
      <c r="F498" s="102"/>
      <c r="G498" s="249"/>
    </row>
    <row r="499" spans="1:7">
      <c r="A499" s="248">
        <v>793.7</v>
      </c>
      <c r="B499" s="93" t="s">
        <v>35</v>
      </c>
      <c r="C499" s="94">
        <v>41793</v>
      </c>
      <c r="D499" s="94"/>
      <c r="E499" s="97">
        <v>800</v>
      </c>
      <c r="F499" s="102">
        <v>600</v>
      </c>
      <c r="G499" s="249" t="str">
        <f>IF(OR(F499&gt;240),"EXCEEDS"," ")</f>
        <v>EXCEEDS</v>
      </c>
    </row>
    <row r="500" spans="1:7">
      <c r="A500" s="248">
        <v>793.7</v>
      </c>
      <c r="B500" s="93" t="s">
        <v>35</v>
      </c>
      <c r="C500" s="94">
        <v>41800</v>
      </c>
      <c r="D500" s="94"/>
      <c r="E500" s="97">
        <v>110</v>
      </c>
      <c r="F500" s="102">
        <v>220</v>
      </c>
      <c r="G500" s="249" t="str">
        <f>IF(OR(F500&gt;240),"EXCEEDS"," ")</f>
        <v xml:space="preserve"> </v>
      </c>
    </row>
    <row r="501" spans="1:7">
      <c r="A501" s="248">
        <v>793.7</v>
      </c>
      <c r="B501" s="93" t="s">
        <v>35</v>
      </c>
      <c r="C501" s="94">
        <v>41807</v>
      </c>
      <c r="D501" s="94"/>
      <c r="E501" s="97">
        <v>270</v>
      </c>
      <c r="F501" s="102">
        <v>150</v>
      </c>
      <c r="G501" s="249" t="str">
        <f>IF(OR(F501&gt;240),"EXCEEDS"," ")</f>
        <v xml:space="preserve"> </v>
      </c>
    </row>
    <row r="502" spans="1:7">
      <c r="A502" s="248">
        <v>793.7</v>
      </c>
      <c r="B502" s="93" t="s">
        <v>35</v>
      </c>
      <c r="C502" s="94">
        <v>41809</v>
      </c>
      <c r="D502" s="94"/>
      <c r="E502" s="97">
        <v>140</v>
      </c>
      <c r="F502" s="102">
        <v>90</v>
      </c>
      <c r="G502" s="249" t="str">
        <f>IF(OR(F502&gt;240),"EXCEEDS"," ")</f>
        <v xml:space="preserve"> </v>
      </c>
    </row>
    <row r="503" spans="1:7" ht="15.75" thickBot="1">
      <c r="A503" s="248">
        <v>793.7</v>
      </c>
      <c r="B503" s="93" t="s">
        <v>35</v>
      </c>
      <c r="C503" s="94">
        <v>41814</v>
      </c>
      <c r="D503" s="94"/>
      <c r="E503" s="97">
        <v>550</v>
      </c>
      <c r="F503" s="102">
        <v>330</v>
      </c>
      <c r="G503" s="249" t="str">
        <f>IF(OR(F503&gt;240),"EXCEEDS"," ")</f>
        <v>EXCEEDS</v>
      </c>
    </row>
    <row r="504" spans="1:7" ht="15.75" thickBot="1">
      <c r="A504" s="248"/>
      <c r="B504" s="93"/>
      <c r="C504" s="94"/>
      <c r="D504" s="254" t="s">
        <v>52</v>
      </c>
      <c r="E504" s="96">
        <f>GEOMEAN(E487:E503)</f>
        <v>287.31153102400469</v>
      </c>
      <c r="F504" s="255">
        <f>GEOMEAN(F487:F503)</f>
        <v>217.04168046135572</v>
      </c>
      <c r="G504" s="249"/>
    </row>
    <row r="505" spans="1:7">
      <c r="A505" s="248">
        <v>793.7</v>
      </c>
      <c r="B505" s="93" t="s">
        <v>35</v>
      </c>
      <c r="C505" s="94">
        <v>41821</v>
      </c>
      <c r="D505" s="94"/>
      <c r="E505" s="97">
        <v>70</v>
      </c>
      <c r="F505" s="102">
        <v>28</v>
      </c>
      <c r="G505" s="249" t="str">
        <f>IF(OR(F505&gt;240),"EXCEEDS"," ")</f>
        <v xml:space="preserve"> </v>
      </c>
    </row>
    <row r="506" spans="1:7">
      <c r="A506" s="248">
        <v>793.7</v>
      </c>
      <c r="B506" s="93" t="s">
        <v>35</v>
      </c>
      <c r="C506" s="94">
        <v>41828</v>
      </c>
      <c r="D506" s="94"/>
      <c r="E506" s="97">
        <v>200</v>
      </c>
      <c r="F506" s="102">
        <v>140</v>
      </c>
      <c r="G506" s="249" t="str">
        <f>IF(OR(F506&gt;240),"EXCEEDS"," ")</f>
        <v xml:space="preserve"> </v>
      </c>
    </row>
    <row r="507" spans="1:7">
      <c r="A507" s="248">
        <v>793.7</v>
      </c>
      <c r="B507" s="93" t="s">
        <v>35</v>
      </c>
      <c r="C507" s="94">
        <v>41835</v>
      </c>
      <c r="D507" s="94"/>
      <c r="E507" s="97">
        <v>290</v>
      </c>
      <c r="F507" s="102">
        <v>330</v>
      </c>
      <c r="G507" s="249" t="str">
        <f>IF(OR(F507&gt;240),"EXCEEDS"," ")</f>
        <v>EXCEEDS</v>
      </c>
    </row>
    <row r="508" spans="1:7">
      <c r="A508" s="248">
        <v>793.7</v>
      </c>
      <c r="B508" s="93" t="s">
        <v>35</v>
      </c>
      <c r="C508" s="94">
        <v>41842</v>
      </c>
      <c r="D508" s="94"/>
      <c r="E508" s="97">
        <v>24</v>
      </c>
      <c r="F508" s="102">
        <v>24</v>
      </c>
      <c r="G508" s="249" t="str">
        <f>IF(OR(F508&gt;240),"EXCEEDS"," ")</f>
        <v xml:space="preserve"> </v>
      </c>
    </row>
    <row r="509" spans="1:7" ht="15.75" thickBot="1">
      <c r="A509" s="248">
        <v>793.7</v>
      </c>
      <c r="B509" s="93" t="s">
        <v>35</v>
      </c>
      <c r="C509" s="94">
        <v>41849</v>
      </c>
      <c r="D509" s="94"/>
      <c r="E509" s="97">
        <v>90</v>
      </c>
      <c r="F509" s="102">
        <v>80</v>
      </c>
      <c r="G509" s="249" t="str">
        <f>IF(OR(F509&gt;240),"EXCEEDS"," ")</f>
        <v xml:space="preserve"> </v>
      </c>
    </row>
    <row r="510" spans="1:7" ht="15.75" thickBot="1">
      <c r="A510" s="248"/>
      <c r="B510" s="93"/>
      <c r="C510" s="94"/>
      <c r="D510" s="254" t="s">
        <v>52</v>
      </c>
      <c r="E510" s="96">
        <f>GEOMEAN(E493:E509)</f>
        <v>198.00529530546913</v>
      </c>
      <c r="F510" s="255">
        <f>GEOMEAN(F493:F509)</f>
        <v>138.05902588992728</v>
      </c>
      <c r="G510" s="249"/>
    </row>
    <row r="511" spans="1:7">
      <c r="A511" s="248">
        <v>793.7</v>
      </c>
      <c r="B511" s="93" t="s">
        <v>35</v>
      </c>
      <c r="C511" s="94">
        <v>41856</v>
      </c>
      <c r="D511" s="94"/>
      <c r="E511" s="97">
        <v>32</v>
      </c>
      <c r="F511" s="102">
        <v>28</v>
      </c>
      <c r="G511" s="249" t="str">
        <f>IF(OR(F511&gt;240),"EXCEEDS"," ")</f>
        <v xml:space="preserve"> </v>
      </c>
    </row>
    <row r="512" spans="1:7">
      <c r="A512" s="248">
        <v>793.7</v>
      </c>
      <c r="B512" s="93" t="s">
        <v>35</v>
      </c>
      <c r="C512" s="94">
        <v>41863</v>
      </c>
      <c r="D512" s="94"/>
      <c r="E512" s="97">
        <v>100</v>
      </c>
      <c r="F512" s="102">
        <v>100</v>
      </c>
      <c r="G512" s="249" t="str">
        <f>IF(OR(F512&gt;240),"EXCEEDS"," ")</f>
        <v xml:space="preserve"> </v>
      </c>
    </row>
    <row r="513" spans="1:7">
      <c r="A513" s="248">
        <v>793.7</v>
      </c>
      <c r="B513" s="93" t="s">
        <v>35</v>
      </c>
      <c r="C513" s="94">
        <v>41870</v>
      </c>
      <c r="D513" s="94"/>
      <c r="E513" s="97">
        <v>170</v>
      </c>
      <c r="F513" s="102">
        <v>140</v>
      </c>
      <c r="G513" s="249" t="str">
        <f>IF(OR(F513&gt;240),"EXCEEDS"," ")</f>
        <v xml:space="preserve"> </v>
      </c>
    </row>
    <row r="514" spans="1:7">
      <c r="A514" s="248">
        <v>793.7</v>
      </c>
      <c r="B514" s="93" t="s">
        <v>35</v>
      </c>
      <c r="C514" s="94">
        <v>41872</v>
      </c>
      <c r="D514" s="94"/>
      <c r="E514" s="97">
        <v>92</v>
      </c>
      <c r="F514" s="102">
        <v>56</v>
      </c>
      <c r="G514" s="249" t="str">
        <f>IF(OR(F514&gt;240),"EXCEEDS"," ")</f>
        <v xml:space="preserve"> </v>
      </c>
    </row>
    <row r="515" spans="1:7" ht="15.75" thickBot="1">
      <c r="A515" s="248">
        <v>793.7</v>
      </c>
      <c r="B515" s="93" t="s">
        <v>35</v>
      </c>
      <c r="C515" s="94">
        <v>41877</v>
      </c>
      <c r="D515" s="94"/>
      <c r="E515" s="97">
        <v>30</v>
      </c>
      <c r="F515" s="102">
        <v>20</v>
      </c>
      <c r="G515" s="249" t="str">
        <f>IF(OR(F515&gt;240),"EXCEEDS"," ")</f>
        <v xml:space="preserve"> </v>
      </c>
    </row>
    <row r="516" spans="1:7" ht="15.75" thickBot="1">
      <c r="A516" s="248"/>
      <c r="B516" s="93"/>
      <c r="C516" s="94"/>
      <c r="D516" s="254" t="s">
        <v>52</v>
      </c>
      <c r="E516" s="96">
        <f>GEOMEAN(E499:E515)</f>
        <v>133.56643687606859</v>
      </c>
      <c r="F516" s="255">
        <f>GEOMEAN(F499:F515)</f>
        <v>103.91647505749387</v>
      </c>
      <c r="G516" s="249"/>
    </row>
    <row r="517" spans="1:7">
      <c r="A517" s="248">
        <v>793.7</v>
      </c>
      <c r="B517" s="93" t="s">
        <v>35</v>
      </c>
      <c r="C517" s="94">
        <v>41884</v>
      </c>
      <c r="D517" s="94"/>
      <c r="E517" s="97">
        <v>50</v>
      </c>
      <c r="F517" s="102">
        <v>150</v>
      </c>
      <c r="G517" s="249" t="str">
        <f>IF(OR(F517&gt;240),"EXCEEDS"," ")</f>
        <v xml:space="preserve"> </v>
      </c>
    </row>
    <row r="518" spans="1:7">
      <c r="A518" s="248">
        <v>793.7</v>
      </c>
      <c r="B518" s="93" t="s">
        <v>35</v>
      </c>
      <c r="C518" s="94">
        <v>41891</v>
      </c>
      <c r="D518" s="94"/>
      <c r="E518" s="97">
        <v>10</v>
      </c>
      <c r="F518" s="102">
        <v>8</v>
      </c>
      <c r="G518" s="249" t="str">
        <f>IF(OR(F518&gt;240),"EXCEEDS"," ")</f>
        <v xml:space="preserve"> </v>
      </c>
    </row>
    <row r="519" spans="1:7">
      <c r="A519" s="248">
        <v>793.7</v>
      </c>
      <c r="B519" s="93" t="s">
        <v>35</v>
      </c>
      <c r="C519" s="94">
        <v>41898</v>
      </c>
      <c r="D519" s="94"/>
      <c r="E519" s="97">
        <v>30</v>
      </c>
      <c r="F519" s="102">
        <v>16</v>
      </c>
      <c r="G519" s="249" t="str">
        <f>IF(OR(F519&gt;240),"EXCEEDS"," ")</f>
        <v xml:space="preserve"> </v>
      </c>
    </row>
    <row r="520" spans="1:7">
      <c r="A520" s="248">
        <v>793.7</v>
      </c>
      <c r="B520" s="93" t="s">
        <v>35</v>
      </c>
      <c r="C520" s="94">
        <v>41905</v>
      </c>
      <c r="D520" s="94"/>
      <c r="E520" s="97">
        <v>1400</v>
      </c>
      <c r="F520" s="102">
        <v>1300</v>
      </c>
      <c r="G520" s="249" t="str">
        <f>IF(OR(F520&gt;240),"EXCEEDS"," ")</f>
        <v>EXCEEDS</v>
      </c>
    </row>
    <row r="521" spans="1:7" ht="15.75" thickBot="1">
      <c r="A521" s="248">
        <v>793.7</v>
      </c>
      <c r="B521" s="93" t="s">
        <v>35</v>
      </c>
      <c r="C521" s="94">
        <v>41912</v>
      </c>
      <c r="D521" s="94"/>
      <c r="E521" s="97">
        <v>24</v>
      </c>
      <c r="F521" s="102">
        <v>28</v>
      </c>
      <c r="G521" s="249" t="str">
        <f>IF(OR(F521&gt;240),"EXCEEDS"," ")</f>
        <v xml:space="preserve"> </v>
      </c>
    </row>
    <row r="522" spans="1:7" ht="15.75" thickBot="1">
      <c r="A522" s="248"/>
      <c r="B522" s="93"/>
      <c r="C522" s="94"/>
      <c r="D522" s="262" t="s">
        <v>52</v>
      </c>
      <c r="E522" s="263">
        <f>GEOMEAN(E505:E521)</f>
        <v>78.835728503587703</v>
      </c>
      <c r="F522" s="264">
        <f>GEOMEAN(F505:F521)</f>
        <v>66.959043941921237</v>
      </c>
      <c r="G522" s="258"/>
    </row>
    <row r="523" spans="1:7" ht="15.75" thickTop="1">
      <c r="A523" s="248">
        <v>793.7</v>
      </c>
      <c r="B523" s="93" t="s">
        <v>35</v>
      </c>
      <c r="C523" s="94">
        <v>41919</v>
      </c>
      <c r="D523" s="94"/>
      <c r="E523" s="97">
        <v>12</v>
      </c>
      <c r="F523" s="102">
        <v>16</v>
      </c>
      <c r="G523" s="249" t="str">
        <f>IF(OR(F523&gt;240),"EXCEEDS"," ")</f>
        <v xml:space="preserve"> </v>
      </c>
    </row>
    <row r="524" spans="1:7">
      <c r="A524" s="248">
        <v>793.7</v>
      </c>
      <c r="B524" s="93" t="s">
        <v>35</v>
      </c>
      <c r="C524" s="94">
        <v>41926</v>
      </c>
      <c r="D524" s="94"/>
      <c r="E524" s="97">
        <v>3000</v>
      </c>
      <c r="F524" s="102">
        <v>300</v>
      </c>
      <c r="G524" s="249" t="str">
        <f>IF(OR(F524&gt;240),"EXCEEDS"," ")</f>
        <v>EXCEEDS</v>
      </c>
    </row>
    <row r="525" spans="1:7">
      <c r="A525" s="248">
        <v>793.7</v>
      </c>
      <c r="B525" s="93" t="s">
        <v>35</v>
      </c>
      <c r="C525" s="94">
        <v>41933</v>
      </c>
      <c r="D525" s="94"/>
      <c r="E525" s="97">
        <v>64</v>
      </c>
      <c r="F525" s="102">
        <v>24</v>
      </c>
      <c r="G525" s="249" t="str">
        <f>IF(OR(F525&gt;240),"EXCEEDS"," ")</f>
        <v xml:space="preserve"> </v>
      </c>
    </row>
    <row r="526" spans="1:7">
      <c r="A526" s="248">
        <v>793.7</v>
      </c>
      <c r="B526" s="93" t="s">
        <v>35</v>
      </c>
      <c r="C526" s="94">
        <v>41935</v>
      </c>
      <c r="D526" s="94"/>
      <c r="E526" s="97">
        <v>40</v>
      </c>
      <c r="F526" s="102">
        <v>12</v>
      </c>
      <c r="G526" s="249" t="str">
        <f>IF(OR(F526&gt;240),"EXCEEDS"," ")</f>
        <v xml:space="preserve"> </v>
      </c>
    </row>
    <row r="527" spans="1:7" ht="15.75" thickBot="1">
      <c r="A527" s="248">
        <v>793.7</v>
      </c>
      <c r="B527" s="93" t="s">
        <v>35</v>
      </c>
      <c r="C527" s="94">
        <v>41940</v>
      </c>
      <c r="D527" s="94"/>
      <c r="E527" s="97">
        <v>10</v>
      </c>
      <c r="F527" s="102">
        <v>20</v>
      </c>
      <c r="G527" s="249" t="str">
        <f>IF(OR(F527&gt;240),"EXCEEDS"," ")</f>
        <v xml:space="preserve"> </v>
      </c>
    </row>
    <row r="528" spans="1:7" ht="16.5" thickBot="1">
      <c r="A528" s="230"/>
      <c r="B528" s="83"/>
      <c r="C528" s="83"/>
      <c r="D528" s="262" t="s">
        <v>52</v>
      </c>
      <c r="E528" s="263">
        <f>GEOMEAN(E511:E527)</f>
        <v>65.409564774901696</v>
      </c>
      <c r="F528" s="264">
        <f>GEOMEAN(F511:F527)</f>
        <v>49.251054528618191</v>
      </c>
      <c r="G528" s="268"/>
    </row>
    <row r="529" spans="1:7" ht="16.5" thickTop="1">
      <c r="A529" s="2"/>
      <c r="B529" s="2"/>
      <c r="C529" s="2"/>
      <c r="D529" s="2"/>
      <c r="E529" s="2"/>
      <c r="F529" s="2"/>
      <c r="G529" s="2"/>
    </row>
    <row r="530" spans="1:7" ht="15.75">
      <c r="A530" s="2"/>
      <c r="B530" s="2"/>
      <c r="C530" s="2"/>
      <c r="D530" s="2"/>
      <c r="E530" s="2"/>
      <c r="F530" s="2"/>
      <c r="G530" s="2"/>
    </row>
    <row r="531" spans="1:7" ht="15.75">
      <c r="A531" s="2"/>
      <c r="B531" s="2"/>
      <c r="C531" s="2"/>
      <c r="D531" s="2"/>
      <c r="E531" s="2"/>
      <c r="F531" s="2"/>
      <c r="G531" s="2"/>
    </row>
    <row r="532" spans="1:7" ht="15.75">
      <c r="A532" s="2"/>
      <c r="B532" s="2"/>
      <c r="C532" s="2"/>
      <c r="D532" s="2"/>
      <c r="E532" s="2"/>
      <c r="F532" s="2"/>
      <c r="G532" s="2"/>
    </row>
    <row r="533" spans="1:7" ht="15.75">
      <c r="A533" s="2" t="s">
        <v>53</v>
      </c>
      <c r="B533" s="2"/>
      <c r="C533" s="2"/>
      <c r="D533" s="2"/>
      <c r="E533" s="2"/>
      <c r="F533" s="2"/>
      <c r="G533" s="2"/>
    </row>
    <row r="534" spans="1:7" ht="15.75">
      <c r="A534" s="1" t="s">
        <v>54</v>
      </c>
      <c r="B534" s="2"/>
      <c r="C534" s="2"/>
      <c r="D534" s="2"/>
      <c r="E534" s="2"/>
      <c r="F534" s="2"/>
      <c r="G534" s="2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</dc:creator>
  <cp:lastModifiedBy>Stacey L. Cochran</cp:lastModifiedBy>
  <dcterms:created xsi:type="dcterms:W3CDTF">2015-06-24T14:49:11Z</dcterms:created>
  <dcterms:modified xsi:type="dcterms:W3CDTF">2018-01-17T20:26:25Z</dcterms:modified>
</cp:coreProperties>
</file>