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1856" windowHeight="7008" activeTab="0"/>
  </bookViews>
  <sheets>
    <sheet name="FCOLI 2022" sheetId="1" r:id="rId1"/>
  </sheets>
  <definedNames>
    <definedName name="_xlnm.Print_Area" localSheetId="0">'FCOLI 2022'!$A$1:$H$94</definedName>
    <definedName name="_xlnm.Print_Titles" localSheetId="0">'FCOLI 2022'!$1:$5</definedName>
    <definedName name="Print_Titles_MI" localSheetId="0">'FCOLI 2022'!$1:$5</definedName>
  </definedNames>
  <calcPr fullCalcOnLoad="1"/>
</workbook>
</file>

<file path=xl/sharedStrings.xml><?xml version="1.0" encoding="utf-8"?>
<sst xmlns="http://schemas.openxmlformats.org/spreadsheetml/2006/main" count="834" uniqueCount="24">
  <si>
    <t>MILEPOINT</t>
  </si>
  <si>
    <t>STATION</t>
  </si>
  <si>
    <t>1.4M</t>
  </si>
  <si>
    <t>E. COLI. #/100mL</t>
  </si>
  <si>
    <t>Pittsburgh</t>
  </si>
  <si>
    <t>Wheeling</t>
  </si>
  <si>
    <t>Huntington</t>
  </si>
  <si>
    <t>Cincinnati</t>
  </si>
  <si>
    <t>Louisville</t>
  </si>
  <si>
    <t>Evansville</t>
  </si>
  <si>
    <t>Date</t>
  </si>
  <si>
    <t>t</t>
  </si>
  <si>
    <t xml:space="preserve"> </t>
  </si>
  <si>
    <t xml:space="preserve">  2022 OHIO RIVER BACTERIA SAMPLING  </t>
  </si>
  <si>
    <t>FECAL COLIFORM #/100mL</t>
  </si>
  <si>
    <t>470L</t>
  </si>
  <si>
    <t>470R</t>
  </si>
  <si>
    <t>477.5L</t>
  </si>
  <si>
    <t>477.5M</t>
  </si>
  <si>
    <t>477.5R</t>
  </si>
  <si>
    <t>NS</t>
  </si>
  <si>
    <t>Geometric  Mean</t>
  </si>
  <si>
    <t>NA</t>
  </si>
  <si>
    <t>10/11/220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</si>
</sst>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mm/dd/yy"/>
    <numFmt numFmtId="167" formatCode="d\-mmm\-yyyy"/>
    <numFmt numFmtId="168" formatCode="mmm\-yyyy"/>
    <numFmt numFmtId="169" formatCode="mmmm\ d\,\ yyyy"/>
    <numFmt numFmtId="170" formatCode="[$-409]dddd\,\ mmmm\ dd\,\ yyyy"/>
    <numFmt numFmtId="171" formatCode="[$-409]d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\(0\)"/>
    <numFmt numFmtId="177" formatCode="[$-409]h:mm:ss\ AM/PM"/>
    <numFmt numFmtId="178" formatCode="00000"/>
    <numFmt numFmtId="179" formatCode="&quot;$&quot;#,##0"/>
    <numFmt numFmtId="180" formatCode="[$-409]d\-mmm\-yy;@"/>
    <numFmt numFmtId="181" formatCode="mm/dd/yy;@"/>
  </numFmts>
  <fonts count="48">
    <font>
      <sz val="10"/>
      <name val="Arial"/>
      <family val="0"/>
    </font>
    <font>
      <sz val="12"/>
      <name val="Arial M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4"/>
      <name val="Arial MT"/>
      <family val="0"/>
    </font>
    <font>
      <b/>
      <sz val="20"/>
      <name val="Arial MT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57">
      <alignment/>
      <protection/>
    </xf>
    <xf numFmtId="3" fontId="1" fillId="0" borderId="0" xfId="57" applyNumberFormat="1">
      <alignment/>
      <protection/>
    </xf>
    <xf numFmtId="3" fontId="5" fillId="0" borderId="0" xfId="57" applyNumberFormat="1" applyFont="1" applyBorder="1" applyAlignment="1" applyProtection="1">
      <alignment horizontal="right"/>
      <protection/>
    </xf>
    <xf numFmtId="0" fontId="1" fillId="0" borderId="0" xfId="57" applyAlignment="1">
      <alignment horizontal="center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center"/>
      <protection/>
    </xf>
    <xf numFmtId="3" fontId="5" fillId="0" borderId="0" xfId="57" applyNumberFormat="1" applyFont="1" applyBorder="1" applyAlignment="1">
      <alignment horizontal="right"/>
      <protection/>
    </xf>
    <xf numFmtId="0" fontId="46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164" fontId="7" fillId="0" borderId="0" xfId="57" applyNumberFormat="1" applyFont="1" applyBorder="1" applyAlignment="1" applyProtection="1">
      <alignment horizontal="center"/>
      <protection/>
    </xf>
    <xf numFmtId="3" fontId="7" fillId="0" borderId="0" xfId="57" applyNumberFormat="1" applyFont="1" applyBorder="1" applyAlignment="1" applyProtection="1">
      <alignment horizontal="right"/>
      <protection/>
    </xf>
    <xf numFmtId="3" fontId="7" fillId="0" borderId="10" xfId="57" applyNumberFormat="1" applyFont="1" applyBorder="1" applyAlignment="1">
      <alignment horizontal="right"/>
      <protection/>
    </xf>
    <xf numFmtId="14" fontId="4" fillId="0" borderId="0" xfId="5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/>
      <protection/>
    </xf>
    <xf numFmtId="164" fontId="6" fillId="0" borderId="12" xfId="57" applyNumberFormat="1" applyFont="1" applyBorder="1" applyAlignment="1" applyProtection="1">
      <alignment horizontal="center"/>
      <protection/>
    </xf>
    <xf numFmtId="3" fontId="6" fillId="0" borderId="13" xfId="57" applyNumberFormat="1" applyFont="1" applyBorder="1" applyAlignment="1">
      <alignment horizontal="center"/>
      <protection/>
    </xf>
    <xf numFmtId="0" fontId="5" fillId="0" borderId="14" xfId="57" applyFont="1" applyBorder="1" applyAlignment="1">
      <alignment horizontal="center"/>
      <protection/>
    </xf>
    <xf numFmtId="0" fontId="1" fillId="0" borderId="0" xfId="0" applyFont="1" applyAlignment="1">
      <alignment vertical="center"/>
    </xf>
    <xf numFmtId="0" fontId="7" fillId="0" borderId="15" xfId="57" applyFont="1" applyBorder="1" applyAlignment="1">
      <alignment horizontal="center"/>
      <protection/>
    </xf>
    <xf numFmtId="3" fontId="7" fillId="0" borderId="16" xfId="57" applyNumberFormat="1" applyFont="1" applyBorder="1" applyAlignment="1">
      <alignment horizontal="right"/>
      <protection/>
    </xf>
    <xf numFmtId="3" fontId="7" fillId="0" borderId="10" xfId="57" applyNumberFormat="1" applyFont="1" applyBorder="1" applyAlignment="1" applyProtection="1">
      <alignment horizontal="right"/>
      <protection/>
    </xf>
    <xf numFmtId="0" fontId="8" fillId="0" borderId="0" xfId="57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3" fontId="7" fillId="0" borderId="0" xfId="57" applyNumberFormat="1" applyFont="1" applyBorder="1" applyAlignment="1">
      <alignment horizontal="right"/>
      <protection/>
    </xf>
    <xf numFmtId="0" fontId="47" fillId="0" borderId="0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47" fillId="0" borderId="19" xfId="57" applyFont="1" applyBorder="1" applyAlignment="1">
      <alignment horizontal="center"/>
      <protection/>
    </xf>
    <xf numFmtId="0" fontId="7" fillId="0" borderId="20" xfId="57" applyFont="1" applyBorder="1" applyAlignment="1">
      <alignment horizontal="center"/>
      <protection/>
    </xf>
    <xf numFmtId="0" fontId="47" fillId="0" borderId="21" xfId="57" applyFont="1" applyBorder="1" applyAlignment="1">
      <alignment horizontal="center"/>
      <protection/>
    </xf>
    <xf numFmtId="0" fontId="7" fillId="0" borderId="22" xfId="57" applyFont="1" applyBorder="1" applyAlignment="1">
      <alignment horizontal="center"/>
      <protection/>
    </xf>
    <xf numFmtId="14" fontId="7" fillId="0" borderId="0" xfId="57" applyNumberFormat="1" applyFont="1" applyBorder="1" applyAlignment="1" applyProtection="1">
      <alignment horizontal="center"/>
      <protection/>
    </xf>
    <xf numFmtId="14" fontId="7" fillId="0" borderId="15" xfId="57" applyNumberFormat="1" applyFont="1" applyBorder="1" applyAlignment="1" applyProtection="1">
      <alignment horizontal="center"/>
      <protection/>
    </xf>
    <xf numFmtId="14" fontId="7" fillId="0" borderId="17" xfId="57" applyNumberFormat="1" applyFont="1" applyBorder="1" applyAlignment="1" applyProtection="1">
      <alignment horizontal="center"/>
      <protection/>
    </xf>
    <xf numFmtId="14" fontId="1" fillId="0" borderId="0" xfId="57" applyNumberFormat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14" fontId="1" fillId="0" borderId="0" xfId="57" applyNumberFormat="1" applyAlignment="1">
      <alignment horizontal="center"/>
      <protection/>
    </xf>
    <xf numFmtId="3" fontId="7" fillId="0" borderId="23" xfId="57" applyNumberFormat="1" applyFont="1" applyBorder="1" applyAlignment="1">
      <alignment horizontal="right"/>
      <protection/>
    </xf>
    <xf numFmtId="0" fontId="7" fillId="0" borderId="24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14" fontId="7" fillId="0" borderId="25" xfId="57" applyNumberFormat="1" applyFont="1" applyBorder="1" applyAlignment="1" applyProtection="1">
      <alignment horizontal="center"/>
      <protection/>
    </xf>
    <xf numFmtId="3" fontId="7" fillId="0" borderId="26" xfId="57" applyNumberFormat="1" applyFont="1" applyBorder="1" applyAlignment="1">
      <alignment horizontal="right"/>
      <protection/>
    </xf>
    <xf numFmtId="0" fontId="47" fillId="0" borderId="27" xfId="57" applyFont="1" applyBorder="1" applyAlignment="1">
      <alignment horizontal="center"/>
      <protection/>
    </xf>
    <xf numFmtId="0" fontId="47" fillId="0" borderId="28" xfId="57" applyFont="1" applyBorder="1" applyAlignment="1">
      <alignment horizontal="center"/>
      <protection/>
    </xf>
    <xf numFmtId="14" fontId="9" fillId="0" borderId="0" xfId="57" applyNumberFormat="1" applyFont="1" applyBorder="1" applyAlignment="1">
      <alignment horizontal="center" vertical="center"/>
      <protection/>
    </xf>
    <xf numFmtId="0" fontId="47" fillId="0" borderId="29" xfId="57" applyFont="1" applyBorder="1" applyAlignment="1">
      <alignment horizontal="center"/>
      <protection/>
    </xf>
    <xf numFmtId="0" fontId="47" fillId="0" borderId="30" xfId="57" applyFont="1" applyBorder="1" applyAlignment="1">
      <alignment horizontal="center"/>
      <protection/>
    </xf>
    <xf numFmtId="0" fontId="9" fillId="0" borderId="0" xfId="57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horizontal="center"/>
    </xf>
    <xf numFmtId="0" fontId="6" fillId="0" borderId="12" xfId="57" applyNumberFormat="1" applyFont="1" applyBorder="1" applyAlignment="1" applyProtection="1">
      <alignment horizontal="right"/>
      <protection/>
    </xf>
    <xf numFmtId="0" fontId="7" fillId="0" borderId="15" xfId="57" applyNumberFormat="1" applyFont="1" applyBorder="1" applyAlignment="1" applyProtection="1">
      <alignment horizontal="center"/>
      <protection/>
    </xf>
    <xf numFmtId="0" fontId="7" fillId="0" borderId="0" xfId="57" applyNumberFormat="1" applyFont="1" applyBorder="1" applyAlignment="1" applyProtection="1">
      <alignment horizontal="center"/>
      <protection/>
    </xf>
    <xf numFmtId="0" fontId="7" fillId="0" borderId="17" xfId="57" applyNumberFormat="1" applyFont="1" applyBorder="1" applyAlignment="1" applyProtection="1">
      <alignment horizontal="center"/>
      <protection/>
    </xf>
    <xf numFmtId="0" fontId="10" fillId="0" borderId="0" xfId="57" applyNumberFormat="1" applyFont="1" applyBorder="1" applyAlignment="1" applyProtection="1">
      <alignment horizontal="center"/>
      <protection/>
    </xf>
    <xf numFmtId="0" fontId="7" fillId="0" borderId="25" xfId="57" applyNumberFormat="1" applyFont="1" applyBorder="1" applyAlignment="1" applyProtection="1">
      <alignment horizontal="center"/>
      <protection/>
    </xf>
    <xf numFmtId="0" fontId="1" fillId="0" borderId="0" xfId="57" applyNumberFormat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0" fontId="1" fillId="0" borderId="0" xfId="57" applyNumberFormat="1" applyAlignment="1">
      <alignment horizontal="center"/>
      <protection/>
    </xf>
    <xf numFmtId="0" fontId="7" fillId="0" borderId="0" xfId="57" applyNumberFormat="1" applyFont="1" applyBorder="1" applyAlignment="1" applyProtection="1">
      <alignment horizontal="right"/>
      <protection/>
    </xf>
    <xf numFmtId="0" fontId="7" fillId="0" borderId="17" xfId="57" applyNumberFormat="1" applyFont="1" applyBorder="1" applyAlignment="1" applyProtection="1">
      <alignment horizontal="right"/>
      <protection/>
    </xf>
    <xf numFmtId="0" fontId="47" fillId="0" borderId="31" xfId="57" applyFont="1" applyBorder="1" applyAlignment="1">
      <alignment horizontal="center"/>
      <protection/>
    </xf>
    <xf numFmtId="164" fontId="10" fillId="0" borderId="32" xfId="57" applyNumberFormat="1" applyFont="1" applyBorder="1" applyAlignment="1" applyProtection="1">
      <alignment horizontal="center"/>
      <protection/>
    </xf>
    <xf numFmtId="3" fontId="7" fillId="0" borderId="33" xfId="57" applyNumberFormat="1" applyFont="1" applyBorder="1" applyAlignment="1">
      <alignment horizontal="right"/>
      <protection/>
    </xf>
    <xf numFmtId="164" fontId="10" fillId="0" borderId="0" xfId="57" applyNumberFormat="1" applyFont="1" applyBorder="1" applyAlignment="1" applyProtection="1">
      <alignment horizontal="center"/>
      <protection/>
    </xf>
    <xf numFmtId="0" fontId="7" fillId="0" borderId="34" xfId="57" applyFont="1" applyBorder="1" applyAlignment="1">
      <alignment horizontal="center"/>
      <protection/>
    </xf>
    <xf numFmtId="0" fontId="7" fillId="0" borderId="35" xfId="57" applyFont="1" applyBorder="1" applyAlignment="1">
      <alignment horizontal="center"/>
      <protection/>
    </xf>
    <xf numFmtId="14" fontId="7" fillId="0" borderId="35" xfId="57" applyNumberFormat="1" applyFont="1" applyBorder="1" applyAlignment="1" applyProtection="1">
      <alignment horizontal="center"/>
      <protection/>
    </xf>
    <xf numFmtId="0" fontId="7" fillId="0" borderId="35" xfId="57" applyNumberFormat="1" applyFont="1" applyBorder="1" applyAlignment="1" applyProtection="1">
      <alignment horizontal="center"/>
      <protection/>
    </xf>
    <xf numFmtId="3" fontId="7" fillId="0" borderId="36" xfId="57" applyNumberFormat="1" applyFont="1" applyBorder="1" applyAlignment="1">
      <alignment horizontal="right"/>
      <protection/>
    </xf>
    <xf numFmtId="0" fontId="47" fillId="0" borderId="37" xfId="57" applyFont="1" applyBorder="1" applyAlignment="1">
      <alignment horizontal="center"/>
      <protection/>
    </xf>
    <xf numFmtId="164" fontId="10" fillId="0" borderId="38" xfId="57" applyNumberFormat="1" applyFont="1" applyBorder="1" applyAlignment="1" applyProtection="1">
      <alignment horizontal="center"/>
      <protection/>
    </xf>
    <xf numFmtId="3" fontId="7" fillId="0" borderId="39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 applyProtection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9" fillId="0" borderId="0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COLI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991"/>
  <sheetViews>
    <sheetView tabSelected="1" zoomScale="75" zoomScaleNormal="75" zoomScalePageLayoutView="0" workbookViewId="0" topLeftCell="A58">
      <selection activeCell="I72" sqref="I72"/>
    </sheetView>
  </sheetViews>
  <sheetFormatPr defaultColWidth="12.57421875" defaultRowHeight="18" customHeight="1"/>
  <cols>
    <col min="1" max="1" width="14.28125" style="4" customWidth="1"/>
    <col min="2" max="2" width="18.8515625" style="1" customWidth="1"/>
    <col min="3" max="3" width="11.57421875" style="4" bestFit="1" customWidth="1"/>
    <col min="4" max="4" width="32.140625" style="59" bestFit="1" customWidth="1"/>
    <col min="5" max="5" width="24.7109375" style="4" bestFit="1" customWidth="1"/>
    <col min="6" max="6" width="11.7109375" style="2" customWidth="1"/>
    <col min="7" max="7" width="19.28125" style="2" bestFit="1" customWidth="1"/>
    <col min="8" max="8" width="12.57421875" style="4" customWidth="1"/>
    <col min="9" max="9" width="12.421875" style="1" customWidth="1"/>
    <col min="10" max="16384" width="12.57421875" style="1" customWidth="1"/>
  </cols>
  <sheetData>
    <row r="1" spans="1:8" ht="36" customHeight="1">
      <c r="A1" s="75" t="s">
        <v>13</v>
      </c>
      <c r="B1" s="76"/>
      <c r="C1" s="76"/>
      <c r="D1" s="76"/>
      <c r="E1" s="76"/>
      <c r="F1" s="76"/>
      <c r="G1" s="24"/>
      <c r="H1" s="24"/>
    </row>
    <row r="2" spans="1:10" ht="21" customHeight="1">
      <c r="A2" s="77">
        <v>44841</v>
      </c>
      <c r="B2" s="76"/>
      <c r="C2" s="76"/>
      <c r="D2" s="76"/>
      <c r="E2" s="76"/>
      <c r="F2" s="76"/>
      <c r="G2" s="24"/>
      <c r="H2" s="24"/>
      <c r="J2" s="1" t="s">
        <v>11</v>
      </c>
    </row>
    <row r="3" spans="1:8" ht="21" customHeight="1">
      <c r="A3" s="24"/>
      <c r="B3" s="24"/>
      <c r="C3" s="46" t="s">
        <v>12</v>
      </c>
      <c r="D3" s="49"/>
      <c r="E3" s="46"/>
      <c r="F3" s="46"/>
      <c r="G3" s="24"/>
      <c r="H3" s="24"/>
    </row>
    <row r="4" spans="1:8" ht="15.75" customHeight="1" thickBot="1">
      <c r="A4" s="13"/>
      <c r="B4" s="14"/>
      <c r="C4" s="14"/>
      <c r="D4" s="50"/>
      <c r="E4" s="14"/>
      <c r="F4" s="14"/>
      <c r="G4" s="1"/>
      <c r="H4" s="1"/>
    </row>
    <row r="5" spans="1:8" ht="21" customHeight="1" thickBot="1" thickTop="1">
      <c r="A5" s="15" t="s">
        <v>0</v>
      </c>
      <c r="B5" s="16" t="s">
        <v>1</v>
      </c>
      <c r="C5" s="17" t="s">
        <v>10</v>
      </c>
      <c r="D5" s="51" t="s">
        <v>14</v>
      </c>
      <c r="E5" s="18" t="s">
        <v>3</v>
      </c>
      <c r="F5" s="19"/>
      <c r="G5" s="1"/>
      <c r="H5" s="1"/>
    </row>
    <row r="6" spans="1:8" ht="15" customHeight="1">
      <c r="A6" s="28" t="s">
        <v>2</v>
      </c>
      <c r="B6" s="21" t="s">
        <v>4</v>
      </c>
      <c r="C6" s="34">
        <v>44656</v>
      </c>
      <c r="D6" s="52"/>
      <c r="E6" s="22">
        <v>96</v>
      </c>
      <c r="F6" s="29" t="str">
        <f>IF(OR(E6&gt;240),"EXCEEDS"," ")</f>
        <v> </v>
      </c>
      <c r="G6" s="1"/>
      <c r="H6" s="1"/>
    </row>
    <row r="7" spans="1:8" ht="15" customHeight="1">
      <c r="A7" s="30" t="s">
        <v>2</v>
      </c>
      <c r="B7" s="9" t="s">
        <v>4</v>
      </c>
      <c r="C7" s="33">
        <v>44663</v>
      </c>
      <c r="D7" s="53"/>
      <c r="E7" s="12" t="s">
        <v>20</v>
      </c>
      <c r="F7" s="29" t="str">
        <f>IF(OR(E7&gt;240),"EXCEEDS"," ")</f>
        <v> </v>
      </c>
      <c r="G7" s="1"/>
      <c r="H7" s="1"/>
    </row>
    <row r="8" spans="1:8" ht="15" customHeight="1">
      <c r="A8" s="30" t="s">
        <v>2</v>
      </c>
      <c r="B8" s="9" t="s">
        <v>4</v>
      </c>
      <c r="C8" s="33">
        <v>44670</v>
      </c>
      <c r="D8" s="53"/>
      <c r="E8" s="12">
        <v>1120</v>
      </c>
      <c r="F8" s="29" t="str">
        <f>IF(OR(E8&gt;240),"EXCEEDS"," ")</f>
        <v>EXCEEDS</v>
      </c>
      <c r="G8" s="1"/>
      <c r="H8" s="1"/>
    </row>
    <row r="9" spans="1:8" ht="15" customHeight="1">
      <c r="A9" s="30" t="s">
        <v>2</v>
      </c>
      <c r="B9" s="9" t="s">
        <v>4</v>
      </c>
      <c r="C9" s="33">
        <v>44672</v>
      </c>
      <c r="D9" s="53"/>
      <c r="E9" s="12" t="s">
        <v>20</v>
      </c>
      <c r="F9" s="29" t="str">
        <f>IF(OR(E9&gt;240),"EXCEEDS"," ")</f>
        <v> </v>
      </c>
      <c r="G9" s="1"/>
      <c r="H9" s="1"/>
    </row>
    <row r="10" spans="1:8" ht="15" customHeight="1">
      <c r="A10" s="30" t="s">
        <v>2</v>
      </c>
      <c r="B10" s="9" t="s">
        <v>4</v>
      </c>
      <c r="C10" s="33">
        <v>44677</v>
      </c>
      <c r="D10" s="53"/>
      <c r="E10" s="12">
        <v>126</v>
      </c>
      <c r="F10" s="29" t="str">
        <f>IF(OR(E10&gt;240),"EXCEEDS"," ")</f>
        <v> </v>
      </c>
      <c r="G10" s="1"/>
      <c r="H10" s="1"/>
    </row>
    <row r="11" spans="1:8" ht="15" customHeight="1">
      <c r="A11" s="30"/>
      <c r="B11" s="9"/>
      <c r="C11" s="33"/>
      <c r="D11" s="53"/>
      <c r="E11" s="12"/>
      <c r="F11" s="29"/>
      <c r="G11" s="1"/>
      <c r="H11" s="1"/>
    </row>
    <row r="12" spans="1:8" ht="15" customHeight="1">
      <c r="A12" s="30" t="s">
        <v>2</v>
      </c>
      <c r="B12" s="9" t="s">
        <v>4</v>
      </c>
      <c r="C12" s="33">
        <v>44684</v>
      </c>
      <c r="D12" s="53"/>
      <c r="E12" s="12" t="s">
        <v>20</v>
      </c>
      <c r="F12" s="29" t="str">
        <f>IF(OR(E12&gt;240),"EXCEEDS"," ")</f>
        <v> </v>
      </c>
      <c r="G12" s="1"/>
      <c r="H12" s="1"/>
    </row>
    <row r="13" spans="1:8" ht="15" customHeight="1">
      <c r="A13" s="30" t="s">
        <v>2</v>
      </c>
      <c r="B13" s="9" t="s">
        <v>4</v>
      </c>
      <c r="C13" s="33">
        <v>44691</v>
      </c>
      <c r="D13" s="53"/>
      <c r="E13" s="12">
        <v>649</v>
      </c>
      <c r="F13" s="29" t="str">
        <f>IF(OR(E13&gt;240),"EXCEEDS"," ")</f>
        <v>EXCEEDS</v>
      </c>
      <c r="G13" s="1"/>
      <c r="H13" s="1"/>
    </row>
    <row r="14" spans="1:8" ht="15" customHeight="1">
      <c r="A14" s="30" t="s">
        <v>2</v>
      </c>
      <c r="B14" s="9" t="s">
        <v>4</v>
      </c>
      <c r="C14" s="33">
        <v>44698</v>
      </c>
      <c r="D14" s="53"/>
      <c r="E14" s="12">
        <v>1414</v>
      </c>
      <c r="F14" s="29" t="str">
        <f>IF(OR(E14&gt;240),"EXCEEDS"," ")</f>
        <v>EXCEEDS</v>
      </c>
      <c r="G14" s="1"/>
      <c r="H14" s="1"/>
    </row>
    <row r="15" spans="1:8" ht="15" customHeight="1">
      <c r="A15" s="30" t="s">
        <v>2</v>
      </c>
      <c r="B15" s="9" t="s">
        <v>4</v>
      </c>
      <c r="C15" s="33">
        <v>44705</v>
      </c>
      <c r="D15" s="53"/>
      <c r="E15" s="12">
        <v>161</v>
      </c>
      <c r="F15" s="29" t="str">
        <f>IF(OR(E15&gt;240),"EXCEEDS"," ")</f>
        <v> </v>
      </c>
      <c r="G15" s="1"/>
      <c r="H15" s="1"/>
    </row>
    <row r="16" spans="1:8" ht="15" customHeight="1">
      <c r="A16" s="30" t="s">
        <v>2</v>
      </c>
      <c r="B16" s="9" t="s">
        <v>4</v>
      </c>
      <c r="C16" s="33">
        <v>44712</v>
      </c>
      <c r="D16" s="53"/>
      <c r="E16" s="12">
        <v>147</v>
      </c>
      <c r="F16" s="29" t="str">
        <f>IF(OR(E16&gt;240),"EXCEEDS"," ")</f>
        <v> </v>
      </c>
      <c r="G16" s="1"/>
      <c r="H16" s="1"/>
    </row>
    <row r="17" spans="1:8" ht="15" customHeight="1">
      <c r="A17" s="30"/>
      <c r="B17" s="9"/>
      <c r="C17" s="33"/>
      <c r="D17" s="53"/>
      <c r="E17" s="12"/>
      <c r="F17" s="29"/>
      <c r="G17" s="1"/>
      <c r="H17" s="1"/>
    </row>
    <row r="18" spans="1:8" ht="15" customHeight="1">
      <c r="A18" s="30" t="s">
        <v>2</v>
      </c>
      <c r="B18" s="9" t="s">
        <v>4</v>
      </c>
      <c r="C18" s="33">
        <v>44719</v>
      </c>
      <c r="D18" s="53"/>
      <c r="E18" s="12">
        <v>89</v>
      </c>
      <c r="F18" s="29" t="str">
        <f>IF(OR(E18&gt;240),"EXCEEDS"," ")</f>
        <v> </v>
      </c>
      <c r="G18" s="1"/>
      <c r="H18" s="1"/>
    </row>
    <row r="19" spans="1:8" ht="15" customHeight="1">
      <c r="A19" s="30" t="s">
        <v>2</v>
      </c>
      <c r="B19" s="9" t="s">
        <v>4</v>
      </c>
      <c r="C19" s="33">
        <v>44726</v>
      </c>
      <c r="D19" s="53"/>
      <c r="E19" s="12" t="s">
        <v>20</v>
      </c>
      <c r="F19" s="29" t="str">
        <f>IF(OR(E19&gt;240),"EXCEEDS"," ")</f>
        <v> </v>
      </c>
      <c r="G19" s="1"/>
      <c r="H19" s="1"/>
    </row>
    <row r="20" spans="1:8" ht="15" customHeight="1">
      <c r="A20" s="30" t="s">
        <v>2</v>
      </c>
      <c r="B20" s="9" t="s">
        <v>4</v>
      </c>
      <c r="C20" s="33">
        <v>44733</v>
      </c>
      <c r="D20" s="53"/>
      <c r="E20" s="12">
        <v>41</v>
      </c>
      <c r="F20" s="29" t="str">
        <f>IF(OR(E20&gt;240),"EXCEEDS"," ")</f>
        <v> </v>
      </c>
      <c r="G20" s="1"/>
      <c r="H20" s="1"/>
    </row>
    <row r="21" spans="1:8" ht="15" customHeight="1">
      <c r="A21" s="30" t="s">
        <v>2</v>
      </c>
      <c r="B21" s="9" t="s">
        <v>4</v>
      </c>
      <c r="C21" s="33">
        <v>44735</v>
      </c>
      <c r="D21" s="53"/>
      <c r="E21" s="12" t="s">
        <v>22</v>
      </c>
      <c r="F21" s="29" t="str">
        <f>IF(OR(E21&gt;240),"EXCEEDS"," ")</f>
        <v> </v>
      </c>
      <c r="G21" s="1"/>
      <c r="H21" s="1"/>
    </row>
    <row r="22" spans="1:8" ht="15" customHeight="1">
      <c r="A22" s="30" t="s">
        <v>2</v>
      </c>
      <c r="B22" s="9" t="s">
        <v>4</v>
      </c>
      <c r="C22" s="33">
        <v>44740</v>
      </c>
      <c r="D22" s="53"/>
      <c r="E22" s="12">
        <v>99</v>
      </c>
      <c r="F22" s="29" t="str">
        <f>IF(OR(E22&gt;240),"EXCEEDS"," ")</f>
        <v> </v>
      </c>
      <c r="G22" s="1"/>
      <c r="H22" s="1"/>
    </row>
    <row r="23" spans="1:8" ht="15" customHeight="1">
      <c r="A23" s="30"/>
      <c r="B23" s="9"/>
      <c r="C23" s="33"/>
      <c r="D23" s="53"/>
      <c r="E23" s="12"/>
      <c r="F23" s="29"/>
      <c r="G23" s="1"/>
      <c r="H23" s="1"/>
    </row>
    <row r="24" spans="1:8" ht="15" customHeight="1">
      <c r="A24" s="30" t="s">
        <v>2</v>
      </c>
      <c r="B24" s="9" t="s">
        <v>4</v>
      </c>
      <c r="C24" s="33">
        <v>44747</v>
      </c>
      <c r="D24" s="53"/>
      <c r="E24" s="12">
        <v>36</v>
      </c>
      <c r="F24" s="29" t="str">
        <f>IF(OR(E24&gt;240),"EXCEEDS"," ")</f>
        <v> </v>
      </c>
      <c r="G24" s="1"/>
      <c r="H24" s="1"/>
    </row>
    <row r="25" spans="1:8" ht="15" customHeight="1">
      <c r="A25" s="30" t="s">
        <v>2</v>
      </c>
      <c r="B25" s="9" t="s">
        <v>4</v>
      </c>
      <c r="C25" s="33">
        <v>44754</v>
      </c>
      <c r="D25" s="53"/>
      <c r="E25" s="12">
        <v>20</v>
      </c>
      <c r="F25" s="29" t="str">
        <f>IF(OR(E25&gt;240),"EXCEEDS"," ")</f>
        <v> </v>
      </c>
      <c r="G25" s="1"/>
      <c r="H25" s="1"/>
    </row>
    <row r="26" spans="1:8" ht="15" customHeight="1">
      <c r="A26" s="30" t="s">
        <v>2</v>
      </c>
      <c r="B26" s="9" t="s">
        <v>4</v>
      </c>
      <c r="C26" s="33">
        <v>44761</v>
      </c>
      <c r="D26" s="53"/>
      <c r="E26" s="12">
        <v>1300</v>
      </c>
      <c r="F26" s="29" t="str">
        <f>IF(OR(E26&gt;240),"EXCEEDS"," ")</f>
        <v>EXCEEDS</v>
      </c>
      <c r="G26" s="1"/>
      <c r="H26" s="1"/>
    </row>
    <row r="27" spans="1:8" ht="15" customHeight="1">
      <c r="A27" s="30" t="s">
        <v>2</v>
      </c>
      <c r="B27" s="9" t="s">
        <v>4</v>
      </c>
      <c r="C27" s="33">
        <v>44763</v>
      </c>
      <c r="D27" s="53"/>
      <c r="E27" s="12">
        <v>114</v>
      </c>
      <c r="F27" s="29" t="str">
        <f>IF(OR(E27&gt;240),"EXCEEDS"," ")</f>
        <v> </v>
      </c>
      <c r="G27" s="1"/>
      <c r="H27" s="1"/>
    </row>
    <row r="28" spans="1:8" ht="15" customHeight="1" thickBot="1">
      <c r="A28" s="30" t="s">
        <v>2</v>
      </c>
      <c r="B28" s="9" t="s">
        <v>4</v>
      </c>
      <c r="C28" s="33">
        <v>44770</v>
      </c>
      <c r="D28" s="53"/>
      <c r="E28" s="12">
        <v>79</v>
      </c>
      <c r="F28" s="29" t="str">
        <f>IF(OR(E28&gt;240),"EXCEEDS"," ")</f>
        <v> </v>
      </c>
      <c r="G28" s="1"/>
      <c r="H28" s="1"/>
    </row>
    <row r="29" spans="1:8" ht="15" customHeight="1" thickBot="1">
      <c r="A29" s="30"/>
      <c r="B29" s="9"/>
      <c r="C29" s="33"/>
      <c r="D29" s="63" t="s">
        <v>21</v>
      </c>
      <c r="E29" s="64">
        <f>GEOMEAN(E24:E28)</f>
        <v>96.64103183830171</v>
      </c>
      <c r="F29" s="29" t="str">
        <f>IF(OR(E29&gt;130),"EXCEEDS"," ")</f>
        <v> </v>
      </c>
      <c r="G29" s="1"/>
      <c r="H29" s="1"/>
    </row>
    <row r="30" spans="1:8" ht="15" customHeight="1">
      <c r="A30" s="30" t="s">
        <v>2</v>
      </c>
      <c r="B30" s="9" t="s">
        <v>4</v>
      </c>
      <c r="C30" s="33">
        <v>44775</v>
      </c>
      <c r="D30" s="53"/>
      <c r="E30" s="12">
        <v>31</v>
      </c>
      <c r="F30" s="29" t="str">
        <f aca="true" t="shared" si="0" ref="F30:F49">IF(OR(E30&gt;240),"EXCEEDS"," ")</f>
        <v> </v>
      </c>
      <c r="G30" s="1"/>
      <c r="H30" s="1"/>
    </row>
    <row r="31" spans="1:8" ht="15" customHeight="1">
      <c r="A31" s="30" t="s">
        <v>2</v>
      </c>
      <c r="B31" s="9" t="s">
        <v>4</v>
      </c>
      <c r="C31" s="33">
        <v>44782</v>
      </c>
      <c r="D31" s="53"/>
      <c r="E31" s="12">
        <v>130</v>
      </c>
      <c r="F31" s="29" t="str">
        <f t="shared" si="0"/>
        <v> </v>
      </c>
      <c r="G31" s="4"/>
      <c r="H31" s="1"/>
    </row>
    <row r="32" spans="1:8" ht="15" customHeight="1">
      <c r="A32" s="30" t="s">
        <v>2</v>
      </c>
      <c r="B32" s="9" t="s">
        <v>4</v>
      </c>
      <c r="C32" s="33">
        <v>44789</v>
      </c>
      <c r="D32" s="53"/>
      <c r="E32" s="12">
        <v>172</v>
      </c>
      <c r="F32" s="29" t="str">
        <f t="shared" si="0"/>
        <v> </v>
      </c>
      <c r="G32" s="4"/>
      <c r="H32" s="1"/>
    </row>
    <row r="33" spans="1:8" ht="15" customHeight="1">
      <c r="A33" s="30" t="s">
        <v>2</v>
      </c>
      <c r="B33" s="9" t="s">
        <v>4</v>
      </c>
      <c r="C33" s="33">
        <v>44796</v>
      </c>
      <c r="D33" s="53"/>
      <c r="E33" s="12">
        <v>59</v>
      </c>
      <c r="F33" s="29" t="str">
        <f t="shared" si="0"/>
        <v> </v>
      </c>
      <c r="G33" s="4"/>
      <c r="H33" s="1"/>
    </row>
    <row r="34" spans="1:8" ht="15" customHeight="1" thickBot="1">
      <c r="A34" s="30" t="s">
        <v>2</v>
      </c>
      <c r="B34" s="9" t="s">
        <v>4</v>
      </c>
      <c r="C34" s="33">
        <v>44803</v>
      </c>
      <c r="D34" s="53"/>
      <c r="E34" s="12">
        <v>1986</v>
      </c>
      <c r="F34" s="29" t="str">
        <f t="shared" si="0"/>
        <v>EXCEEDS</v>
      </c>
      <c r="G34" s="4"/>
      <c r="H34" s="1"/>
    </row>
    <row r="35" spans="1:8" ht="15" customHeight="1" thickBot="1">
      <c r="A35" s="30"/>
      <c r="B35" s="9"/>
      <c r="C35" s="33"/>
      <c r="D35" s="63" t="s">
        <v>21</v>
      </c>
      <c r="E35" s="64">
        <f>GEOMEAN(E30:E34)</f>
        <v>152.03127922536908</v>
      </c>
      <c r="F35" s="29" t="str">
        <f>IF(OR(E35&gt;130),"EXCEEDS"," ")</f>
        <v>EXCEEDS</v>
      </c>
      <c r="G35" s="1"/>
      <c r="H35" s="1"/>
    </row>
    <row r="36" spans="1:8" ht="15" customHeight="1">
      <c r="A36" s="30" t="s">
        <v>2</v>
      </c>
      <c r="B36" s="9" t="s">
        <v>4</v>
      </c>
      <c r="C36" s="33">
        <v>44810</v>
      </c>
      <c r="D36" s="53"/>
      <c r="E36" s="12" t="s">
        <v>20</v>
      </c>
      <c r="F36" s="29" t="str">
        <f>IF(OR(E36&gt;240),"EXCEEDS"," ")</f>
        <v> </v>
      </c>
      <c r="G36" s="1"/>
      <c r="H36" s="1"/>
    </row>
    <row r="37" spans="1:8" ht="15" customHeight="1">
      <c r="A37" s="30" t="s">
        <v>2</v>
      </c>
      <c r="B37" s="9" t="s">
        <v>4</v>
      </c>
      <c r="C37" s="33">
        <v>44817</v>
      </c>
      <c r="D37" s="53"/>
      <c r="E37" s="12">
        <v>119</v>
      </c>
      <c r="F37" s="29" t="str">
        <f>IF(OR(E37&gt;240),"EXCEEDS"," ")</f>
        <v> </v>
      </c>
      <c r="G37" s="1"/>
      <c r="H37" s="1"/>
    </row>
    <row r="38" spans="1:8" ht="15" customHeight="1">
      <c r="A38" s="30" t="s">
        <v>2</v>
      </c>
      <c r="B38" s="9" t="s">
        <v>4</v>
      </c>
      <c r="C38" s="33">
        <v>44824</v>
      </c>
      <c r="D38" s="53"/>
      <c r="E38" s="12">
        <v>866</v>
      </c>
      <c r="F38" s="29" t="str">
        <f>IF(OR(E38&gt;240),"EXCEEDS"," ")</f>
        <v>EXCEEDS</v>
      </c>
      <c r="G38" s="1"/>
      <c r="H38" s="1"/>
    </row>
    <row r="39" spans="1:8" ht="15" customHeight="1">
      <c r="A39" s="30" t="s">
        <v>2</v>
      </c>
      <c r="B39" s="9" t="s">
        <v>4</v>
      </c>
      <c r="C39" s="33">
        <v>44826</v>
      </c>
      <c r="D39" s="53"/>
      <c r="E39" s="12" t="s">
        <v>20</v>
      </c>
      <c r="F39" s="29" t="str">
        <f>IF(OR(E39&gt;240),"EXCEEDS"," ")</f>
        <v> </v>
      </c>
      <c r="G39" s="1"/>
      <c r="H39" s="1"/>
    </row>
    <row r="40" spans="1:8" ht="15" customHeight="1">
      <c r="A40" s="30" t="s">
        <v>2</v>
      </c>
      <c r="B40" s="9" t="s">
        <v>4</v>
      </c>
      <c r="C40" s="33">
        <v>44831</v>
      </c>
      <c r="D40" s="53"/>
      <c r="E40" s="12">
        <v>111</v>
      </c>
      <c r="F40" s="29" t="str">
        <f>IF(OR(E40&gt;240),"EXCEEDS"," ")</f>
        <v> </v>
      </c>
      <c r="G40" s="1"/>
      <c r="H40" s="1"/>
    </row>
    <row r="41" spans="1:8" ht="15" customHeight="1">
      <c r="A41" s="30"/>
      <c r="B41" s="9"/>
      <c r="C41" s="33"/>
      <c r="D41" s="53"/>
      <c r="E41" s="12"/>
      <c r="F41" s="29"/>
      <c r="G41" s="1"/>
      <c r="H41" s="1"/>
    </row>
    <row r="42" spans="1:8" ht="15" customHeight="1">
      <c r="A42" s="30" t="s">
        <v>2</v>
      </c>
      <c r="B42" s="9" t="s">
        <v>4</v>
      </c>
      <c r="C42" s="33">
        <v>44838</v>
      </c>
      <c r="D42" s="53"/>
      <c r="E42" s="12">
        <v>236</v>
      </c>
      <c r="F42" s="29" t="str">
        <f>IF(OR(E42&gt;240),"EXCEEDS"," ")</f>
        <v> </v>
      </c>
      <c r="G42" s="1"/>
      <c r="H42" s="1"/>
    </row>
    <row r="43" spans="1:8" ht="15" customHeight="1">
      <c r="A43" s="30" t="s">
        <v>2</v>
      </c>
      <c r="B43" s="9" t="s">
        <v>4</v>
      </c>
      <c r="C43" s="33">
        <v>44845</v>
      </c>
      <c r="D43" s="53"/>
      <c r="E43" s="12">
        <v>28</v>
      </c>
      <c r="F43" s="29" t="str">
        <f>IF(OR(E43&gt;240),"EXCEEDS"," ")</f>
        <v> </v>
      </c>
      <c r="G43" s="1"/>
      <c r="H43" s="1"/>
    </row>
    <row r="44" spans="1:8" ht="15" customHeight="1">
      <c r="A44" s="30"/>
      <c r="B44" s="9"/>
      <c r="C44" s="33"/>
      <c r="D44" s="53"/>
      <c r="E44" s="12"/>
      <c r="F44" s="29" t="str">
        <f t="shared" si="0"/>
        <v> </v>
      </c>
      <c r="G44" s="1"/>
      <c r="H44" s="1"/>
    </row>
    <row r="45" spans="1:8" ht="15" customHeight="1">
      <c r="A45" s="30">
        <v>4.3</v>
      </c>
      <c r="B45" s="9" t="s">
        <v>4</v>
      </c>
      <c r="C45" s="33">
        <v>44656</v>
      </c>
      <c r="D45" s="53"/>
      <c r="E45" s="12">
        <v>91</v>
      </c>
      <c r="F45" s="29" t="str">
        <f t="shared" si="0"/>
        <v> </v>
      </c>
      <c r="G45" s="1"/>
      <c r="H45" s="1"/>
    </row>
    <row r="46" spans="1:8" ht="15" customHeight="1">
      <c r="A46" s="30">
        <v>4.3</v>
      </c>
      <c r="B46" s="9" t="s">
        <v>4</v>
      </c>
      <c r="C46" s="33">
        <v>44663</v>
      </c>
      <c r="D46" s="53"/>
      <c r="E46" s="12" t="s">
        <v>20</v>
      </c>
      <c r="F46" s="29" t="str">
        <f t="shared" si="0"/>
        <v> </v>
      </c>
      <c r="G46" s="1"/>
      <c r="H46" s="1"/>
    </row>
    <row r="47" spans="1:8" ht="15" customHeight="1">
      <c r="A47" s="30">
        <v>4.3</v>
      </c>
      <c r="B47" s="9" t="s">
        <v>4</v>
      </c>
      <c r="C47" s="33">
        <v>44670</v>
      </c>
      <c r="D47" s="53"/>
      <c r="E47" s="12">
        <v>770</v>
      </c>
      <c r="F47" s="29" t="str">
        <f t="shared" si="0"/>
        <v>EXCEEDS</v>
      </c>
      <c r="G47" s="1"/>
      <c r="H47" s="1"/>
    </row>
    <row r="48" spans="1:8" ht="15" customHeight="1">
      <c r="A48" s="30">
        <v>4.3</v>
      </c>
      <c r="B48" s="9" t="s">
        <v>4</v>
      </c>
      <c r="C48" s="33">
        <v>44672</v>
      </c>
      <c r="D48" s="53"/>
      <c r="E48" s="12" t="s">
        <v>20</v>
      </c>
      <c r="F48" s="29" t="str">
        <f t="shared" si="0"/>
        <v> </v>
      </c>
      <c r="G48" s="1"/>
      <c r="H48" s="1"/>
    </row>
    <row r="49" spans="1:8" ht="15" customHeight="1">
      <c r="A49" s="30">
        <v>4.3</v>
      </c>
      <c r="B49" s="9" t="s">
        <v>4</v>
      </c>
      <c r="C49" s="33">
        <v>44677</v>
      </c>
      <c r="D49" s="53"/>
      <c r="E49" s="12">
        <v>219</v>
      </c>
      <c r="F49" s="29" t="str">
        <f t="shared" si="0"/>
        <v> </v>
      </c>
      <c r="G49" s="1"/>
      <c r="H49" s="1"/>
    </row>
    <row r="50" spans="1:8" ht="15" customHeight="1">
      <c r="A50" s="30"/>
      <c r="B50" s="9"/>
      <c r="C50" s="33"/>
      <c r="D50" s="53"/>
      <c r="E50" s="12"/>
      <c r="F50" s="29"/>
      <c r="G50" s="1"/>
      <c r="H50" s="1"/>
    </row>
    <row r="51" spans="1:8" ht="15" customHeight="1">
      <c r="A51" s="30">
        <v>4.3</v>
      </c>
      <c r="B51" s="9" t="s">
        <v>4</v>
      </c>
      <c r="C51" s="33">
        <v>44684</v>
      </c>
      <c r="D51" s="53"/>
      <c r="E51" s="12" t="s">
        <v>20</v>
      </c>
      <c r="F51" s="29" t="str">
        <f>IF(OR(E51&gt;240),"EXCEEDS"," ")</f>
        <v> </v>
      </c>
      <c r="G51" s="1"/>
      <c r="H51" s="1"/>
    </row>
    <row r="52" spans="1:8" ht="15" customHeight="1">
      <c r="A52" s="30">
        <v>4.3</v>
      </c>
      <c r="B52" s="9" t="s">
        <v>4</v>
      </c>
      <c r="C52" s="33">
        <v>44691</v>
      </c>
      <c r="D52" s="53"/>
      <c r="E52" s="12">
        <v>921</v>
      </c>
      <c r="F52" s="29" t="str">
        <f>IF(OR(E52&gt;240),"EXCEEDS"," ")</f>
        <v>EXCEEDS</v>
      </c>
      <c r="G52" s="4"/>
      <c r="H52" s="1"/>
    </row>
    <row r="53" spans="1:8" ht="15" customHeight="1">
      <c r="A53" s="30">
        <v>4.3</v>
      </c>
      <c r="B53" s="9" t="s">
        <v>4</v>
      </c>
      <c r="C53" s="33">
        <v>44698</v>
      </c>
      <c r="D53" s="53"/>
      <c r="E53" s="12">
        <v>1300</v>
      </c>
      <c r="F53" s="29" t="str">
        <f>IF(OR(E53&gt;240),"EXCEEDS"," ")</f>
        <v>EXCEEDS</v>
      </c>
      <c r="G53" s="4"/>
      <c r="H53" s="1"/>
    </row>
    <row r="54" spans="1:8" ht="15" customHeight="1">
      <c r="A54" s="30">
        <v>4.3</v>
      </c>
      <c r="B54" s="9" t="s">
        <v>4</v>
      </c>
      <c r="C54" s="33">
        <v>44705</v>
      </c>
      <c r="D54" s="53"/>
      <c r="E54" s="12">
        <v>89</v>
      </c>
      <c r="F54" s="29" t="str">
        <f>IF(OR(E54&gt;240),"EXCEEDS"," ")</f>
        <v> </v>
      </c>
      <c r="G54" s="1"/>
      <c r="H54" s="1"/>
    </row>
    <row r="55" spans="1:8" ht="15" customHeight="1">
      <c r="A55" s="30">
        <v>4.3</v>
      </c>
      <c r="B55" s="9" t="s">
        <v>4</v>
      </c>
      <c r="C55" s="33">
        <v>44712</v>
      </c>
      <c r="D55" s="53"/>
      <c r="E55" s="12">
        <v>86</v>
      </c>
      <c r="F55" s="29" t="str">
        <f>IF(OR(E55&gt;240),"EXCEEDS"," ")</f>
        <v> </v>
      </c>
      <c r="G55" s="1"/>
      <c r="H55" s="1"/>
    </row>
    <row r="56" spans="1:8" ht="15" customHeight="1">
      <c r="A56" s="30"/>
      <c r="B56" s="9"/>
      <c r="C56" s="33"/>
      <c r="D56" s="53"/>
      <c r="E56" s="12"/>
      <c r="F56" s="29"/>
      <c r="G56" s="1"/>
      <c r="H56" s="1"/>
    </row>
    <row r="57" spans="1:8" ht="15" customHeight="1">
      <c r="A57" s="30">
        <v>4.3</v>
      </c>
      <c r="B57" s="9" t="s">
        <v>4</v>
      </c>
      <c r="C57" s="33">
        <v>44719</v>
      </c>
      <c r="D57" s="53"/>
      <c r="E57" s="12">
        <v>114</v>
      </c>
      <c r="F57" s="29" t="str">
        <f>IF(OR(E57&gt;240),"EXCEEDS"," ")</f>
        <v> </v>
      </c>
      <c r="G57" s="1"/>
      <c r="H57" s="1"/>
    </row>
    <row r="58" spans="1:8" ht="15" customHeight="1">
      <c r="A58" s="30">
        <v>4.3</v>
      </c>
      <c r="B58" s="9" t="s">
        <v>4</v>
      </c>
      <c r="C58" s="33">
        <v>44726</v>
      </c>
      <c r="D58" s="53"/>
      <c r="E58" s="12" t="s">
        <v>20</v>
      </c>
      <c r="F58" s="29" t="str">
        <f>IF(OR(E58&gt;240),"EXCEEDS"," ")</f>
        <v> </v>
      </c>
      <c r="G58" s="1"/>
      <c r="H58" s="1"/>
    </row>
    <row r="59" spans="1:8" ht="15" customHeight="1">
      <c r="A59" s="30">
        <v>4.3</v>
      </c>
      <c r="B59" s="9" t="s">
        <v>4</v>
      </c>
      <c r="C59" s="33">
        <v>44733</v>
      </c>
      <c r="D59" s="53"/>
      <c r="E59" s="12">
        <v>52</v>
      </c>
      <c r="F59" s="29" t="str">
        <f>IF(OR(E59&gt;240),"EXCEEDS"," ")</f>
        <v> </v>
      </c>
      <c r="G59" s="1"/>
      <c r="H59" s="1"/>
    </row>
    <row r="60" spans="1:8" ht="15" customHeight="1">
      <c r="A60" s="30">
        <v>4.3</v>
      </c>
      <c r="B60" s="9" t="s">
        <v>4</v>
      </c>
      <c r="C60" s="33">
        <v>44735</v>
      </c>
      <c r="D60" s="53"/>
      <c r="E60" s="12" t="s">
        <v>22</v>
      </c>
      <c r="F60" s="29" t="str">
        <f>IF(OR(E60&gt;240),"EXCEEDS"," ")</f>
        <v> </v>
      </c>
      <c r="G60" s="1"/>
      <c r="H60" s="1"/>
    </row>
    <row r="61" spans="1:8" ht="15" customHeight="1">
      <c r="A61" s="30">
        <v>4.3</v>
      </c>
      <c r="B61" s="9" t="s">
        <v>4</v>
      </c>
      <c r="C61" s="33">
        <v>44740</v>
      </c>
      <c r="D61" s="53"/>
      <c r="E61" s="12">
        <v>62</v>
      </c>
      <c r="F61" s="29" t="str">
        <f>IF(OR(E61&gt;240),"EXCEEDS"," ")</f>
        <v> </v>
      </c>
      <c r="G61" s="1"/>
      <c r="H61" s="1"/>
    </row>
    <row r="62" spans="1:8" ht="15" customHeight="1">
      <c r="A62" s="30"/>
      <c r="B62" s="9"/>
      <c r="C62" s="33"/>
      <c r="D62" s="53"/>
      <c r="E62" s="12"/>
      <c r="F62" s="29"/>
      <c r="G62" s="1"/>
      <c r="H62" s="1"/>
    </row>
    <row r="63" spans="1:8" ht="15" customHeight="1">
      <c r="A63" s="30">
        <v>4.3</v>
      </c>
      <c r="B63" s="9" t="s">
        <v>4</v>
      </c>
      <c r="C63" s="33">
        <v>44747</v>
      </c>
      <c r="D63" s="53"/>
      <c r="E63" s="12">
        <v>35</v>
      </c>
      <c r="F63" s="29" t="str">
        <f>IF(OR(E63&gt;240),"EXCEEDS"," ")</f>
        <v> </v>
      </c>
      <c r="G63" s="4"/>
      <c r="H63" s="1"/>
    </row>
    <row r="64" spans="1:8" ht="15" customHeight="1">
      <c r="A64" s="30">
        <v>4.3</v>
      </c>
      <c r="B64" s="9" t="s">
        <v>4</v>
      </c>
      <c r="C64" s="33">
        <v>44754</v>
      </c>
      <c r="D64" s="53"/>
      <c r="E64" s="12">
        <v>23</v>
      </c>
      <c r="F64" s="29" t="str">
        <f>IF(OR(E64&gt;240),"EXCEEDS"," ")</f>
        <v> </v>
      </c>
      <c r="G64" s="4"/>
      <c r="H64" s="1"/>
    </row>
    <row r="65" spans="1:8" ht="15" customHeight="1">
      <c r="A65" s="30">
        <v>4.3</v>
      </c>
      <c r="B65" s="9" t="s">
        <v>4</v>
      </c>
      <c r="C65" s="33">
        <v>44761</v>
      </c>
      <c r="D65" s="53"/>
      <c r="E65" s="12">
        <v>727</v>
      </c>
      <c r="F65" s="29" t="str">
        <f>IF(OR(E65&gt;240),"EXCEEDS"," ")</f>
        <v>EXCEEDS</v>
      </c>
      <c r="G65" s="4"/>
      <c r="H65" s="1"/>
    </row>
    <row r="66" spans="1:8" ht="15" customHeight="1">
      <c r="A66" s="30">
        <v>4.3</v>
      </c>
      <c r="B66" s="9" t="s">
        <v>4</v>
      </c>
      <c r="C66" s="33">
        <v>44763</v>
      </c>
      <c r="D66" s="53"/>
      <c r="E66" s="12">
        <v>78</v>
      </c>
      <c r="F66" s="29" t="str">
        <f>IF(OR(E66&gt;240),"EXCEEDS"," ")</f>
        <v> </v>
      </c>
      <c r="G66" s="1"/>
      <c r="H66" s="1"/>
    </row>
    <row r="67" spans="1:8" ht="15" customHeight="1" thickBot="1">
      <c r="A67" s="30">
        <v>4.3</v>
      </c>
      <c r="B67" s="9" t="s">
        <v>4</v>
      </c>
      <c r="C67" s="33">
        <v>44770</v>
      </c>
      <c r="D67" s="53"/>
      <c r="E67" s="12">
        <v>111</v>
      </c>
      <c r="F67" s="29" t="str">
        <f>IF(OR(E67&gt;240),"EXCEEDS"," ")</f>
        <v> </v>
      </c>
      <c r="G67" s="1"/>
      <c r="H67" s="1"/>
    </row>
    <row r="68" spans="1:8" ht="15" customHeight="1" thickBot="1">
      <c r="A68" s="30"/>
      <c r="B68" s="9"/>
      <c r="C68" s="33"/>
      <c r="D68" s="63" t="s">
        <v>21</v>
      </c>
      <c r="E68" s="64">
        <f>GEOMEAN(E63:E67)</f>
        <v>87.28700145176649</v>
      </c>
      <c r="F68" s="29" t="str">
        <f>IF(OR(E68&gt;130),"EXCEEDS"," ")</f>
        <v> </v>
      </c>
      <c r="G68" s="1"/>
      <c r="H68" s="1"/>
    </row>
    <row r="69" spans="1:8" ht="15" customHeight="1">
      <c r="A69" s="30">
        <v>4.3</v>
      </c>
      <c r="B69" s="9" t="s">
        <v>4</v>
      </c>
      <c r="C69" s="33">
        <v>44775</v>
      </c>
      <c r="D69" s="53"/>
      <c r="E69" s="12">
        <v>48</v>
      </c>
      <c r="F69" s="29" t="str">
        <f aca="true" t="shared" si="1" ref="F69:F88">IF(OR(E69&gt;240),"EXCEEDS"," ")</f>
        <v> </v>
      </c>
      <c r="G69" s="1"/>
      <c r="H69" s="1"/>
    </row>
    <row r="70" spans="1:8" ht="15" customHeight="1">
      <c r="A70" s="30">
        <v>4.3</v>
      </c>
      <c r="B70" s="9" t="s">
        <v>4</v>
      </c>
      <c r="C70" s="33">
        <v>44782</v>
      </c>
      <c r="D70" s="53"/>
      <c r="E70" s="12">
        <v>201</v>
      </c>
      <c r="F70" s="29" t="str">
        <f t="shared" si="1"/>
        <v> </v>
      </c>
      <c r="G70" s="1"/>
      <c r="H70" s="1"/>
    </row>
    <row r="71" spans="1:8" ht="15" customHeight="1">
      <c r="A71" s="30">
        <v>4.3</v>
      </c>
      <c r="B71" s="9" t="s">
        <v>4</v>
      </c>
      <c r="C71" s="33">
        <v>44789</v>
      </c>
      <c r="D71" s="53"/>
      <c r="E71" s="12">
        <v>88</v>
      </c>
      <c r="F71" s="29" t="str">
        <f t="shared" si="1"/>
        <v> </v>
      </c>
      <c r="G71" s="1"/>
      <c r="H71" s="1"/>
    </row>
    <row r="72" spans="1:8" ht="15" customHeight="1">
      <c r="A72" s="30">
        <v>4.3</v>
      </c>
      <c r="B72" s="9" t="s">
        <v>4</v>
      </c>
      <c r="C72" s="33">
        <v>44796</v>
      </c>
      <c r="D72" s="53"/>
      <c r="E72" s="12">
        <v>54</v>
      </c>
      <c r="F72" s="29" t="str">
        <f t="shared" si="1"/>
        <v> </v>
      </c>
      <c r="G72" s="1"/>
      <c r="H72" s="1"/>
    </row>
    <row r="73" spans="1:8" ht="15" customHeight="1" thickBot="1">
      <c r="A73" s="30">
        <v>4.3</v>
      </c>
      <c r="B73" s="9" t="s">
        <v>4</v>
      </c>
      <c r="C73" s="33">
        <v>44803</v>
      </c>
      <c r="D73" s="53"/>
      <c r="E73" s="12">
        <v>1120</v>
      </c>
      <c r="F73" s="29" t="str">
        <f t="shared" si="1"/>
        <v>EXCEEDS</v>
      </c>
      <c r="G73" s="1"/>
      <c r="H73" s="1"/>
    </row>
    <row r="74" spans="1:8" ht="15" customHeight="1" thickBot="1">
      <c r="A74" s="30"/>
      <c r="B74" s="9"/>
      <c r="C74" s="33"/>
      <c r="D74" s="63" t="s">
        <v>21</v>
      </c>
      <c r="E74" s="64">
        <f>GEOMEAN(E69:E73)</f>
        <v>138.70954587592698</v>
      </c>
      <c r="F74" s="29" t="str">
        <f>IF(OR(E74&gt;130),"EXCEEDS"," ")</f>
        <v>EXCEEDS</v>
      </c>
      <c r="G74" s="1"/>
      <c r="H74" s="1"/>
    </row>
    <row r="75" spans="1:8" ht="15" customHeight="1">
      <c r="A75" s="30">
        <v>4.3</v>
      </c>
      <c r="B75" s="9" t="s">
        <v>4</v>
      </c>
      <c r="C75" s="33">
        <v>44810</v>
      </c>
      <c r="D75" s="53"/>
      <c r="E75" s="12" t="s">
        <v>20</v>
      </c>
      <c r="F75" s="29" t="str">
        <f>IF(OR(E75&gt;240),"EXCEEDS"," ")</f>
        <v> </v>
      </c>
      <c r="G75" s="1"/>
      <c r="H75" s="1"/>
    </row>
    <row r="76" spans="1:8" ht="15" customHeight="1">
      <c r="A76" s="30">
        <v>4.3</v>
      </c>
      <c r="B76" s="9" t="s">
        <v>4</v>
      </c>
      <c r="C76" s="33">
        <v>44817</v>
      </c>
      <c r="D76" s="53"/>
      <c r="E76" s="12">
        <v>118</v>
      </c>
      <c r="F76" s="29" t="str">
        <f>IF(OR(E76&gt;240),"EXCEEDS"," ")</f>
        <v> </v>
      </c>
      <c r="G76" s="1"/>
      <c r="H76" s="1"/>
    </row>
    <row r="77" spans="1:8" ht="15" customHeight="1">
      <c r="A77" s="30">
        <v>4.3</v>
      </c>
      <c r="B77" s="9" t="s">
        <v>4</v>
      </c>
      <c r="C77" s="33">
        <v>44824</v>
      </c>
      <c r="D77" s="53"/>
      <c r="E77" s="12">
        <v>1203</v>
      </c>
      <c r="F77" s="29" t="str">
        <f>IF(OR(E77&gt;240),"EXCEEDS"," ")</f>
        <v>EXCEEDS</v>
      </c>
      <c r="G77" s="1"/>
      <c r="H77" s="1"/>
    </row>
    <row r="78" spans="1:8" ht="15" customHeight="1">
      <c r="A78" s="30">
        <v>4.3</v>
      </c>
      <c r="B78" s="9" t="s">
        <v>4</v>
      </c>
      <c r="C78" s="33">
        <v>44826</v>
      </c>
      <c r="D78" s="53"/>
      <c r="E78" s="12" t="s">
        <v>20</v>
      </c>
      <c r="F78" s="29" t="str">
        <f>IF(OR(E78&gt;240),"EXCEEDS"," ")</f>
        <v> </v>
      </c>
      <c r="G78" s="1"/>
      <c r="H78" s="1"/>
    </row>
    <row r="79" spans="1:8" ht="15" customHeight="1">
      <c r="A79" s="30">
        <v>4.3</v>
      </c>
      <c r="B79" s="9" t="s">
        <v>4</v>
      </c>
      <c r="C79" s="33">
        <v>44831</v>
      </c>
      <c r="D79" s="53"/>
      <c r="E79" s="12">
        <v>152</v>
      </c>
      <c r="F79" s="29" t="str">
        <f>IF(OR(E79&gt;240),"EXCEEDS"," ")</f>
        <v> </v>
      </c>
      <c r="G79" s="1"/>
      <c r="H79" s="1"/>
    </row>
    <row r="80" spans="1:8" ht="15" customHeight="1">
      <c r="A80" s="30"/>
      <c r="B80" s="9"/>
      <c r="C80" s="33"/>
      <c r="D80" s="53"/>
      <c r="E80" s="12"/>
      <c r="F80" s="29"/>
      <c r="G80" s="1"/>
      <c r="H80" s="1"/>
    </row>
    <row r="81" spans="1:8" ht="15" customHeight="1">
      <c r="A81" s="30">
        <v>4.3</v>
      </c>
      <c r="B81" s="9" t="s">
        <v>4</v>
      </c>
      <c r="C81" s="33">
        <v>44838</v>
      </c>
      <c r="D81" s="53"/>
      <c r="E81" s="12">
        <v>214</v>
      </c>
      <c r="F81" s="29" t="str">
        <f>IF(OR(E81&gt;240),"EXCEEDS"," ")</f>
        <v> </v>
      </c>
      <c r="G81" s="1"/>
      <c r="H81" s="1"/>
    </row>
    <row r="82" spans="1:8" ht="15" customHeight="1">
      <c r="A82" s="30">
        <v>4.3</v>
      </c>
      <c r="B82" s="9" t="s">
        <v>4</v>
      </c>
      <c r="C82" s="33">
        <v>44845</v>
      </c>
      <c r="D82" s="53"/>
      <c r="E82" s="12">
        <v>30</v>
      </c>
      <c r="F82" s="29" t="str">
        <f>IF(OR(E82&gt;240),"EXCEEDS"," ")</f>
        <v> </v>
      </c>
      <c r="G82" s="1"/>
      <c r="H82" s="1"/>
    </row>
    <row r="83" spans="1:8" ht="15" customHeight="1" thickBot="1">
      <c r="A83" s="32"/>
      <c r="B83" s="25"/>
      <c r="C83" s="35"/>
      <c r="D83" s="54"/>
      <c r="E83" s="39"/>
      <c r="F83" s="29" t="str">
        <f t="shared" si="1"/>
        <v> </v>
      </c>
      <c r="G83" s="1"/>
      <c r="H83" s="27"/>
    </row>
    <row r="84" spans="1:8" ht="15" customHeight="1">
      <c r="A84" s="30">
        <v>86.8</v>
      </c>
      <c r="B84" s="9" t="s">
        <v>5</v>
      </c>
      <c r="C84" s="34">
        <v>44656</v>
      </c>
      <c r="D84" s="60">
        <v>31</v>
      </c>
      <c r="E84" s="12">
        <v>41</v>
      </c>
      <c r="F84" s="47" t="str">
        <f t="shared" si="1"/>
        <v> </v>
      </c>
      <c r="G84" s="26"/>
      <c r="H84" s="27"/>
    </row>
    <row r="85" spans="1:8" ht="15" customHeight="1">
      <c r="A85" s="30">
        <v>86.8</v>
      </c>
      <c r="B85" s="9" t="s">
        <v>5</v>
      </c>
      <c r="C85" s="33">
        <v>44663</v>
      </c>
      <c r="D85" s="60">
        <v>331</v>
      </c>
      <c r="E85" s="12">
        <v>309</v>
      </c>
      <c r="F85" s="31" t="str">
        <f t="shared" si="1"/>
        <v>EXCEEDS</v>
      </c>
      <c r="G85" s="26"/>
      <c r="H85" s="27"/>
    </row>
    <row r="86" spans="1:8" ht="15" customHeight="1">
      <c r="A86" s="30">
        <v>86.8</v>
      </c>
      <c r="B86" s="9" t="s">
        <v>5</v>
      </c>
      <c r="C86" s="33">
        <v>44670</v>
      </c>
      <c r="D86" s="60">
        <v>109</v>
      </c>
      <c r="E86" s="12">
        <v>122</v>
      </c>
      <c r="F86" s="31" t="str">
        <f t="shared" si="1"/>
        <v> </v>
      </c>
      <c r="G86" s="26"/>
      <c r="H86" s="27"/>
    </row>
    <row r="87" spans="1:8" ht="15" customHeight="1">
      <c r="A87" s="30">
        <v>86.8</v>
      </c>
      <c r="B87" s="9" t="s">
        <v>5</v>
      </c>
      <c r="C87" s="33">
        <v>44672</v>
      </c>
      <c r="D87" s="60">
        <v>228</v>
      </c>
      <c r="E87" s="12">
        <v>488</v>
      </c>
      <c r="F87" s="31" t="str">
        <f t="shared" si="1"/>
        <v>EXCEEDS</v>
      </c>
      <c r="G87" s="26"/>
      <c r="H87" s="27"/>
    </row>
    <row r="88" spans="1:8" ht="15" customHeight="1" thickBot="1">
      <c r="A88" s="30">
        <v>86.8</v>
      </c>
      <c r="B88" s="9" t="s">
        <v>5</v>
      </c>
      <c r="C88" s="33">
        <v>44677</v>
      </c>
      <c r="D88" s="60">
        <v>31</v>
      </c>
      <c r="E88" s="12">
        <v>20</v>
      </c>
      <c r="F88" s="31" t="str">
        <f t="shared" si="1"/>
        <v> </v>
      </c>
      <c r="G88" s="26"/>
      <c r="H88" s="27"/>
    </row>
    <row r="89" spans="1:8" ht="15" customHeight="1" thickBot="1">
      <c r="A89" s="30"/>
      <c r="B89" s="9"/>
      <c r="C89" s="33"/>
      <c r="D89" s="63" t="s">
        <v>21</v>
      </c>
      <c r="E89" s="64">
        <f>GEOMEAN(E84:E88)</f>
        <v>108.57013976276437</v>
      </c>
      <c r="F89" s="29" t="str">
        <f>IF(OR(E89&gt;130),"EXCEEDS"," ")</f>
        <v> </v>
      </c>
      <c r="G89" s="26"/>
      <c r="H89" s="27"/>
    </row>
    <row r="90" spans="1:8" ht="15" customHeight="1">
      <c r="A90" s="30">
        <v>86.8</v>
      </c>
      <c r="B90" s="9" t="s">
        <v>5</v>
      </c>
      <c r="C90" s="33">
        <v>44684</v>
      </c>
      <c r="D90" s="60">
        <v>10</v>
      </c>
      <c r="E90" s="12">
        <v>41</v>
      </c>
      <c r="F90" s="31" t="str">
        <f>IF(OR(E90&gt;240),"EXCEEDS"," ")</f>
        <v> </v>
      </c>
      <c r="G90" s="26"/>
      <c r="H90" s="27"/>
    </row>
    <row r="91" spans="1:8" ht="15" customHeight="1">
      <c r="A91" s="30">
        <v>86.8</v>
      </c>
      <c r="B91" s="9" t="s">
        <v>5</v>
      </c>
      <c r="C91" s="33">
        <v>44691</v>
      </c>
      <c r="D91" s="60">
        <v>341</v>
      </c>
      <c r="E91" s="12">
        <v>388</v>
      </c>
      <c r="F91" s="31" t="str">
        <f>IF(OR(E91&gt;240),"EXCEEDS"," ")</f>
        <v>EXCEEDS</v>
      </c>
      <c r="G91" s="26"/>
      <c r="H91" s="1"/>
    </row>
    <row r="92" spans="1:8" ht="15" customHeight="1">
      <c r="A92" s="30">
        <v>86.8</v>
      </c>
      <c r="B92" s="9" t="s">
        <v>5</v>
      </c>
      <c r="C92" s="33">
        <v>44698</v>
      </c>
      <c r="D92" s="60">
        <v>63</v>
      </c>
      <c r="E92" s="12">
        <v>86</v>
      </c>
      <c r="F92" s="31" t="str">
        <f>IF(OR(E92&gt;240),"EXCEEDS"," ")</f>
        <v> </v>
      </c>
      <c r="G92" s="26"/>
      <c r="H92" s="1"/>
    </row>
    <row r="93" spans="1:8" ht="15" customHeight="1">
      <c r="A93" s="30">
        <v>86.8</v>
      </c>
      <c r="B93" s="9" t="s">
        <v>5</v>
      </c>
      <c r="C93" s="33">
        <v>44705</v>
      </c>
      <c r="D93" s="60">
        <v>10</v>
      </c>
      <c r="E93" s="12">
        <v>10</v>
      </c>
      <c r="F93" s="31" t="str">
        <f>IF(OR(E93&gt;240),"EXCEEDS"," ")</f>
        <v> </v>
      </c>
      <c r="G93" s="1"/>
      <c r="H93" s="8"/>
    </row>
    <row r="94" spans="1:8" ht="15" customHeight="1" thickBot="1">
      <c r="A94" s="30">
        <v>86.8</v>
      </c>
      <c r="B94" s="9" t="s">
        <v>5</v>
      </c>
      <c r="C94" s="33">
        <v>44712</v>
      </c>
      <c r="D94" s="60">
        <v>10</v>
      </c>
      <c r="E94" s="12">
        <v>10</v>
      </c>
      <c r="F94" s="31" t="str">
        <f>IF(OR(E94&gt;240),"EXCEEDS"," ")</f>
        <v> </v>
      </c>
      <c r="G94" s="7"/>
      <c r="H94" s="8"/>
    </row>
    <row r="95" spans="1:7" ht="15" customHeight="1" thickBot="1">
      <c r="A95" s="30"/>
      <c r="B95" s="9"/>
      <c r="C95" s="33"/>
      <c r="D95" s="63" t="s">
        <v>21</v>
      </c>
      <c r="E95" s="64">
        <f>GEOMEAN(E90:E94)</f>
        <v>42.38603639600295</v>
      </c>
      <c r="F95" s="29" t="str">
        <f>IF(OR(E95&gt;130),"EXCEEDS"," ")</f>
        <v> </v>
      </c>
      <c r="G95" s="7"/>
    </row>
    <row r="96" spans="1:6" ht="15" customHeight="1">
      <c r="A96" s="30">
        <v>86.8</v>
      </c>
      <c r="B96" s="9" t="s">
        <v>5</v>
      </c>
      <c r="C96" s="33">
        <v>44719</v>
      </c>
      <c r="D96" s="60">
        <v>10</v>
      </c>
      <c r="E96" s="12">
        <v>10</v>
      </c>
      <c r="F96" s="31" t="str">
        <f>IF(OR(E96&gt;240),"EXCEEDS"," ")</f>
        <v> </v>
      </c>
    </row>
    <row r="97" spans="1:6" ht="15" customHeight="1">
      <c r="A97" s="30">
        <v>86.8</v>
      </c>
      <c r="B97" s="9" t="s">
        <v>5</v>
      </c>
      <c r="C97" s="33">
        <v>44726</v>
      </c>
      <c r="D97" s="60" t="s">
        <v>20</v>
      </c>
      <c r="E97" s="12" t="s">
        <v>20</v>
      </c>
      <c r="F97" s="31" t="str">
        <f>IF(OR(E97&gt;240),"EXCEEDS"," ")</f>
        <v> </v>
      </c>
    </row>
    <row r="98" spans="1:6" ht="15" customHeight="1">
      <c r="A98" s="30">
        <v>86.8</v>
      </c>
      <c r="B98" s="9" t="s">
        <v>5</v>
      </c>
      <c r="C98" s="33">
        <v>44733</v>
      </c>
      <c r="D98" s="60">
        <v>20</v>
      </c>
      <c r="E98" s="12">
        <v>10</v>
      </c>
      <c r="F98" s="31" t="str">
        <f>IF(OR(E98&gt;240),"EXCEEDS"," ")</f>
        <v> </v>
      </c>
    </row>
    <row r="99" spans="1:6" ht="15" customHeight="1">
      <c r="A99" s="30">
        <v>86.8</v>
      </c>
      <c r="B99" s="9" t="s">
        <v>5</v>
      </c>
      <c r="C99" s="33">
        <v>44735</v>
      </c>
      <c r="D99" s="60">
        <v>30</v>
      </c>
      <c r="E99" s="12">
        <v>20</v>
      </c>
      <c r="F99" s="31" t="str">
        <f>IF(OR(E99&gt;240),"EXCEEDS"," ")</f>
        <v> </v>
      </c>
    </row>
    <row r="100" spans="1:6" ht="15" customHeight="1">
      <c r="A100" s="30">
        <v>86.8</v>
      </c>
      <c r="B100" s="9" t="s">
        <v>5</v>
      </c>
      <c r="C100" s="33">
        <v>44740</v>
      </c>
      <c r="D100" s="60">
        <v>20</v>
      </c>
      <c r="E100" s="12">
        <v>51</v>
      </c>
      <c r="F100" s="31" t="str">
        <f>IF(OR(E100&gt;240),"EXCEEDS"," ")</f>
        <v> </v>
      </c>
    </row>
    <row r="101" spans="1:6" ht="15" customHeight="1">
      <c r="A101" s="30"/>
      <c r="B101" s="9"/>
      <c r="C101" s="33"/>
      <c r="D101" s="60"/>
      <c r="E101" s="12"/>
      <c r="F101" s="31"/>
    </row>
    <row r="102" spans="1:6" ht="15" customHeight="1">
      <c r="A102" s="30">
        <v>86.8</v>
      </c>
      <c r="B102" s="9" t="s">
        <v>5</v>
      </c>
      <c r="C102" s="33">
        <v>44747</v>
      </c>
      <c r="D102" s="60">
        <v>10</v>
      </c>
      <c r="E102" s="12">
        <v>30</v>
      </c>
      <c r="F102" s="31" t="str">
        <f>IF(OR(E102&gt;240),"EXCEEDS"," ")</f>
        <v> </v>
      </c>
    </row>
    <row r="103" spans="1:6" ht="15" customHeight="1">
      <c r="A103" s="30">
        <v>86.8</v>
      </c>
      <c r="B103" s="9" t="s">
        <v>5</v>
      </c>
      <c r="C103" s="33">
        <v>44754</v>
      </c>
      <c r="D103" s="60">
        <v>31</v>
      </c>
      <c r="E103" s="12">
        <v>31</v>
      </c>
      <c r="F103" s="31" t="str">
        <f>IF(OR(E103&gt;240),"EXCEEDS"," ")</f>
        <v> </v>
      </c>
    </row>
    <row r="104" spans="1:6" ht="15" customHeight="1">
      <c r="A104" s="30">
        <v>86.8</v>
      </c>
      <c r="B104" s="9" t="s">
        <v>5</v>
      </c>
      <c r="C104" s="33">
        <v>44761</v>
      </c>
      <c r="D104" s="60">
        <v>10</v>
      </c>
      <c r="E104" s="12">
        <v>10</v>
      </c>
      <c r="F104" s="31" t="str">
        <f>IF(OR(E104&gt;240),"EXCEEDS"," ")</f>
        <v> </v>
      </c>
    </row>
    <row r="105" spans="1:6" ht="15" customHeight="1">
      <c r="A105" s="30">
        <v>86.8</v>
      </c>
      <c r="B105" s="9" t="s">
        <v>5</v>
      </c>
      <c r="C105" s="33">
        <v>44763</v>
      </c>
      <c r="D105" s="60">
        <v>10</v>
      </c>
      <c r="E105" s="12">
        <v>20</v>
      </c>
      <c r="F105" s="31" t="str">
        <f>IF(OR(E105&gt;240),"EXCEEDS"," ")</f>
        <v> </v>
      </c>
    </row>
    <row r="106" spans="1:6" ht="15" customHeight="1" thickBot="1">
      <c r="A106" s="30">
        <v>86.8</v>
      </c>
      <c r="B106" s="9" t="s">
        <v>5</v>
      </c>
      <c r="C106" s="33">
        <v>44768</v>
      </c>
      <c r="D106" s="60">
        <v>10</v>
      </c>
      <c r="E106" s="12">
        <v>10</v>
      </c>
      <c r="F106" s="31" t="str">
        <f>IF(OR(E106&gt;240),"EXCEEDS"," ")</f>
        <v> </v>
      </c>
    </row>
    <row r="107" spans="1:6" ht="15" customHeight="1" thickBot="1">
      <c r="A107" s="30"/>
      <c r="B107" s="9"/>
      <c r="C107" s="33"/>
      <c r="D107" s="63" t="s">
        <v>21</v>
      </c>
      <c r="E107" s="64">
        <f>GEOMEAN(E102:E106)</f>
        <v>17.943311177513305</v>
      </c>
      <c r="F107" s="29" t="str">
        <f>IF(OR(E107&gt;130),"EXCEEDS"," ")</f>
        <v> </v>
      </c>
    </row>
    <row r="108" spans="1:6" ht="15" customHeight="1">
      <c r="A108" s="30">
        <v>86.8</v>
      </c>
      <c r="B108" s="9" t="s">
        <v>5</v>
      </c>
      <c r="C108" s="33">
        <v>44775</v>
      </c>
      <c r="D108" s="60">
        <v>52</v>
      </c>
      <c r="E108" s="12">
        <v>63</v>
      </c>
      <c r="F108" s="31" t="str">
        <f>IF(OR(E108&gt;240),"EXCEEDS"," ")</f>
        <v> </v>
      </c>
    </row>
    <row r="109" spans="1:6" ht="15" customHeight="1">
      <c r="A109" s="30">
        <v>86.8</v>
      </c>
      <c r="B109" s="9" t="s">
        <v>5</v>
      </c>
      <c r="C109" s="33">
        <v>44782</v>
      </c>
      <c r="D109" s="60">
        <v>20</v>
      </c>
      <c r="E109" s="12">
        <v>10</v>
      </c>
      <c r="F109" s="31" t="str">
        <f>IF(OR(E109&gt;240),"EXCEEDS"," ")</f>
        <v> </v>
      </c>
    </row>
    <row r="110" spans="1:6" ht="15" customHeight="1">
      <c r="A110" s="30">
        <v>86.8</v>
      </c>
      <c r="B110" s="9" t="s">
        <v>5</v>
      </c>
      <c r="C110" s="33">
        <v>44789</v>
      </c>
      <c r="D110" s="60">
        <v>10</v>
      </c>
      <c r="E110" s="12">
        <v>10</v>
      </c>
      <c r="F110" s="31" t="str">
        <f>IF(OR(E110&gt;240),"EXCEEDS"," ")</f>
        <v> </v>
      </c>
    </row>
    <row r="111" spans="1:6" ht="15" customHeight="1">
      <c r="A111" s="30">
        <v>86.8</v>
      </c>
      <c r="B111" s="9" t="s">
        <v>5</v>
      </c>
      <c r="C111" s="33">
        <v>44796</v>
      </c>
      <c r="D111" s="60">
        <v>10</v>
      </c>
      <c r="E111" s="12">
        <v>10</v>
      </c>
      <c r="F111" s="31" t="str">
        <f>IF(OR(E111&gt;240),"EXCEEDS"," ")</f>
        <v> </v>
      </c>
    </row>
    <row r="112" spans="1:6" ht="15" customHeight="1" thickBot="1">
      <c r="A112" s="30">
        <v>86.8</v>
      </c>
      <c r="B112" s="9" t="s">
        <v>5</v>
      </c>
      <c r="C112" s="33">
        <v>44803</v>
      </c>
      <c r="D112" s="60">
        <v>10</v>
      </c>
      <c r="E112" s="12">
        <v>10</v>
      </c>
      <c r="F112" s="31" t="str">
        <f>IF(OR(E112&gt;240),"EXCEEDS"," ")</f>
        <v> </v>
      </c>
    </row>
    <row r="113" spans="1:6" ht="15" customHeight="1" thickBot="1">
      <c r="A113" s="30"/>
      <c r="B113" s="9"/>
      <c r="C113" s="33"/>
      <c r="D113" s="63" t="s">
        <v>21</v>
      </c>
      <c r="E113" s="64">
        <f>GEOMEAN(E108:E112)</f>
        <v>14.450008743915868</v>
      </c>
      <c r="F113" s="29" t="str">
        <f>IF(OR(E113&gt;130),"EXCEEDS"," ")</f>
        <v> </v>
      </c>
    </row>
    <row r="114" spans="1:6" ht="15" customHeight="1">
      <c r="A114" s="30"/>
      <c r="B114" s="9"/>
      <c r="C114" s="33"/>
      <c r="D114" s="60"/>
      <c r="E114" s="12"/>
      <c r="F114" s="31"/>
    </row>
    <row r="115" spans="1:6" ht="15" customHeight="1">
      <c r="A115" s="30">
        <v>86.8</v>
      </c>
      <c r="B115" s="9" t="s">
        <v>5</v>
      </c>
      <c r="C115" s="33">
        <v>44810</v>
      </c>
      <c r="D115" s="60">
        <v>10</v>
      </c>
      <c r="E115" s="12">
        <v>10</v>
      </c>
      <c r="F115" s="31" t="str">
        <f>IF(OR(E115&gt;240),"EXCEEDS"," ")</f>
        <v> </v>
      </c>
    </row>
    <row r="116" spans="1:6" ht="15" customHeight="1">
      <c r="A116" s="30">
        <v>86.8</v>
      </c>
      <c r="B116" s="9" t="s">
        <v>5</v>
      </c>
      <c r="C116" s="33">
        <v>44817</v>
      </c>
      <c r="D116" s="60">
        <v>10</v>
      </c>
      <c r="E116" s="12">
        <v>10</v>
      </c>
      <c r="F116" s="31" t="str">
        <f>IF(OR(E116&gt;240),"EXCEEDS"," ")</f>
        <v> </v>
      </c>
    </row>
    <row r="117" spans="1:6" ht="15" customHeight="1">
      <c r="A117" s="30">
        <v>86.8</v>
      </c>
      <c r="B117" s="9" t="s">
        <v>5</v>
      </c>
      <c r="C117" s="33">
        <v>44824</v>
      </c>
      <c r="D117" s="60">
        <v>10</v>
      </c>
      <c r="E117" s="12">
        <v>10</v>
      </c>
      <c r="F117" s="31" t="str">
        <f>IF(OR(E117&gt;240),"EXCEEDS"," ")</f>
        <v> </v>
      </c>
    </row>
    <row r="118" spans="1:6" ht="15" customHeight="1">
      <c r="A118" s="30">
        <v>86.8</v>
      </c>
      <c r="B118" s="9" t="s">
        <v>5</v>
      </c>
      <c r="C118" s="33">
        <v>44826</v>
      </c>
      <c r="D118" s="60">
        <v>20</v>
      </c>
      <c r="E118" s="12">
        <v>10</v>
      </c>
      <c r="F118" s="31" t="str">
        <f>IF(OR(E118&gt;240),"EXCEEDS"," ")</f>
        <v> </v>
      </c>
    </row>
    <row r="119" spans="1:6" ht="15" customHeight="1" thickBot="1">
      <c r="A119" s="30">
        <v>86.8</v>
      </c>
      <c r="B119" s="9" t="s">
        <v>5</v>
      </c>
      <c r="C119" s="33">
        <v>44831</v>
      </c>
      <c r="D119" s="60">
        <v>10</v>
      </c>
      <c r="E119" s="12">
        <v>10</v>
      </c>
      <c r="F119" s="31" t="str">
        <f>IF(OR(E119&gt;240),"EXCEEDS"," ")</f>
        <v> </v>
      </c>
    </row>
    <row r="120" spans="1:6" ht="15" customHeight="1" thickBot="1">
      <c r="A120" s="30"/>
      <c r="B120" s="9"/>
      <c r="C120" s="33"/>
      <c r="D120" s="63" t="s">
        <v>21</v>
      </c>
      <c r="E120" s="64">
        <f>GEOMEAN(E115:E119)</f>
        <v>10</v>
      </c>
      <c r="F120" s="29" t="str">
        <f>IF(OR(E120&gt;130),"EXCEEDS"," ")</f>
        <v> </v>
      </c>
    </row>
    <row r="121" spans="1:6" ht="15" customHeight="1">
      <c r="A121" s="30">
        <v>86.8</v>
      </c>
      <c r="B121" s="9" t="s">
        <v>5</v>
      </c>
      <c r="C121" s="33">
        <v>44838</v>
      </c>
      <c r="D121" s="60">
        <v>52</v>
      </c>
      <c r="E121" s="12">
        <v>41</v>
      </c>
      <c r="F121" s="31" t="str">
        <f>IF(OR(E121&gt;240),"EXCEEDS"," ")</f>
        <v> </v>
      </c>
    </row>
    <row r="122" spans="1:6" ht="15" customHeight="1">
      <c r="A122" s="30">
        <v>86.8</v>
      </c>
      <c r="B122" s="9" t="s">
        <v>5</v>
      </c>
      <c r="C122" s="33">
        <v>44845</v>
      </c>
      <c r="D122" s="60">
        <v>10</v>
      </c>
      <c r="E122" s="12">
        <v>20</v>
      </c>
      <c r="F122" s="31" t="str">
        <f>IF(OR(E122&gt;240),"EXCEEDS"," ")</f>
        <v> </v>
      </c>
    </row>
    <row r="123" spans="1:6" ht="15" customHeight="1">
      <c r="A123" s="30"/>
      <c r="B123" s="9"/>
      <c r="C123" s="33"/>
      <c r="D123" s="60" t="s">
        <v>12</v>
      </c>
      <c r="E123" s="12"/>
      <c r="F123" s="31"/>
    </row>
    <row r="124" spans="1:6" ht="15" customHeight="1">
      <c r="A124" s="30">
        <v>92.8</v>
      </c>
      <c r="B124" s="9" t="s">
        <v>5</v>
      </c>
      <c r="C124" s="33">
        <v>44656</v>
      </c>
      <c r="D124" s="60">
        <v>41</v>
      </c>
      <c r="E124" s="12">
        <v>31</v>
      </c>
      <c r="F124" s="31" t="str">
        <f>IF(OR(E124&gt;240),"EXCEEDS"," ")</f>
        <v> </v>
      </c>
    </row>
    <row r="125" spans="1:6" ht="15" customHeight="1">
      <c r="A125" s="30">
        <v>92.8</v>
      </c>
      <c r="B125" s="9" t="s">
        <v>5</v>
      </c>
      <c r="C125" s="33">
        <v>44663</v>
      </c>
      <c r="D125" s="60">
        <v>374</v>
      </c>
      <c r="E125" s="12">
        <v>408</v>
      </c>
      <c r="F125" s="31" t="str">
        <f>IF(OR(E125&gt;240),"EXCEEDS"," ")</f>
        <v>EXCEEDS</v>
      </c>
    </row>
    <row r="126" spans="1:6" ht="15" customHeight="1">
      <c r="A126" s="30">
        <v>92.8</v>
      </c>
      <c r="B126" s="9" t="s">
        <v>5</v>
      </c>
      <c r="C126" s="33">
        <v>44670</v>
      </c>
      <c r="D126" s="60">
        <v>55</v>
      </c>
      <c r="E126" s="12">
        <v>384</v>
      </c>
      <c r="F126" s="31" t="str">
        <f>IF(OR(E126&gt;240),"EXCEEDS"," ")</f>
        <v>EXCEEDS</v>
      </c>
    </row>
    <row r="127" spans="1:6" ht="15" customHeight="1">
      <c r="A127" s="30">
        <v>92.8</v>
      </c>
      <c r="B127" s="9" t="s">
        <v>5</v>
      </c>
      <c r="C127" s="33">
        <v>44672</v>
      </c>
      <c r="D127" s="60">
        <v>189</v>
      </c>
      <c r="E127" s="12">
        <v>256</v>
      </c>
      <c r="F127" s="31" t="str">
        <f>IF(OR(E127&gt;240),"EXCEEDS"," ")</f>
        <v>EXCEEDS</v>
      </c>
    </row>
    <row r="128" spans="1:6" ht="15" customHeight="1" thickBot="1">
      <c r="A128" s="30">
        <v>92.8</v>
      </c>
      <c r="B128" s="9" t="s">
        <v>5</v>
      </c>
      <c r="C128" s="33">
        <v>44677</v>
      </c>
      <c r="D128" s="60">
        <v>73</v>
      </c>
      <c r="E128" s="12">
        <v>75</v>
      </c>
      <c r="F128" s="31" t="str">
        <f>IF(OR(E128&gt;240),"EXCEEDS"," ")</f>
        <v> </v>
      </c>
    </row>
    <row r="129" spans="1:6" ht="15" customHeight="1" thickBot="1">
      <c r="A129" s="30"/>
      <c r="B129" s="9"/>
      <c r="C129" s="33"/>
      <c r="D129" s="63" t="s">
        <v>21</v>
      </c>
      <c r="E129" s="64">
        <f>GEOMEAN(E124:E128)</f>
        <v>156.28988153917658</v>
      </c>
      <c r="F129" s="29" t="str">
        <f>IF(OR(E129&gt;130),"EXCEEDS"," ")</f>
        <v>EXCEEDS</v>
      </c>
    </row>
    <row r="130" spans="1:6" ht="15" customHeight="1">
      <c r="A130" s="30">
        <v>92.8</v>
      </c>
      <c r="B130" s="9" t="s">
        <v>5</v>
      </c>
      <c r="C130" s="33">
        <v>44684</v>
      </c>
      <c r="D130" s="60">
        <v>63</v>
      </c>
      <c r="E130" s="12">
        <v>41</v>
      </c>
      <c r="F130" s="31" t="str">
        <f>IF(OR(E130&gt;240),"EXCEEDS"," ")</f>
        <v> </v>
      </c>
    </row>
    <row r="131" spans="1:6" ht="15" customHeight="1">
      <c r="A131" s="30">
        <v>92.8</v>
      </c>
      <c r="B131" s="9" t="s">
        <v>5</v>
      </c>
      <c r="C131" s="33">
        <v>44691</v>
      </c>
      <c r="D131" s="60">
        <v>581</v>
      </c>
      <c r="E131" s="12">
        <v>749</v>
      </c>
      <c r="F131" s="31" t="str">
        <f>IF(OR(E131&gt;240),"EXCEEDS"," ")</f>
        <v>EXCEEDS</v>
      </c>
    </row>
    <row r="132" spans="1:6" ht="15" customHeight="1">
      <c r="A132" s="30">
        <v>92.8</v>
      </c>
      <c r="B132" s="9" t="s">
        <v>5</v>
      </c>
      <c r="C132" s="33">
        <v>44698</v>
      </c>
      <c r="D132" s="60">
        <v>121</v>
      </c>
      <c r="E132" s="12">
        <v>98</v>
      </c>
      <c r="F132" s="31" t="str">
        <f>IF(OR(E132&gt;240),"EXCEEDS"," ")</f>
        <v> </v>
      </c>
    </row>
    <row r="133" spans="1:6" ht="15" customHeight="1">
      <c r="A133" s="30">
        <v>92.8</v>
      </c>
      <c r="B133" s="9" t="s">
        <v>5</v>
      </c>
      <c r="C133" s="33">
        <v>44705</v>
      </c>
      <c r="D133" s="60">
        <v>203</v>
      </c>
      <c r="E133" s="12">
        <v>246</v>
      </c>
      <c r="F133" s="31" t="str">
        <f>IF(OR(E133&gt;240),"EXCEEDS"," ")</f>
        <v>EXCEEDS</v>
      </c>
    </row>
    <row r="134" spans="1:6" ht="15" customHeight="1" thickBot="1">
      <c r="A134" s="30">
        <v>92.8</v>
      </c>
      <c r="B134" s="9" t="s">
        <v>5</v>
      </c>
      <c r="C134" s="33">
        <v>44712</v>
      </c>
      <c r="D134" s="60">
        <v>75</v>
      </c>
      <c r="E134" s="12">
        <v>189</v>
      </c>
      <c r="F134" s="31" t="str">
        <f>IF(OR(E134&gt;240),"EXCEEDS"," ")</f>
        <v> </v>
      </c>
    </row>
    <row r="135" spans="1:6" ht="15" customHeight="1" thickBot="1">
      <c r="A135" s="30"/>
      <c r="B135" s="9"/>
      <c r="C135" s="33"/>
      <c r="D135" s="63" t="s">
        <v>21</v>
      </c>
      <c r="E135" s="64">
        <f>GEOMEAN(E130:E134)</f>
        <v>169.50313394096742</v>
      </c>
      <c r="F135" s="29" t="str">
        <f>IF(OR(E135&gt;130),"EXCEEDS"," ")</f>
        <v>EXCEEDS</v>
      </c>
    </row>
    <row r="136" spans="1:6" ht="15" customHeight="1">
      <c r="A136" s="30">
        <v>92.8</v>
      </c>
      <c r="B136" s="9" t="s">
        <v>5</v>
      </c>
      <c r="C136" s="33">
        <v>44719</v>
      </c>
      <c r="D136" s="60">
        <v>148</v>
      </c>
      <c r="E136" s="12">
        <v>161</v>
      </c>
      <c r="F136" s="31" t="str">
        <f>IF(OR(E136&gt;240),"EXCEEDS"," ")</f>
        <v> </v>
      </c>
    </row>
    <row r="137" spans="1:6" ht="15" customHeight="1">
      <c r="A137" s="30">
        <v>92.8</v>
      </c>
      <c r="B137" s="9" t="s">
        <v>5</v>
      </c>
      <c r="C137" s="33">
        <v>44726</v>
      </c>
      <c r="D137" s="60" t="s">
        <v>20</v>
      </c>
      <c r="E137" s="12" t="s">
        <v>20</v>
      </c>
      <c r="F137" s="31" t="str">
        <f>IF(OR(E137&gt;240),"EXCEEDS"," ")</f>
        <v> </v>
      </c>
    </row>
    <row r="138" spans="1:6" ht="15" customHeight="1">
      <c r="A138" s="30">
        <v>92.8</v>
      </c>
      <c r="B138" s="9" t="s">
        <v>5</v>
      </c>
      <c r="C138" s="33">
        <v>44733</v>
      </c>
      <c r="D138" s="60">
        <v>52</v>
      </c>
      <c r="E138" s="12">
        <v>31</v>
      </c>
      <c r="F138" s="31" t="str">
        <f>IF(OR(E138&gt;240),"EXCEEDS"," ")</f>
        <v> </v>
      </c>
    </row>
    <row r="139" spans="1:6" ht="15" customHeight="1">
      <c r="A139" s="30">
        <v>92.8</v>
      </c>
      <c r="B139" s="9" t="s">
        <v>5</v>
      </c>
      <c r="C139" s="33">
        <v>44735</v>
      </c>
      <c r="D139" s="60">
        <v>73</v>
      </c>
      <c r="E139" s="12">
        <v>132</v>
      </c>
      <c r="F139" s="31" t="str">
        <f>IF(OR(E139&gt;240),"EXCEEDS"," ")</f>
        <v> </v>
      </c>
    </row>
    <row r="140" spans="1:6" ht="15" customHeight="1">
      <c r="A140" s="30">
        <v>92.8</v>
      </c>
      <c r="B140" s="9" t="s">
        <v>5</v>
      </c>
      <c r="C140" s="33">
        <v>44740</v>
      </c>
      <c r="D140" s="60">
        <v>134</v>
      </c>
      <c r="E140" s="12">
        <v>72</v>
      </c>
      <c r="F140" s="31" t="str">
        <f>IF(OR(E140&gt;240),"EXCEEDS"," ")</f>
        <v> </v>
      </c>
    </row>
    <row r="141" spans="1:6" ht="15" customHeight="1">
      <c r="A141" s="30"/>
      <c r="B141" s="9"/>
      <c r="C141" s="33"/>
      <c r="D141" s="60"/>
      <c r="E141" s="12"/>
      <c r="F141" s="29"/>
    </row>
    <row r="142" spans="1:6" ht="15" customHeight="1">
      <c r="A142" s="30">
        <v>92.8</v>
      </c>
      <c r="B142" s="9" t="s">
        <v>5</v>
      </c>
      <c r="C142" s="33">
        <v>44747</v>
      </c>
      <c r="D142" s="60">
        <v>52</v>
      </c>
      <c r="E142" s="12">
        <v>110</v>
      </c>
      <c r="F142" s="31" t="str">
        <f>IF(OR(E142&gt;240),"EXCEEDS"," ")</f>
        <v> </v>
      </c>
    </row>
    <row r="143" spans="1:6" ht="15" customHeight="1">
      <c r="A143" s="30">
        <v>92.8</v>
      </c>
      <c r="B143" s="9" t="s">
        <v>5</v>
      </c>
      <c r="C143" s="33">
        <v>44754</v>
      </c>
      <c r="D143" s="60">
        <v>41</v>
      </c>
      <c r="E143" s="12">
        <v>97</v>
      </c>
      <c r="F143" s="31" t="str">
        <f>IF(OR(E143&gt;240),"EXCEEDS"," ")</f>
        <v> </v>
      </c>
    </row>
    <row r="144" spans="1:6" ht="15" customHeight="1">
      <c r="A144" s="30">
        <v>92.8</v>
      </c>
      <c r="B144" s="9" t="s">
        <v>5</v>
      </c>
      <c r="C144" s="33">
        <v>44761</v>
      </c>
      <c r="D144" s="60">
        <v>448</v>
      </c>
      <c r="E144" s="12">
        <v>373</v>
      </c>
      <c r="F144" s="31" t="str">
        <f>IF(OR(E144&gt;240),"EXCEEDS"," ")</f>
        <v>EXCEEDS</v>
      </c>
    </row>
    <row r="145" spans="1:6" ht="15" customHeight="1">
      <c r="A145" s="30">
        <v>92.8</v>
      </c>
      <c r="B145" s="9" t="s">
        <v>5</v>
      </c>
      <c r="C145" s="33">
        <v>44763</v>
      </c>
      <c r="D145" s="60">
        <v>12033</v>
      </c>
      <c r="E145" s="12">
        <v>6131</v>
      </c>
      <c r="F145" s="31" t="str">
        <f>IF(OR(E145&gt;240),"EXCEEDS"," ")</f>
        <v>EXCEEDS</v>
      </c>
    </row>
    <row r="146" spans="1:6" ht="15" customHeight="1" thickBot="1">
      <c r="A146" s="30">
        <v>92.8</v>
      </c>
      <c r="B146" s="9" t="s">
        <v>5</v>
      </c>
      <c r="C146" s="33">
        <v>44768</v>
      </c>
      <c r="D146" s="60">
        <v>52</v>
      </c>
      <c r="E146" s="12">
        <v>75</v>
      </c>
      <c r="F146" s="31" t="str">
        <f>IF(OR(E146&gt;240),"EXCEEDS"," ")</f>
        <v> </v>
      </c>
    </row>
    <row r="147" spans="1:6" ht="15" customHeight="1" thickBot="1">
      <c r="A147" s="30"/>
      <c r="B147" s="9"/>
      <c r="C147" s="33"/>
      <c r="D147" s="63" t="s">
        <v>21</v>
      </c>
      <c r="E147" s="64">
        <f>GEOMEAN(E142:E146)</f>
        <v>283.4609029091167</v>
      </c>
      <c r="F147" s="29" t="str">
        <f>IF(OR(E147&gt;130),"EXCEEDS"," ")</f>
        <v>EXCEEDS</v>
      </c>
    </row>
    <row r="148" spans="1:6" ht="15" customHeight="1">
      <c r="A148" s="30">
        <v>92.8</v>
      </c>
      <c r="B148" s="9" t="s">
        <v>5</v>
      </c>
      <c r="C148" s="33">
        <v>44775</v>
      </c>
      <c r="D148" s="60">
        <v>86</v>
      </c>
      <c r="E148" s="12">
        <v>199</v>
      </c>
      <c r="F148" s="31" t="str">
        <f>IF(OR(E148&gt;240),"EXCEEDS"," ")</f>
        <v> </v>
      </c>
    </row>
    <row r="149" spans="1:6" ht="15" customHeight="1">
      <c r="A149" s="30">
        <v>92.8</v>
      </c>
      <c r="B149" s="9" t="s">
        <v>5</v>
      </c>
      <c r="C149" s="33">
        <v>44782</v>
      </c>
      <c r="D149" s="60">
        <v>189</v>
      </c>
      <c r="E149" s="12">
        <v>135</v>
      </c>
      <c r="F149" s="31" t="str">
        <f>IF(OR(E149&gt;240),"EXCEEDS"," ")</f>
        <v> </v>
      </c>
    </row>
    <row r="150" spans="1:6" ht="15" customHeight="1">
      <c r="A150" s="30">
        <v>92.8</v>
      </c>
      <c r="B150" s="9" t="s">
        <v>5</v>
      </c>
      <c r="C150" s="33">
        <v>44789</v>
      </c>
      <c r="D150" s="60">
        <v>110</v>
      </c>
      <c r="E150" s="12">
        <v>160</v>
      </c>
      <c r="F150" s="31" t="str">
        <f>IF(OR(E150&gt;240),"EXCEEDS"," ")</f>
        <v> </v>
      </c>
    </row>
    <row r="151" spans="1:6" ht="15" customHeight="1">
      <c r="A151" s="30">
        <v>92.8</v>
      </c>
      <c r="B151" s="9" t="s">
        <v>5</v>
      </c>
      <c r="C151" s="33">
        <v>44796</v>
      </c>
      <c r="D151" s="60">
        <v>420</v>
      </c>
      <c r="E151" s="12">
        <v>595</v>
      </c>
      <c r="F151" s="31" t="str">
        <f>IF(OR(E151&gt;240),"EXCEEDS"," ")</f>
        <v>EXCEEDS</v>
      </c>
    </row>
    <row r="152" spans="1:6" ht="15" customHeight="1" thickBot="1">
      <c r="A152" s="30">
        <v>92.8</v>
      </c>
      <c r="B152" s="9" t="s">
        <v>5</v>
      </c>
      <c r="C152" s="33">
        <v>44803</v>
      </c>
      <c r="D152" s="60">
        <v>1842</v>
      </c>
      <c r="E152" s="12">
        <v>2755</v>
      </c>
      <c r="F152" s="31" t="str">
        <f>IF(OR(E152&gt;240),"EXCEEDS"," ")</f>
        <v>EXCEEDS</v>
      </c>
    </row>
    <row r="153" spans="1:6" ht="15" customHeight="1" thickBot="1">
      <c r="A153" s="30"/>
      <c r="B153" s="9"/>
      <c r="C153" s="33"/>
      <c r="D153" s="63" t="s">
        <v>21</v>
      </c>
      <c r="E153" s="64">
        <f>GEOMEAN(E148:E152)</f>
        <v>371.1838561926151</v>
      </c>
      <c r="F153" s="29" t="str">
        <f>IF(OR(E153&gt;130),"EXCEEDS"," ")</f>
        <v>EXCEEDS</v>
      </c>
    </row>
    <row r="154" spans="1:6" ht="15" customHeight="1">
      <c r="A154" s="30"/>
      <c r="B154" s="9"/>
      <c r="C154" s="33"/>
      <c r="D154" s="60"/>
      <c r="E154" s="12"/>
      <c r="F154" s="31"/>
    </row>
    <row r="155" spans="1:6" ht="15" customHeight="1">
      <c r="A155" s="30">
        <v>92.8</v>
      </c>
      <c r="B155" s="9" t="s">
        <v>5</v>
      </c>
      <c r="C155" s="33">
        <v>44810</v>
      </c>
      <c r="D155" s="60">
        <v>752</v>
      </c>
      <c r="E155" s="12">
        <v>670</v>
      </c>
      <c r="F155" s="31" t="str">
        <f>IF(OR(E155&gt;240),"EXCEEDS"," ")</f>
        <v>EXCEEDS</v>
      </c>
    </row>
    <row r="156" spans="1:6" ht="15" customHeight="1">
      <c r="A156" s="30">
        <v>92.8</v>
      </c>
      <c r="B156" s="9" t="s">
        <v>5</v>
      </c>
      <c r="C156" s="33">
        <v>44817</v>
      </c>
      <c r="D156" s="60">
        <v>85</v>
      </c>
      <c r="E156" s="12">
        <v>109</v>
      </c>
      <c r="F156" s="31" t="str">
        <f>IF(OR(E156&gt;240),"EXCEEDS"," ")</f>
        <v> </v>
      </c>
    </row>
    <row r="157" spans="1:6" ht="15" customHeight="1">
      <c r="A157" s="30">
        <v>92.8</v>
      </c>
      <c r="B157" s="9" t="s">
        <v>5</v>
      </c>
      <c r="C157" s="33">
        <v>44824</v>
      </c>
      <c r="D157" s="60">
        <v>173</v>
      </c>
      <c r="E157" s="12">
        <v>226</v>
      </c>
      <c r="F157" s="31" t="str">
        <f>IF(OR(E157&gt;240),"EXCEEDS"," ")</f>
        <v> </v>
      </c>
    </row>
    <row r="158" spans="1:6" ht="15" customHeight="1">
      <c r="A158" s="30">
        <v>92.8</v>
      </c>
      <c r="B158" s="9" t="s">
        <v>5</v>
      </c>
      <c r="C158" s="33">
        <v>44826</v>
      </c>
      <c r="D158" s="60">
        <v>3448</v>
      </c>
      <c r="E158" s="12">
        <v>4352</v>
      </c>
      <c r="F158" s="31" t="str">
        <f>IF(OR(E158&gt;240),"EXCEEDS"," ")</f>
        <v>EXCEEDS</v>
      </c>
    </row>
    <row r="159" spans="1:6" ht="15" customHeight="1" thickBot="1">
      <c r="A159" s="30">
        <v>92.8</v>
      </c>
      <c r="B159" s="9" t="s">
        <v>5</v>
      </c>
      <c r="C159" s="33">
        <v>44831</v>
      </c>
      <c r="D159" s="60">
        <v>85</v>
      </c>
      <c r="E159" s="12">
        <v>120</v>
      </c>
      <c r="F159" s="31" t="str">
        <f>IF(OR(E159&gt;240),"EXCEEDS"," ")</f>
        <v> </v>
      </c>
    </row>
    <row r="160" spans="1:6" ht="15" customHeight="1" thickBot="1">
      <c r="A160" s="30"/>
      <c r="B160" s="9"/>
      <c r="C160" s="33"/>
      <c r="D160" s="63" t="s">
        <v>21</v>
      </c>
      <c r="E160" s="64">
        <f>GEOMEAN(E155:E159)</f>
        <v>386.4523695207916</v>
      </c>
      <c r="F160" s="29" t="str">
        <f>IF(OR(E160&gt;130),"EXCEEDS"," ")</f>
        <v>EXCEEDS</v>
      </c>
    </row>
    <row r="161" spans="1:6" ht="15" customHeight="1">
      <c r="A161" s="30">
        <v>92.8</v>
      </c>
      <c r="B161" s="9" t="s">
        <v>5</v>
      </c>
      <c r="C161" s="33">
        <v>44838</v>
      </c>
      <c r="D161" s="60">
        <v>109</v>
      </c>
      <c r="E161" s="12">
        <v>213</v>
      </c>
      <c r="F161" s="31" t="str">
        <f>IF(OR(E161&gt;240),"EXCEEDS"," ")</f>
        <v> </v>
      </c>
    </row>
    <row r="162" spans="1:6" ht="15" customHeight="1">
      <c r="A162" s="30">
        <v>92.8</v>
      </c>
      <c r="B162" s="9" t="s">
        <v>5</v>
      </c>
      <c r="C162" s="33" t="s">
        <v>23</v>
      </c>
      <c r="D162" s="60">
        <v>175</v>
      </c>
      <c r="E162" s="12">
        <v>203</v>
      </c>
      <c r="F162" s="31" t="str">
        <f>IF(OR(E162&gt;240),"EXCEEDS"," ")</f>
        <v> </v>
      </c>
    </row>
    <row r="163" spans="1:6" ht="15" customHeight="1" thickBot="1">
      <c r="A163" s="32"/>
      <c r="B163" s="25"/>
      <c r="C163" s="35"/>
      <c r="D163" s="61"/>
      <c r="E163" s="39"/>
      <c r="F163" s="45"/>
    </row>
    <row r="164" spans="1:6" ht="15" customHeight="1">
      <c r="A164" s="30">
        <v>305.1</v>
      </c>
      <c r="B164" s="9" t="s">
        <v>6</v>
      </c>
      <c r="C164" s="33">
        <v>44656</v>
      </c>
      <c r="D164" s="60">
        <v>10</v>
      </c>
      <c r="E164" s="12">
        <v>10</v>
      </c>
      <c r="F164" s="29" t="str">
        <f>IF(OR(E164&gt;240),"EXCEEDS"," ")</f>
        <v> </v>
      </c>
    </row>
    <row r="165" spans="1:6" ht="15" customHeight="1">
      <c r="A165" s="30">
        <v>305.1</v>
      </c>
      <c r="B165" s="9" t="s">
        <v>6</v>
      </c>
      <c r="C165" s="33">
        <v>44663</v>
      </c>
      <c r="D165" s="60">
        <v>20</v>
      </c>
      <c r="E165" s="12">
        <v>169</v>
      </c>
      <c r="F165" s="29" t="str">
        <f>IF(OR(E165&gt;240),"EXCEEDS"," ")</f>
        <v> </v>
      </c>
    </row>
    <row r="166" spans="1:6" ht="15" customHeight="1">
      <c r="A166" s="30">
        <v>305.1</v>
      </c>
      <c r="B166" s="9" t="s">
        <v>6</v>
      </c>
      <c r="C166" s="33">
        <v>44670</v>
      </c>
      <c r="D166" s="60">
        <v>20</v>
      </c>
      <c r="E166" s="12">
        <v>52</v>
      </c>
      <c r="F166" s="29" t="str">
        <f>IF(OR(E166&gt;240),"EXCEEDS"," ")</f>
        <v> </v>
      </c>
    </row>
    <row r="167" spans="1:6" ht="15" customHeight="1">
      <c r="A167" s="30">
        <v>305.1</v>
      </c>
      <c r="B167" s="9" t="s">
        <v>6</v>
      </c>
      <c r="C167" s="33">
        <v>44672</v>
      </c>
      <c r="D167" s="60">
        <v>41</v>
      </c>
      <c r="E167" s="12">
        <v>86</v>
      </c>
      <c r="F167" s="29" t="str">
        <f>IF(OR(E167&gt;240),"EXCEEDS"," ")</f>
        <v> </v>
      </c>
    </row>
    <row r="168" spans="1:6" ht="15" customHeight="1" thickBot="1">
      <c r="A168" s="30">
        <v>305.1</v>
      </c>
      <c r="B168" s="9" t="s">
        <v>6</v>
      </c>
      <c r="C168" s="33">
        <v>44677</v>
      </c>
      <c r="D168" s="60">
        <v>10</v>
      </c>
      <c r="E168" s="12">
        <v>20</v>
      </c>
      <c r="F168" s="29" t="str">
        <f>IF(OR(E168&gt;240),"EXCEEDS"," ")</f>
        <v> </v>
      </c>
    </row>
    <row r="169" spans="1:6" ht="15" customHeight="1" thickBot="1">
      <c r="A169" s="30"/>
      <c r="B169" s="9"/>
      <c r="C169" s="33"/>
      <c r="D169" s="63" t="s">
        <v>21</v>
      </c>
      <c r="E169" s="64">
        <f>GEOMEAN(E164:E168)</f>
        <v>43.23980224188854</v>
      </c>
      <c r="F169" s="29" t="str">
        <f>IF(OR(E169&gt;130),"EXCEEDS"," ")</f>
        <v> </v>
      </c>
    </row>
    <row r="170" spans="1:6" ht="15" customHeight="1">
      <c r="A170" s="30">
        <v>305.1</v>
      </c>
      <c r="B170" s="9" t="s">
        <v>6</v>
      </c>
      <c r="C170" s="33">
        <v>44684</v>
      </c>
      <c r="D170" s="60">
        <v>10</v>
      </c>
      <c r="E170" s="12">
        <v>52</v>
      </c>
      <c r="F170" s="29" t="str">
        <f>IF(OR(E170&gt;240),"EXCEEDS"," ")</f>
        <v> </v>
      </c>
    </row>
    <row r="171" spans="1:6" ht="15" customHeight="1">
      <c r="A171" s="30">
        <v>305.1</v>
      </c>
      <c r="B171" s="9" t="s">
        <v>6</v>
      </c>
      <c r="C171" s="33">
        <v>44691</v>
      </c>
      <c r="D171" s="60">
        <v>30</v>
      </c>
      <c r="E171" s="12">
        <v>231</v>
      </c>
      <c r="F171" s="29" t="str">
        <f>IF(OR(E171&gt;240),"EXCEEDS"," ")</f>
        <v> </v>
      </c>
    </row>
    <row r="172" spans="1:6" ht="15" customHeight="1">
      <c r="A172" s="30">
        <v>305.1</v>
      </c>
      <c r="B172" s="9" t="s">
        <v>6</v>
      </c>
      <c r="C172" s="33">
        <v>44698</v>
      </c>
      <c r="D172" s="60">
        <v>41</v>
      </c>
      <c r="E172" s="12">
        <v>52</v>
      </c>
      <c r="F172" s="29" t="str">
        <f>IF(OR(E172&gt;240),"EXCEEDS"," ")</f>
        <v> </v>
      </c>
    </row>
    <row r="173" spans="1:6" ht="15" customHeight="1">
      <c r="A173" s="30">
        <v>305.1</v>
      </c>
      <c r="B173" s="9" t="s">
        <v>6</v>
      </c>
      <c r="C173" s="33">
        <v>44705</v>
      </c>
      <c r="D173" s="60">
        <v>10</v>
      </c>
      <c r="E173" s="12">
        <v>31</v>
      </c>
      <c r="F173" s="29" t="str">
        <f>IF(OR(E173&gt;240),"EXCEEDS"," ")</f>
        <v> </v>
      </c>
    </row>
    <row r="174" spans="1:6" ht="15" customHeight="1" thickBot="1">
      <c r="A174" s="30">
        <v>305.1</v>
      </c>
      <c r="B174" s="9" t="s">
        <v>6</v>
      </c>
      <c r="C174" s="33">
        <v>44712</v>
      </c>
      <c r="D174" s="60">
        <v>30</v>
      </c>
      <c r="E174" s="12">
        <v>195</v>
      </c>
      <c r="F174" s="29" t="str">
        <f>IF(OR(E174&gt;240),"EXCEEDS"," ")</f>
        <v> </v>
      </c>
    </row>
    <row r="175" spans="1:6" ht="15" customHeight="1" thickBot="1">
      <c r="A175" s="30"/>
      <c r="B175" s="9"/>
      <c r="C175" s="33"/>
      <c r="D175" s="63" t="s">
        <v>21</v>
      </c>
      <c r="E175" s="64">
        <f>GEOMEAN(E170:E174)</f>
        <v>82.30059869053878</v>
      </c>
      <c r="F175" s="29" t="str">
        <f>IF(OR(E175&gt;130),"EXCEEDS"," ")</f>
        <v> </v>
      </c>
    </row>
    <row r="176" spans="1:6" ht="15" customHeight="1">
      <c r="A176" s="30">
        <v>305.1</v>
      </c>
      <c r="B176" s="9" t="s">
        <v>6</v>
      </c>
      <c r="C176" s="33">
        <v>44719</v>
      </c>
      <c r="D176" s="60">
        <v>189</v>
      </c>
      <c r="E176" s="12">
        <v>195</v>
      </c>
      <c r="F176" s="29" t="str">
        <f>IF(OR(E176&gt;240),"EXCEEDS"," ")</f>
        <v> </v>
      </c>
    </row>
    <row r="177" spans="1:6" ht="15" customHeight="1">
      <c r="A177" s="30">
        <v>305.1</v>
      </c>
      <c r="B177" s="9" t="s">
        <v>6</v>
      </c>
      <c r="C177" s="33">
        <v>44726</v>
      </c>
      <c r="D177" s="60">
        <v>122</v>
      </c>
      <c r="E177" s="12">
        <v>203</v>
      </c>
      <c r="F177" s="29" t="str">
        <f>IF(OR(E177&gt;240),"EXCEEDS"," ")</f>
        <v> </v>
      </c>
    </row>
    <row r="178" spans="1:6" ht="15" customHeight="1">
      <c r="A178" s="30">
        <v>305.1</v>
      </c>
      <c r="B178" s="9" t="s">
        <v>6</v>
      </c>
      <c r="C178" s="33">
        <v>44733</v>
      </c>
      <c r="D178" s="60">
        <v>20</v>
      </c>
      <c r="E178" s="12">
        <v>10</v>
      </c>
      <c r="F178" s="29" t="str">
        <f>IF(OR(E178&gt;240),"EXCEEDS"," ")</f>
        <v> </v>
      </c>
    </row>
    <row r="179" spans="1:6" ht="15" customHeight="1">
      <c r="A179" s="30">
        <v>305.1</v>
      </c>
      <c r="B179" s="9" t="s">
        <v>6</v>
      </c>
      <c r="C179" s="33">
        <v>44735</v>
      </c>
      <c r="D179" s="60">
        <v>110</v>
      </c>
      <c r="E179" s="12">
        <v>134</v>
      </c>
      <c r="F179" s="29" t="str">
        <f>IF(OR(E179&gt;240),"EXCEEDS"," ")</f>
        <v> </v>
      </c>
    </row>
    <row r="180" spans="1:6" ht="15" customHeight="1" thickBot="1">
      <c r="A180" s="30">
        <v>305.1</v>
      </c>
      <c r="B180" s="9" t="s">
        <v>6</v>
      </c>
      <c r="C180" s="33">
        <v>44740</v>
      </c>
      <c r="D180" s="60">
        <v>121</v>
      </c>
      <c r="E180" s="12">
        <v>148</v>
      </c>
      <c r="F180" s="29" t="str">
        <f>IF(OR(E180&gt;240),"EXCEEDS"," ")</f>
        <v> </v>
      </c>
    </row>
    <row r="181" spans="1:6" ht="15" customHeight="1" thickBot="1">
      <c r="A181" s="30"/>
      <c r="B181" s="9"/>
      <c r="C181" s="33"/>
      <c r="D181" s="63" t="s">
        <v>21</v>
      </c>
      <c r="E181" s="64">
        <f>GEOMEAN(E176:E180)</f>
        <v>95.2751042407201</v>
      </c>
      <c r="F181" s="29" t="str">
        <f>IF(OR(E181&gt;130),"EXCEEDS"," ")</f>
        <v> </v>
      </c>
    </row>
    <row r="182" spans="1:6" ht="15" customHeight="1">
      <c r="A182" s="30"/>
      <c r="B182" s="9"/>
      <c r="C182" s="33"/>
      <c r="D182" s="65"/>
      <c r="E182" s="12"/>
      <c r="F182" s="29"/>
    </row>
    <row r="183" spans="1:6" ht="15" customHeight="1">
      <c r="A183" s="30">
        <v>305.1</v>
      </c>
      <c r="B183" s="9" t="s">
        <v>6</v>
      </c>
      <c r="C183" s="33">
        <v>44747</v>
      </c>
      <c r="D183" s="60">
        <v>20</v>
      </c>
      <c r="E183" s="12">
        <v>31</v>
      </c>
      <c r="F183" s="29" t="str">
        <f>IF(OR(E183&gt;240),"EXCEEDS"," ")</f>
        <v> </v>
      </c>
    </row>
    <row r="184" spans="1:6" ht="15" customHeight="1">
      <c r="A184" s="30">
        <v>305.1</v>
      </c>
      <c r="B184" s="9" t="s">
        <v>6</v>
      </c>
      <c r="C184" s="33">
        <v>44754</v>
      </c>
      <c r="D184" s="60">
        <v>10</v>
      </c>
      <c r="E184" s="12">
        <v>10</v>
      </c>
      <c r="F184" s="29" t="str">
        <f>IF(OR(E184&gt;240),"EXCEEDS"," ")</f>
        <v> </v>
      </c>
    </row>
    <row r="185" spans="1:6" ht="15" customHeight="1">
      <c r="A185" s="30">
        <v>305.1</v>
      </c>
      <c r="B185" s="9" t="s">
        <v>6</v>
      </c>
      <c r="C185" s="33">
        <v>44761</v>
      </c>
      <c r="D185" s="60">
        <v>51</v>
      </c>
      <c r="E185" s="12">
        <v>272</v>
      </c>
      <c r="F185" s="29" t="str">
        <f>IF(OR(E185&gt;240),"EXCEEDS"," ")</f>
        <v>EXCEEDS</v>
      </c>
    </row>
    <row r="186" spans="1:6" ht="15" customHeight="1">
      <c r="A186" s="30">
        <v>305.1</v>
      </c>
      <c r="B186" s="9" t="s">
        <v>6</v>
      </c>
      <c r="C186" s="33">
        <v>44767</v>
      </c>
      <c r="D186" s="60">
        <v>52</v>
      </c>
      <c r="E186" s="12">
        <v>63</v>
      </c>
      <c r="F186" s="29" t="str">
        <f>IF(OR(E186&gt;240),"EXCEEDS"," ")</f>
        <v> </v>
      </c>
    </row>
    <row r="187" spans="1:6" ht="15" customHeight="1" thickBot="1">
      <c r="A187" s="30">
        <v>305.1</v>
      </c>
      <c r="B187" s="9" t="s">
        <v>6</v>
      </c>
      <c r="C187" s="33">
        <v>44768</v>
      </c>
      <c r="D187" s="60">
        <v>63</v>
      </c>
      <c r="E187" s="12">
        <v>31</v>
      </c>
      <c r="F187" s="29" t="str">
        <f>IF(OR(E187&gt;240),"EXCEEDS"," ")</f>
        <v> </v>
      </c>
    </row>
    <row r="188" spans="1:6" ht="15" customHeight="1" thickBot="1">
      <c r="A188" s="30"/>
      <c r="B188" s="9"/>
      <c r="C188" s="33"/>
      <c r="D188" s="63" t="s">
        <v>21</v>
      </c>
      <c r="E188" s="64">
        <f>GEOMEAN(E183:E187)</f>
        <v>43.98722535534135</v>
      </c>
      <c r="F188" s="29" t="str">
        <f>IF(OR(E188&gt;130),"EXCEEDS"," ")</f>
        <v> </v>
      </c>
    </row>
    <row r="189" spans="1:6" ht="15" customHeight="1">
      <c r="A189" s="30">
        <v>305.1</v>
      </c>
      <c r="B189" s="9" t="s">
        <v>6</v>
      </c>
      <c r="C189" s="33">
        <v>44775</v>
      </c>
      <c r="D189" s="60">
        <v>121</v>
      </c>
      <c r="E189" s="12">
        <v>145</v>
      </c>
      <c r="F189" s="29" t="str">
        <f>IF(OR(E189&gt;240),"EXCEEDS"," ")</f>
        <v> </v>
      </c>
    </row>
    <row r="190" spans="1:6" ht="15" customHeight="1">
      <c r="A190" s="30">
        <v>305.1</v>
      </c>
      <c r="B190" s="9" t="s">
        <v>6</v>
      </c>
      <c r="C190" s="33">
        <v>44782</v>
      </c>
      <c r="D190" s="60">
        <v>41</v>
      </c>
      <c r="E190" s="12">
        <v>74</v>
      </c>
      <c r="F190" s="29" t="str">
        <f>IF(OR(E190&gt;240),"EXCEEDS"," ")</f>
        <v> </v>
      </c>
    </row>
    <row r="191" spans="1:6" ht="15" customHeight="1">
      <c r="A191" s="30">
        <v>305.1</v>
      </c>
      <c r="B191" s="9" t="s">
        <v>6</v>
      </c>
      <c r="C191" s="33">
        <v>44789</v>
      </c>
      <c r="D191" s="60">
        <v>173</v>
      </c>
      <c r="E191" s="12">
        <v>345</v>
      </c>
      <c r="F191" s="29" t="str">
        <f>IF(OR(E191&gt;240),"EXCEEDS"," ")</f>
        <v>EXCEEDS</v>
      </c>
    </row>
    <row r="192" spans="1:6" ht="15" customHeight="1">
      <c r="A192" s="30">
        <v>305.1</v>
      </c>
      <c r="B192" s="9" t="s">
        <v>6</v>
      </c>
      <c r="C192" s="33">
        <v>44796</v>
      </c>
      <c r="D192" s="60">
        <v>10</v>
      </c>
      <c r="E192" s="12">
        <v>52</v>
      </c>
      <c r="F192" s="29" t="str">
        <f>IF(OR(E192&gt;240),"EXCEEDS"," ")</f>
        <v> </v>
      </c>
    </row>
    <row r="193" spans="1:6" ht="15" customHeight="1" thickBot="1">
      <c r="A193" s="30">
        <v>305.1</v>
      </c>
      <c r="B193" s="9" t="s">
        <v>6</v>
      </c>
      <c r="C193" s="33">
        <v>44803</v>
      </c>
      <c r="D193" s="60">
        <v>146</v>
      </c>
      <c r="E193" s="12">
        <v>563</v>
      </c>
      <c r="F193" s="29" t="str">
        <f>IF(OR(E193&gt;240),"EXCEEDS"," ")</f>
        <v>EXCEEDS</v>
      </c>
    </row>
    <row r="194" spans="1:6" ht="15" customHeight="1" thickBot="1">
      <c r="A194" s="30"/>
      <c r="B194" s="9"/>
      <c r="C194" s="33"/>
      <c r="D194" s="63" t="s">
        <v>21</v>
      </c>
      <c r="E194" s="64">
        <f>GEOMEAN(E189:E193)</f>
        <v>161.0594126970766</v>
      </c>
      <c r="F194" s="29" t="str">
        <f>IF(OR(E194&gt;130),"EXCEEDS"," ")</f>
        <v>EXCEEDS</v>
      </c>
    </row>
    <row r="195" spans="1:6" ht="15" customHeight="1">
      <c r="A195" s="30">
        <v>305.1</v>
      </c>
      <c r="B195" s="9" t="s">
        <v>6</v>
      </c>
      <c r="C195" s="33">
        <v>44817</v>
      </c>
      <c r="D195" s="60">
        <v>20</v>
      </c>
      <c r="E195" s="12">
        <v>10</v>
      </c>
      <c r="F195" s="29" t="str">
        <f>IF(OR(E195&gt;240),"EXCEEDS"," ")</f>
        <v> </v>
      </c>
    </row>
    <row r="196" spans="1:6" ht="15" customHeight="1">
      <c r="A196" s="30">
        <v>305.1</v>
      </c>
      <c r="B196" s="9" t="s">
        <v>6</v>
      </c>
      <c r="C196" s="33">
        <v>44824</v>
      </c>
      <c r="D196" s="60">
        <v>10</v>
      </c>
      <c r="E196" s="12">
        <v>10</v>
      </c>
      <c r="F196" s="29" t="str">
        <f>IF(OR(E196&gt;240),"EXCEEDS"," ")</f>
        <v> </v>
      </c>
    </row>
    <row r="197" spans="1:6" ht="15" customHeight="1">
      <c r="A197" s="30">
        <v>305.1</v>
      </c>
      <c r="B197" s="9" t="s">
        <v>6</v>
      </c>
      <c r="C197" s="33">
        <v>44826</v>
      </c>
      <c r="D197" s="60">
        <v>10</v>
      </c>
      <c r="E197" s="12">
        <v>10</v>
      </c>
      <c r="F197" s="29" t="str">
        <f>IF(OR(E197&gt;240),"EXCEEDS"," ")</f>
        <v> </v>
      </c>
    </row>
    <row r="198" spans="1:6" ht="15" customHeight="1">
      <c r="A198" s="30">
        <v>305.1</v>
      </c>
      <c r="B198" s="9" t="s">
        <v>6</v>
      </c>
      <c r="C198" s="33">
        <v>44831</v>
      </c>
      <c r="D198" s="60">
        <v>10</v>
      </c>
      <c r="E198" s="12">
        <v>10</v>
      </c>
      <c r="F198" s="29" t="str">
        <f>IF(OR(E198&gt;240),"EXCEEDS"," ")</f>
        <v> </v>
      </c>
    </row>
    <row r="199" spans="1:6" ht="15" customHeight="1" thickBot="1">
      <c r="A199" s="30">
        <v>305.1</v>
      </c>
      <c r="B199" s="9" t="s">
        <v>6</v>
      </c>
      <c r="C199" s="33">
        <v>44833</v>
      </c>
      <c r="D199" s="60">
        <v>10</v>
      </c>
      <c r="E199" s="12">
        <v>10</v>
      </c>
      <c r="F199" s="29" t="str">
        <f>IF(OR(E199&gt;240),"EXCEEDS"," ")</f>
        <v> </v>
      </c>
    </row>
    <row r="200" spans="1:6" ht="15" customHeight="1" thickBot="1">
      <c r="A200" s="30"/>
      <c r="B200" s="9"/>
      <c r="C200" s="33"/>
      <c r="D200" s="63" t="s">
        <v>21</v>
      </c>
      <c r="E200" s="64">
        <f>GEOMEAN(E195:E199)</f>
        <v>10</v>
      </c>
      <c r="F200" s="29" t="str">
        <f>IF(OR(E200&gt;130),"EXCEEDS"," ")</f>
        <v> </v>
      </c>
    </row>
    <row r="201" spans="1:6" ht="15" customHeight="1">
      <c r="A201" s="30">
        <v>305.1</v>
      </c>
      <c r="B201" s="9" t="s">
        <v>6</v>
      </c>
      <c r="C201" s="33">
        <v>44838</v>
      </c>
      <c r="D201" s="60">
        <v>52</v>
      </c>
      <c r="E201" s="12">
        <v>98</v>
      </c>
      <c r="F201" s="29" t="str">
        <f>IF(OR(E201&gt;240),"EXCEEDS"," ")</f>
        <v> </v>
      </c>
    </row>
    <row r="202" spans="1:6" ht="15" customHeight="1">
      <c r="A202" s="30">
        <v>305.1</v>
      </c>
      <c r="B202" s="9" t="s">
        <v>6</v>
      </c>
      <c r="C202" s="33">
        <v>44845</v>
      </c>
      <c r="D202" s="60">
        <v>10</v>
      </c>
      <c r="E202" s="12">
        <v>10</v>
      </c>
      <c r="F202" s="29" t="str">
        <f>IF(OR(E202&gt;240),"EXCEEDS"," ")</f>
        <v> </v>
      </c>
    </row>
    <row r="203" spans="1:6" ht="15" customHeight="1">
      <c r="A203" s="30"/>
      <c r="B203" s="9"/>
      <c r="C203" s="33"/>
      <c r="D203" s="65"/>
      <c r="E203" s="12"/>
      <c r="F203" s="29"/>
    </row>
    <row r="204" spans="1:6" ht="15" customHeight="1">
      <c r="A204" s="30">
        <v>314.8</v>
      </c>
      <c r="B204" s="9" t="s">
        <v>6</v>
      </c>
      <c r="C204" s="33">
        <v>44656</v>
      </c>
      <c r="D204" s="60">
        <v>279</v>
      </c>
      <c r="E204" s="12">
        <v>602</v>
      </c>
      <c r="F204" s="29" t="str">
        <f>IF(OR(E204&gt;240),"EXCEEDS"," ")</f>
        <v>EXCEEDS</v>
      </c>
    </row>
    <row r="205" spans="1:6" ht="15" customHeight="1">
      <c r="A205" s="30">
        <v>314.8</v>
      </c>
      <c r="B205" s="9" t="s">
        <v>6</v>
      </c>
      <c r="C205" s="33">
        <v>44663</v>
      </c>
      <c r="D205" s="60">
        <v>86</v>
      </c>
      <c r="E205" s="12">
        <v>201</v>
      </c>
      <c r="F205" s="29" t="str">
        <f>IF(OR(E205&gt;240),"EXCEEDS"," ")</f>
        <v> </v>
      </c>
    </row>
    <row r="206" spans="1:6" ht="15" customHeight="1">
      <c r="A206" s="30">
        <v>314.8</v>
      </c>
      <c r="B206" s="9" t="s">
        <v>6</v>
      </c>
      <c r="C206" s="33">
        <v>44670</v>
      </c>
      <c r="D206" s="60">
        <v>279</v>
      </c>
      <c r="E206" s="12">
        <v>404</v>
      </c>
      <c r="F206" s="29" t="str">
        <f>IF(OR(E206&gt;240),"EXCEEDS"," ")</f>
        <v>EXCEEDS</v>
      </c>
    </row>
    <row r="207" spans="1:6" ht="15" customHeight="1">
      <c r="A207" s="30">
        <v>314.8</v>
      </c>
      <c r="B207" s="9" t="s">
        <v>6</v>
      </c>
      <c r="C207" s="33">
        <v>44672</v>
      </c>
      <c r="D207" s="60">
        <v>269</v>
      </c>
      <c r="E207" s="12">
        <v>285</v>
      </c>
      <c r="F207" s="29" t="str">
        <f>IF(OR(E207&gt;240),"EXCEEDS"," ")</f>
        <v>EXCEEDS</v>
      </c>
    </row>
    <row r="208" spans="1:6" ht="15" customHeight="1" thickBot="1">
      <c r="A208" s="30">
        <v>314.8</v>
      </c>
      <c r="B208" s="9" t="s">
        <v>6</v>
      </c>
      <c r="C208" s="33">
        <v>44677</v>
      </c>
      <c r="D208" s="60">
        <v>594</v>
      </c>
      <c r="E208" s="12">
        <v>1296</v>
      </c>
      <c r="F208" s="29" t="str">
        <f>IF(OR(E208&gt;240),"EXCEEDS"," ")</f>
        <v>EXCEEDS</v>
      </c>
    </row>
    <row r="209" spans="1:6" ht="15" customHeight="1" thickBot="1">
      <c r="A209" s="30"/>
      <c r="B209" s="9"/>
      <c r="C209" s="33"/>
      <c r="D209" s="63" t="s">
        <v>21</v>
      </c>
      <c r="E209" s="64">
        <f>GEOMEAN(E204:E208)</f>
        <v>448.0482187233057</v>
      </c>
      <c r="F209" s="29" t="str">
        <f>IF(OR(E209&gt;130),"EXCEEDS"," ")</f>
        <v>EXCEEDS</v>
      </c>
    </row>
    <row r="210" spans="1:6" ht="15" customHeight="1">
      <c r="A210" s="30">
        <v>314.8</v>
      </c>
      <c r="B210" s="9" t="s">
        <v>6</v>
      </c>
      <c r="C210" s="33">
        <v>44684</v>
      </c>
      <c r="D210" s="60">
        <v>160</v>
      </c>
      <c r="E210" s="12">
        <v>187</v>
      </c>
      <c r="F210" s="29" t="str">
        <f>IF(OR(E210&gt;240),"EXCEEDS"," ")</f>
        <v> </v>
      </c>
    </row>
    <row r="211" spans="1:6" ht="15" customHeight="1">
      <c r="A211" s="30">
        <v>314.8</v>
      </c>
      <c r="B211" s="9" t="s">
        <v>6</v>
      </c>
      <c r="C211" s="33">
        <v>44691</v>
      </c>
      <c r="D211" s="60">
        <v>20</v>
      </c>
      <c r="E211" s="12">
        <v>1080</v>
      </c>
      <c r="F211" s="29" t="str">
        <f>IF(OR(E211&gt;240),"EXCEEDS"," ")</f>
        <v>EXCEEDS</v>
      </c>
    </row>
    <row r="212" spans="1:6" ht="15" customHeight="1">
      <c r="A212" s="30">
        <v>314.8</v>
      </c>
      <c r="B212" s="9" t="s">
        <v>6</v>
      </c>
      <c r="C212" s="33">
        <v>44698</v>
      </c>
      <c r="D212" s="60">
        <v>134</v>
      </c>
      <c r="E212" s="12">
        <v>86</v>
      </c>
      <c r="F212" s="29" t="str">
        <f>IF(OR(E212&gt;240),"EXCEEDS"," ")</f>
        <v> </v>
      </c>
    </row>
    <row r="213" spans="1:6" ht="15" customHeight="1">
      <c r="A213" s="30">
        <v>314.8</v>
      </c>
      <c r="B213" s="9" t="s">
        <v>6</v>
      </c>
      <c r="C213" s="33">
        <v>44705</v>
      </c>
      <c r="D213" s="60">
        <v>20</v>
      </c>
      <c r="E213" s="12">
        <v>109</v>
      </c>
      <c r="F213" s="29" t="str">
        <f>IF(OR(E213&gt;240),"EXCEEDS"," ")</f>
        <v> </v>
      </c>
    </row>
    <row r="214" spans="1:6" ht="15" customHeight="1" thickBot="1">
      <c r="A214" s="30">
        <v>314.8</v>
      </c>
      <c r="B214" s="9" t="s">
        <v>6</v>
      </c>
      <c r="C214" s="33">
        <v>44712</v>
      </c>
      <c r="D214" s="60">
        <v>20</v>
      </c>
      <c r="E214" s="12">
        <v>75</v>
      </c>
      <c r="F214" s="29" t="str">
        <f>IF(OR(E214&gt;240),"EXCEEDS"," ")</f>
        <v> </v>
      </c>
    </row>
    <row r="215" spans="1:6" ht="15" customHeight="1" thickBot="1">
      <c r="A215" s="30"/>
      <c r="B215" s="9"/>
      <c r="C215" s="33"/>
      <c r="D215" s="63" t="s">
        <v>21</v>
      </c>
      <c r="E215" s="64">
        <f>GEOMEAN(E210:E214)</f>
        <v>170.00054548805235</v>
      </c>
      <c r="F215" s="29" t="str">
        <f>IF(OR(E215&gt;130),"EXCEEDS"," ")</f>
        <v>EXCEEDS</v>
      </c>
    </row>
    <row r="216" spans="1:6" ht="15" customHeight="1">
      <c r="A216" s="30">
        <v>314.8</v>
      </c>
      <c r="B216" s="9" t="s">
        <v>6</v>
      </c>
      <c r="C216" s="33">
        <v>44719</v>
      </c>
      <c r="D216" s="60">
        <v>747</v>
      </c>
      <c r="E216" s="12">
        <v>1529</v>
      </c>
      <c r="F216" s="29" t="str">
        <f>IF(OR(E216&gt;240),"EXCEEDS"," ")</f>
        <v>EXCEEDS</v>
      </c>
    </row>
    <row r="217" spans="1:6" ht="15" customHeight="1">
      <c r="A217" s="30">
        <v>314.8</v>
      </c>
      <c r="B217" s="9" t="s">
        <v>6</v>
      </c>
      <c r="C217" s="33">
        <v>44726</v>
      </c>
      <c r="D217" s="60">
        <v>520</v>
      </c>
      <c r="E217" s="12">
        <v>1012</v>
      </c>
      <c r="F217" s="29" t="str">
        <f>IF(OR(E217&gt;240),"EXCEEDS"," ")</f>
        <v>EXCEEDS</v>
      </c>
    </row>
    <row r="218" spans="1:6" ht="15" customHeight="1">
      <c r="A218" s="30">
        <v>314.8</v>
      </c>
      <c r="B218" s="9" t="s">
        <v>6</v>
      </c>
      <c r="C218" s="33">
        <v>44733</v>
      </c>
      <c r="D218" s="60">
        <v>41</v>
      </c>
      <c r="E218" s="12">
        <v>41</v>
      </c>
      <c r="F218" s="29" t="str">
        <f>IF(OR(E218&gt;240),"EXCEEDS"," ")</f>
        <v> </v>
      </c>
    </row>
    <row r="219" spans="1:6" ht="15" customHeight="1">
      <c r="A219" s="30">
        <v>314.8</v>
      </c>
      <c r="B219" s="9" t="s">
        <v>6</v>
      </c>
      <c r="C219" s="33">
        <v>44735</v>
      </c>
      <c r="D219" s="60">
        <v>52</v>
      </c>
      <c r="E219" s="12">
        <v>74</v>
      </c>
      <c r="F219" s="29" t="str">
        <f>IF(OR(E219&gt;240),"EXCEEDS"," ")</f>
        <v> </v>
      </c>
    </row>
    <row r="220" spans="1:6" ht="15" customHeight="1" thickBot="1">
      <c r="A220" s="30">
        <v>314.8</v>
      </c>
      <c r="B220" s="9" t="s">
        <v>6</v>
      </c>
      <c r="C220" s="33">
        <v>44740</v>
      </c>
      <c r="D220" s="60">
        <v>309</v>
      </c>
      <c r="E220" s="12">
        <v>435</v>
      </c>
      <c r="F220" s="29" t="str">
        <f>IF(OR(E220&gt;240),"EXCEEDS"," ")</f>
        <v>EXCEEDS</v>
      </c>
    </row>
    <row r="221" spans="1:6" ht="15" customHeight="1">
      <c r="A221" s="30"/>
      <c r="B221" s="9"/>
      <c r="C221" s="33"/>
      <c r="D221" s="72" t="s">
        <v>21</v>
      </c>
      <c r="E221" s="73">
        <f>GEOMEAN(E216:E220)</f>
        <v>289.74674529560724</v>
      </c>
      <c r="F221" s="29" t="str">
        <f>IF(OR(E221&gt;130),"EXCEEDS"," ")</f>
        <v>EXCEEDS</v>
      </c>
    </row>
    <row r="222" spans="1:6" ht="15" customHeight="1">
      <c r="A222" s="30">
        <v>314.8</v>
      </c>
      <c r="B222" s="9" t="s">
        <v>6</v>
      </c>
      <c r="C222" s="33">
        <v>44747</v>
      </c>
      <c r="D222" s="60">
        <v>30</v>
      </c>
      <c r="E222" s="12">
        <v>63</v>
      </c>
      <c r="F222" s="29" t="str">
        <f>IF(OR(E222&gt;240),"EXCEEDS"," ")</f>
        <v> </v>
      </c>
    </row>
    <row r="223" spans="1:6" ht="15" customHeight="1">
      <c r="A223" s="30">
        <v>314.8</v>
      </c>
      <c r="B223" s="9" t="s">
        <v>6</v>
      </c>
      <c r="C223" s="33">
        <v>44754</v>
      </c>
      <c r="D223" s="60">
        <v>30</v>
      </c>
      <c r="E223" s="12">
        <v>41</v>
      </c>
      <c r="F223" s="29" t="str">
        <f>IF(OR(E223&gt;240),"EXCEEDS"," ")</f>
        <v> </v>
      </c>
    </row>
    <row r="224" spans="1:6" ht="15" customHeight="1">
      <c r="A224" s="30">
        <v>314.8</v>
      </c>
      <c r="B224" s="9" t="s">
        <v>6</v>
      </c>
      <c r="C224" s="33">
        <v>44761</v>
      </c>
      <c r="D224" s="60">
        <v>631</v>
      </c>
      <c r="E224" s="12">
        <v>1081</v>
      </c>
      <c r="F224" s="29" t="str">
        <f>IF(OR(E224&gt;240),"EXCEEDS"," ")</f>
        <v>EXCEEDS</v>
      </c>
    </row>
    <row r="225" spans="1:6" ht="15" customHeight="1">
      <c r="A225" s="30">
        <v>314.8</v>
      </c>
      <c r="B225" s="9" t="s">
        <v>6</v>
      </c>
      <c r="C225" s="33">
        <v>44763</v>
      </c>
      <c r="D225" s="60">
        <v>75</v>
      </c>
      <c r="E225" s="12">
        <v>211</v>
      </c>
      <c r="F225" s="29" t="str">
        <f>IF(OR(E225&gt;240),"EXCEEDS"," ")</f>
        <v> </v>
      </c>
    </row>
    <row r="226" spans="1:6" ht="15" customHeight="1" thickBot="1">
      <c r="A226" s="30">
        <v>314.8</v>
      </c>
      <c r="B226" s="9" t="s">
        <v>6</v>
      </c>
      <c r="C226" s="33">
        <v>44768</v>
      </c>
      <c r="D226" s="60">
        <v>41</v>
      </c>
      <c r="E226" s="12">
        <v>31</v>
      </c>
      <c r="F226" s="29" t="str">
        <f>IF(OR(E226&gt;240),"EXCEEDS"," ")</f>
        <v> </v>
      </c>
    </row>
    <row r="227" spans="1:6" ht="15" customHeight="1">
      <c r="A227" s="30"/>
      <c r="B227" s="9"/>
      <c r="C227" s="33"/>
      <c r="D227" s="72" t="s">
        <v>21</v>
      </c>
      <c r="E227" s="73">
        <f>GEOMEAN(E222:E226)</f>
        <v>112.80253246460082</v>
      </c>
      <c r="F227" s="29" t="str">
        <f>IF(OR(E227&gt;130),"EXCEEDS"," ")</f>
        <v> </v>
      </c>
    </row>
    <row r="228" spans="1:6" ht="15" customHeight="1">
      <c r="A228" s="30">
        <v>314.8</v>
      </c>
      <c r="B228" s="9" t="s">
        <v>6</v>
      </c>
      <c r="C228" s="33">
        <v>44775</v>
      </c>
      <c r="D228" s="60">
        <v>41</v>
      </c>
      <c r="E228" s="12">
        <v>31</v>
      </c>
      <c r="F228" s="29" t="str">
        <f>IF(OR(E228&gt;240),"EXCEEDS"," ")</f>
        <v> </v>
      </c>
    </row>
    <row r="229" spans="1:6" ht="15" customHeight="1">
      <c r="A229" s="30">
        <v>314.8</v>
      </c>
      <c r="B229" s="9" t="s">
        <v>6</v>
      </c>
      <c r="C229" s="33">
        <v>44782</v>
      </c>
      <c r="D229" s="60">
        <v>20</v>
      </c>
      <c r="E229" s="12">
        <v>52</v>
      </c>
      <c r="F229" s="29" t="str">
        <f>IF(OR(E229&gt;240),"EXCEEDS"," ")</f>
        <v> </v>
      </c>
    </row>
    <row r="230" spans="1:6" ht="15" customHeight="1">
      <c r="A230" s="30">
        <v>314.8</v>
      </c>
      <c r="B230" s="9" t="s">
        <v>6</v>
      </c>
      <c r="C230" s="33">
        <v>44789</v>
      </c>
      <c r="D230" s="60">
        <v>594</v>
      </c>
      <c r="E230" s="12">
        <v>754</v>
      </c>
      <c r="F230" s="29" t="str">
        <f>IF(OR(E230&gt;240),"EXCEEDS"," ")</f>
        <v>EXCEEDS</v>
      </c>
    </row>
    <row r="231" spans="1:6" ht="15" customHeight="1">
      <c r="A231" s="30">
        <v>314.8</v>
      </c>
      <c r="B231" s="9" t="s">
        <v>6</v>
      </c>
      <c r="C231" s="33">
        <v>44796</v>
      </c>
      <c r="D231" s="60">
        <v>121</v>
      </c>
      <c r="E231" s="12">
        <v>119</v>
      </c>
      <c r="F231" s="29" t="str">
        <f>IF(OR(E231&gt;240),"EXCEEDS"," ")</f>
        <v> </v>
      </c>
    </row>
    <row r="232" spans="1:6" ht="15" customHeight="1" thickBot="1">
      <c r="A232" s="30">
        <v>314.8</v>
      </c>
      <c r="B232" s="9" t="s">
        <v>6</v>
      </c>
      <c r="C232" s="33">
        <v>44803</v>
      </c>
      <c r="D232" s="60">
        <v>213</v>
      </c>
      <c r="E232" s="12">
        <v>285</v>
      </c>
      <c r="F232" s="29" t="str">
        <f>IF(OR(E232&gt;240),"EXCEEDS"," ")</f>
        <v>EXCEEDS</v>
      </c>
    </row>
    <row r="233" spans="1:6" ht="15" customHeight="1">
      <c r="A233" s="30"/>
      <c r="B233" s="9"/>
      <c r="C233" s="33"/>
      <c r="D233" s="72" t="s">
        <v>21</v>
      </c>
      <c r="E233" s="73">
        <f>GEOMEAN(E228:E232)</f>
        <v>132.74728300287543</v>
      </c>
      <c r="F233" s="29" t="str">
        <f>IF(OR(E233&gt;130),"EXCEEDS"," ")</f>
        <v>EXCEEDS</v>
      </c>
    </row>
    <row r="234" spans="1:6" ht="15" customHeight="1">
      <c r="A234" s="30">
        <v>314.8</v>
      </c>
      <c r="B234" s="9" t="s">
        <v>6</v>
      </c>
      <c r="C234" s="33">
        <v>44817</v>
      </c>
      <c r="D234" s="60">
        <v>189</v>
      </c>
      <c r="E234" s="12">
        <v>328</v>
      </c>
      <c r="F234" s="29" t="str">
        <f>IF(OR(E234&gt;240),"EXCEEDS"," ")</f>
        <v>EXCEEDS</v>
      </c>
    </row>
    <row r="235" spans="1:6" ht="15" customHeight="1">
      <c r="A235" s="30">
        <v>314.8</v>
      </c>
      <c r="B235" s="9" t="s">
        <v>6</v>
      </c>
      <c r="C235" s="33">
        <v>44824</v>
      </c>
      <c r="D235" s="60">
        <v>20</v>
      </c>
      <c r="E235" s="12">
        <v>20</v>
      </c>
      <c r="F235" s="29" t="str">
        <f>IF(OR(E235&gt;240),"EXCEEDS"," ")</f>
        <v> </v>
      </c>
    </row>
    <row r="236" spans="1:6" ht="15" customHeight="1">
      <c r="A236" s="30">
        <v>314.8</v>
      </c>
      <c r="B236" s="9" t="s">
        <v>6</v>
      </c>
      <c r="C236" s="33">
        <v>44826</v>
      </c>
      <c r="D236" s="60">
        <v>31</v>
      </c>
      <c r="E236" s="12">
        <v>10</v>
      </c>
      <c r="F236" s="29" t="str">
        <f>IF(OR(E236&gt;240),"EXCEEDS"," ")</f>
        <v> </v>
      </c>
    </row>
    <row r="237" spans="1:6" ht="15" customHeight="1">
      <c r="A237" s="30">
        <v>314.8</v>
      </c>
      <c r="B237" s="9" t="s">
        <v>6</v>
      </c>
      <c r="C237" s="33">
        <v>44831</v>
      </c>
      <c r="D237" s="60">
        <v>10</v>
      </c>
      <c r="E237" s="12">
        <v>10</v>
      </c>
      <c r="F237" s="29" t="str">
        <f>IF(OR(E237&gt;240),"EXCEEDS"," ")</f>
        <v> </v>
      </c>
    </row>
    <row r="238" spans="1:6" ht="15" customHeight="1" thickBot="1">
      <c r="A238" s="30">
        <v>314.8</v>
      </c>
      <c r="B238" s="9" t="s">
        <v>6</v>
      </c>
      <c r="C238" s="33">
        <v>44833</v>
      </c>
      <c r="D238" s="60">
        <v>31</v>
      </c>
      <c r="E238" s="12">
        <v>341</v>
      </c>
      <c r="F238" s="29" t="str">
        <f>IF(OR(E238&gt;240),"EXCEEDS"," ")</f>
        <v>EXCEEDS</v>
      </c>
    </row>
    <row r="239" spans="1:6" ht="15" customHeight="1">
      <c r="A239" s="30"/>
      <c r="B239" s="9"/>
      <c r="C239" s="33"/>
      <c r="D239" s="72" t="s">
        <v>21</v>
      </c>
      <c r="E239" s="73">
        <f>GEOMEAN(E234:E238)</f>
        <v>46.76615273196076</v>
      </c>
      <c r="F239" s="29" t="str">
        <f>IF(OR(E239&gt;130),"EXCEEDS"," ")</f>
        <v> </v>
      </c>
    </row>
    <row r="240" spans="1:6" ht="15" customHeight="1">
      <c r="A240" s="30">
        <v>314.8</v>
      </c>
      <c r="B240" s="9" t="s">
        <v>6</v>
      </c>
      <c r="C240" s="33">
        <v>44838</v>
      </c>
      <c r="D240" s="60">
        <v>31</v>
      </c>
      <c r="E240" s="12">
        <v>31</v>
      </c>
      <c r="F240" s="29" t="str">
        <f>IF(OR(E240&gt;240),"EXCEEDS"," ")</f>
        <v> </v>
      </c>
    </row>
    <row r="241" spans="1:6" ht="15" customHeight="1">
      <c r="A241" s="30">
        <v>314.8</v>
      </c>
      <c r="B241" s="9" t="s">
        <v>6</v>
      </c>
      <c r="C241" s="33">
        <v>44845</v>
      </c>
      <c r="D241" s="60">
        <v>20</v>
      </c>
      <c r="E241" s="12">
        <v>10</v>
      </c>
      <c r="F241" s="29" t="str">
        <f>IF(OR(E241&gt;240),"EXCEEDS"," ")</f>
        <v> </v>
      </c>
    </row>
    <row r="242" spans="1:6" ht="15" customHeight="1">
      <c r="A242" s="30"/>
      <c r="B242" s="9"/>
      <c r="C242" s="33"/>
      <c r="D242" s="65"/>
      <c r="E242" s="12"/>
      <c r="F242" s="29"/>
    </row>
    <row r="243" spans="1:6" ht="15" customHeight="1">
      <c r="A243" s="66">
        <v>462.6</v>
      </c>
      <c r="B243" s="67" t="s">
        <v>7</v>
      </c>
      <c r="C243" s="68">
        <v>44656</v>
      </c>
      <c r="D243" s="69"/>
      <c r="E243" s="70">
        <v>10</v>
      </c>
      <c r="F243" s="71" t="str">
        <f>IF(OR(E243&gt;240),"EXCEEDS"," ")</f>
        <v> </v>
      </c>
    </row>
    <row r="244" spans="1:6" ht="15" customHeight="1">
      <c r="A244" s="30">
        <v>462.6</v>
      </c>
      <c r="B244" s="9" t="s">
        <v>7</v>
      </c>
      <c r="C244" s="33">
        <v>44663</v>
      </c>
      <c r="D244" s="53"/>
      <c r="E244" s="12">
        <v>95</v>
      </c>
      <c r="F244" s="29" t="str">
        <f>IF(OR(E244&gt;240),"EXCEEDS"," ")</f>
        <v> </v>
      </c>
    </row>
    <row r="245" spans="1:6" ht="15" customHeight="1">
      <c r="A245" s="30">
        <v>462.6</v>
      </c>
      <c r="B245" s="9" t="s">
        <v>7</v>
      </c>
      <c r="C245" s="33">
        <v>44670</v>
      </c>
      <c r="D245" s="53"/>
      <c r="E245" s="12">
        <v>20</v>
      </c>
      <c r="F245" s="29" t="str">
        <f>IF(OR(E245&gt;240),"EXCEEDS"," ")</f>
        <v> </v>
      </c>
    </row>
    <row r="246" spans="1:6" ht="15" customHeight="1">
      <c r="A246" s="30">
        <v>462.6</v>
      </c>
      <c r="B246" s="9" t="s">
        <v>7</v>
      </c>
      <c r="C246" s="33">
        <v>44672</v>
      </c>
      <c r="D246" s="53"/>
      <c r="E246" s="12">
        <v>48</v>
      </c>
      <c r="F246" s="29" t="str">
        <f>IF(OR(E246&gt;240),"EXCEEDS"," ")</f>
        <v> </v>
      </c>
    </row>
    <row r="247" spans="1:6" ht="15" customHeight="1" thickBot="1">
      <c r="A247" s="30">
        <v>462.6</v>
      </c>
      <c r="B247" s="9" t="s">
        <v>7</v>
      </c>
      <c r="C247" s="33">
        <v>44677</v>
      </c>
      <c r="D247" s="53"/>
      <c r="E247" s="12">
        <v>13</v>
      </c>
      <c r="F247" s="29" t="str">
        <f>IF(OR(E247&gt;240),"EXCEEDS"," ")</f>
        <v> </v>
      </c>
    </row>
    <row r="248" spans="1:6" ht="15" customHeight="1" thickBot="1">
      <c r="A248" s="30"/>
      <c r="B248" s="9"/>
      <c r="C248" s="33"/>
      <c r="D248" s="63" t="s">
        <v>21</v>
      </c>
      <c r="E248" s="64">
        <f>GEOMEAN(E243:E247)</f>
        <v>25.98888444608058</v>
      </c>
      <c r="F248" s="29" t="str">
        <f>IF(OR(E248&gt;130),"EXCEEDS"," ")</f>
        <v> </v>
      </c>
    </row>
    <row r="249" spans="1:6" ht="15" customHeight="1">
      <c r="A249" s="30">
        <v>462.6</v>
      </c>
      <c r="B249" s="9" t="s">
        <v>7</v>
      </c>
      <c r="C249" s="33">
        <v>44684</v>
      </c>
      <c r="D249" s="53"/>
      <c r="E249" s="12">
        <v>73</v>
      </c>
      <c r="F249" s="29" t="str">
        <f>IF(OR(E249&gt;240),"EXCEEDS"," ")</f>
        <v> </v>
      </c>
    </row>
    <row r="250" spans="1:6" ht="15" customHeight="1">
      <c r="A250" s="30">
        <v>462.6</v>
      </c>
      <c r="B250" s="9" t="s">
        <v>7</v>
      </c>
      <c r="C250" s="33">
        <v>44691</v>
      </c>
      <c r="D250" s="53"/>
      <c r="E250" s="12">
        <v>328</v>
      </c>
      <c r="F250" s="29" t="str">
        <f>IF(OR(E250&gt;240),"EXCEEDS"," ")</f>
        <v>EXCEEDS</v>
      </c>
    </row>
    <row r="251" spans="1:6" ht="15" customHeight="1">
      <c r="A251" s="30">
        <v>462.6</v>
      </c>
      <c r="B251" s="9" t="s">
        <v>7</v>
      </c>
      <c r="C251" s="33">
        <v>44698</v>
      </c>
      <c r="D251" s="53"/>
      <c r="E251" s="12">
        <v>124</v>
      </c>
      <c r="F251" s="29" t="str">
        <f>IF(OR(E251&gt;240),"EXCEEDS"," ")</f>
        <v> </v>
      </c>
    </row>
    <row r="252" spans="1:6" ht="15" customHeight="1">
      <c r="A252" s="30">
        <v>462.6</v>
      </c>
      <c r="B252" s="9" t="s">
        <v>7</v>
      </c>
      <c r="C252" s="33">
        <v>44705</v>
      </c>
      <c r="D252" s="53"/>
      <c r="E252" s="12">
        <v>107</v>
      </c>
      <c r="F252" s="29" t="str">
        <f>IF(OR(E252&gt;240),"EXCEEDS"," ")</f>
        <v> </v>
      </c>
    </row>
    <row r="253" spans="1:6" ht="15" customHeight="1" thickBot="1">
      <c r="A253" s="30">
        <v>462.6</v>
      </c>
      <c r="B253" s="9" t="s">
        <v>7</v>
      </c>
      <c r="C253" s="33">
        <v>44712</v>
      </c>
      <c r="D253" s="53"/>
      <c r="E253" s="12">
        <v>58</v>
      </c>
      <c r="F253" s="29" t="str">
        <f>IF(OR(E253&gt;240),"EXCEEDS"," ")</f>
        <v> </v>
      </c>
    </row>
    <row r="254" spans="1:6" ht="15" customHeight="1" thickBot="1">
      <c r="A254" s="30"/>
      <c r="B254" s="9"/>
      <c r="C254" s="33"/>
      <c r="D254" s="63" t="s">
        <v>21</v>
      </c>
      <c r="E254" s="64">
        <f>GEOMEAN(E249:E253)</f>
        <v>113.00197450205329</v>
      </c>
      <c r="F254" s="29" t="str">
        <f>IF(OR(E254&gt;130),"EXCEEDS"," ")</f>
        <v> </v>
      </c>
    </row>
    <row r="255" spans="1:6" ht="15" customHeight="1">
      <c r="A255" s="30">
        <v>462.6</v>
      </c>
      <c r="B255" s="9" t="s">
        <v>7</v>
      </c>
      <c r="C255" s="33">
        <v>44719</v>
      </c>
      <c r="D255" s="53"/>
      <c r="E255" s="12">
        <v>767</v>
      </c>
      <c r="F255" s="29" t="str">
        <f>IF(OR(E255&gt;240),"EXCEEDS"," ")</f>
        <v>EXCEEDS</v>
      </c>
    </row>
    <row r="256" spans="1:6" ht="15" customHeight="1">
      <c r="A256" s="30">
        <v>462.6</v>
      </c>
      <c r="B256" s="9" t="s">
        <v>7</v>
      </c>
      <c r="C256" s="33">
        <v>44726</v>
      </c>
      <c r="D256" s="53"/>
      <c r="E256" s="12">
        <v>487</v>
      </c>
      <c r="F256" s="29" t="str">
        <f>IF(OR(E256&gt;240),"EXCEEDS"," ")</f>
        <v>EXCEEDS</v>
      </c>
    </row>
    <row r="257" spans="1:6" ht="15" customHeight="1">
      <c r="A257" s="30">
        <v>462.6</v>
      </c>
      <c r="B257" s="9" t="s">
        <v>7</v>
      </c>
      <c r="C257" s="33">
        <v>44733</v>
      </c>
      <c r="D257" s="53"/>
      <c r="E257" s="12">
        <v>28</v>
      </c>
      <c r="F257" s="29" t="str">
        <f>IF(OR(E257&gt;240),"EXCEEDS"," ")</f>
        <v> </v>
      </c>
    </row>
    <row r="258" spans="1:6" ht="15" customHeight="1">
      <c r="A258" s="30">
        <v>462.6</v>
      </c>
      <c r="B258" s="9" t="s">
        <v>7</v>
      </c>
      <c r="C258" s="33">
        <v>44735</v>
      </c>
      <c r="D258" s="53"/>
      <c r="E258" s="12">
        <v>210</v>
      </c>
      <c r="F258" s="29" t="str">
        <f>IF(OR(E258&gt;240),"EXCEEDS"," ")</f>
        <v> </v>
      </c>
    </row>
    <row r="259" spans="1:6" ht="15" customHeight="1" thickBot="1">
      <c r="A259" s="30">
        <v>462.6</v>
      </c>
      <c r="B259" s="9" t="s">
        <v>7</v>
      </c>
      <c r="C259" s="33">
        <v>44740</v>
      </c>
      <c r="D259" s="53"/>
      <c r="E259" s="12">
        <v>79</v>
      </c>
      <c r="F259" s="29" t="str">
        <f>IF(OR(E259&gt;240),"EXCEEDS"," ")</f>
        <v> </v>
      </c>
    </row>
    <row r="260" spans="1:6" ht="15" customHeight="1" thickBot="1">
      <c r="A260" s="30"/>
      <c r="B260" s="9"/>
      <c r="C260" s="33"/>
      <c r="D260" s="63" t="s">
        <v>21</v>
      </c>
      <c r="E260" s="64">
        <f>GEOMEAN(E255:E259)</f>
        <v>176.95618570864417</v>
      </c>
      <c r="F260" s="29" t="str">
        <f>IF(OR(E260&gt;130),"EXCEEDS"," ")</f>
        <v>EXCEEDS</v>
      </c>
    </row>
    <row r="261" spans="1:6" ht="15" customHeight="1">
      <c r="A261" s="30">
        <v>462.6</v>
      </c>
      <c r="B261" s="9" t="s">
        <v>7</v>
      </c>
      <c r="C261" s="33">
        <v>44747</v>
      </c>
      <c r="D261" s="53"/>
      <c r="E261" s="12">
        <v>12</v>
      </c>
      <c r="F261" s="29" t="str">
        <f>IF(OR(E261&gt;240),"EXCEEDS"," ")</f>
        <v> </v>
      </c>
    </row>
    <row r="262" spans="1:6" ht="15" customHeight="1">
      <c r="A262" s="30">
        <v>462.6</v>
      </c>
      <c r="B262" s="9" t="s">
        <v>7</v>
      </c>
      <c r="C262" s="33">
        <v>44754</v>
      </c>
      <c r="D262" s="53"/>
      <c r="E262" s="12">
        <v>28</v>
      </c>
      <c r="F262" s="29" t="str">
        <f>IF(OR(E262&gt;240),"EXCEEDS"," ")</f>
        <v> </v>
      </c>
    </row>
    <row r="263" spans="1:6" ht="15" customHeight="1">
      <c r="A263" s="30">
        <v>462.6</v>
      </c>
      <c r="B263" s="9" t="s">
        <v>7</v>
      </c>
      <c r="C263" s="33">
        <v>44761</v>
      </c>
      <c r="D263" s="53"/>
      <c r="E263" s="12">
        <v>153</v>
      </c>
      <c r="F263" s="29" t="str">
        <f>IF(OR(E263&gt;240),"EXCEEDS"," ")</f>
        <v> </v>
      </c>
    </row>
    <row r="264" spans="1:6" ht="15" customHeight="1">
      <c r="A264" s="30">
        <v>462.6</v>
      </c>
      <c r="B264" s="9" t="s">
        <v>7</v>
      </c>
      <c r="C264" s="33">
        <v>44763</v>
      </c>
      <c r="D264" s="53"/>
      <c r="E264" s="12">
        <v>26</v>
      </c>
      <c r="F264" s="29" t="str">
        <f>IF(OR(E264&gt;240),"EXCEEDS"," ")</f>
        <v> </v>
      </c>
    </row>
    <row r="265" spans="1:6" ht="15" customHeight="1" thickBot="1">
      <c r="A265" s="30">
        <v>462.6</v>
      </c>
      <c r="B265" s="9" t="s">
        <v>7</v>
      </c>
      <c r="C265" s="33">
        <v>44768</v>
      </c>
      <c r="D265" s="53"/>
      <c r="E265" s="12">
        <v>26</v>
      </c>
      <c r="F265" s="29" t="str">
        <f>IF(OR(E265&gt;240),"EXCEEDS"," ")</f>
        <v> </v>
      </c>
    </row>
    <row r="266" spans="1:6" ht="15" customHeight="1" thickBot="1">
      <c r="A266" s="30"/>
      <c r="B266" s="9"/>
      <c r="C266" s="33"/>
      <c r="D266" s="63" t="s">
        <v>21</v>
      </c>
      <c r="E266" s="64">
        <f>GEOMEAN(E261:E265)</f>
        <v>32.22518956909787</v>
      </c>
      <c r="F266" s="29" t="str">
        <f>IF(OR(E266&gt;130),"EXCEEDS"," ")</f>
        <v> </v>
      </c>
    </row>
    <row r="267" spans="1:6" ht="15" customHeight="1">
      <c r="A267" s="30">
        <v>462.6</v>
      </c>
      <c r="B267" s="9" t="s">
        <v>7</v>
      </c>
      <c r="C267" s="33">
        <v>44775</v>
      </c>
      <c r="D267" s="53"/>
      <c r="E267" s="12">
        <v>46</v>
      </c>
      <c r="F267" s="29" t="str">
        <f>IF(OR(E267&gt;240),"EXCEEDS"," ")</f>
        <v> </v>
      </c>
    </row>
    <row r="268" spans="1:6" ht="15" customHeight="1">
      <c r="A268" s="30">
        <v>462.6</v>
      </c>
      <c r="B268" s="9" t="s">
        <v>7</v>
      </c>
      <c r="C268" s="33">
        <v>44782</v>
      </c>
      <c r="D268" s="53"/>
      <c r="E268" s="12">
        <v>80</v>
      </c>
      <c r="F268" s="29" t="str">
        <f>IF(OR(E268&gt;240),"EXCEEDS"," ")</f>
        <v> </v>
      </c>
    </row>
    <row r="269" spans="1:6" ht="15" customHeight="1">
      <c r="A269" s="30">
        <v>462.6</v>
      </c>
      <c r="B269" s="9" t="s">
        <v>7</v>
      </c>
      <c r="C269" s="33">
        <v>44789</v>
      </c>
      <c r="D269" s="53"/>
      <c r="E269" s="12">
        <v>65</v>
      </c>
      <c r="F269" s="29" t="str">
        <f>IF(OR(E269&gt;240),"EXCEEDS"," ")</f>
        <v> </v>
      </c>
    </row>
    <row r="270" spans="1:6" ht="15" customHeight="1">
      <c r="A270" s="30">
        <v>462.6</v>
      </c>
      <c r="B270" s="9" t="s">
        <v>7</v>
      </c>
      <c r="C270" s="33">
        <v>44796</v>
      </c>
      <c r="D270" s="53"/>
      <c r="E270" s="12">
        <v>78</v>
      </c>
      <c r="F270" s="29" t="str">
        <f>IF(OR(E270&gt;240),"EXCEEDS"," ")</f>
        <v> </v>
      </c>
    </row>
    <row r="271" spans="1:6" ht="15" customHeight="1" thickBot="1">
      <c r="A271" s="30">
        <v>462.6</v>
      </c>
      <c r="B271" s="9" t="s">
        <v>7</v>
      </c>
      <c r="C271" s="33">
        <v>44803</v>
      </c>
      <c r="D271" s="53"/>
      <c r="E271" s="12">
        <v>365</v>
      </c>
      <c r="F271" s="29" t="str">
        <f>IF(OR(E271&gt;240),"EXCEEDS"," ")</f>
        <v>EXCEEDS</v>
      </c>
    </row>
    <row r="272" spans="1:6" ht="15" customHeight="1" thickBot="1">
      <c r="A272" s="30"/>
      <c r="B272" s="9"/>
      <c r="C272" s="33"/>
      <c r="D272" s="63" t="s">
        <v>21</v>
      </c>
      <c r="E272" s="64">
        <f>GEOMEAN(E267:E271)</f>
        <v>92.60399620348362</v>
      </c>
      <c r="F272" s="29" t="str">
        <f>IF(OR(E272&gt;130),"EXCEEDS"," ")</f>
        <v> </v>
      </c>
    </row>
    <row r="273" spans="1:6" ht="15" customHeight="1">
      <c r="A273" s="30">
        <v>462.6</v>
      </c>
      <c r="B273" s="9" t="s">
        <v>7</v>
      </c>
      <c r="C273" s="33">
        <v>44810</v>
      </c>
      <c r="D273" s="53"/>
      <c r="E273" s="12">
        <v>43</v>
      </c>
      <c r="F273" s="29" t="str">
        <f>IF(OR(E273&gt;240),"EXCEEDS"," ")</f>
        <v> </v>
      </c>
    </row>
    <row r="274" spans="1:6" ht="15" customHeight="1">
      <c r="A274" s="30">
        <v>462.6</v>
      </c>
      <c r="B274" s="9" t="s">
        <v>7</v>
      </c>
      <c r="C274" s="33">
        <v>44817</v>
      </c>
      <c r="D274" s="53"/>
      <c r="E274" s="12">
        <v>25</v>
      </c>
      <c r="F274" s="29" t="str">
        <f>IF(OR(E274&gt;240),"EXCEEDS"," ")</f>
        <v> </v>
      </c>
    </row>
    <row r="275" spans="1:6" ht="15.75" customHeight="1">
      <c r="A275" s="30">
        <v>462.6</v>
      </c>
      <c r="B275" s="9" t="s">
        <v>7</v>
      </c>
      <c r="C275" s="33">
        <v>44823</v>
      </c>
      <c r="D275" s="53"/>
      <c r="E275" s="12">
        <v>3</v>
      </c>
      <c r="F275" s="29" t="str">
        <f>IF(OR(E275&gt;240),"EXCEEDS"," ")</f>
        <v> </v>
      </c>
    </row>
    <row r="276" spans="1:6" ht="15.75" customHeight="1">
      <c r="A276" s="30">
        <v>462.6</v>
      </c>
      <c r="B276" s="9" t="s">
        <v>7</v>
      </c>
      <c r="C276" s="33">
        <v>44825</v>
      </c>
      <c r="D276" s="53"/>
      <c r="E276" s="12">
        <v>3</v>
      </c>
      <c r="F276" s="29" t="str">
        <f>IF(OR(E276&gt;240),"EXCEEDS"," ")</f>
        <v> </v>
      </c>
    </row>
    <row r="277" spans="1:6" ht="15.75" customHeight="1" thickBot="1">
      <c r="A277" s="30">
        <v>462.6</v>
      </c>
      <c r="B277" s="9" t="s">
        <v>7</v>
      </c>
      <c r="C277" s="33">
        <v>44831</v>
      </c>
      <c r="D277" s="53"/>
      <c r="E277" s="12">
        <v>9</v>
      </c>
      <c r="F277" s="29" t="str">
        <f>IF(OR(E277&gt;240),"EXCEEDS"," ")</f>
        <v> </v>
      </c>
    </row>
    <row r="278" spans="1:6" ht="15.75" customHeight="1" thickBot="1">
      <c r="A278" s="30"/>
      <c r="B278" s="9"/>
      <c r="C278" s="33"/>
      <c r="D278" s="63" t="s">
        <v>21</v>
      </c>
      <c r="E278" s="64">
        <f>GEOMEAN(E273:E277)</f>
        <v>9.726995089418057</v>
      </c>
      <c r="F278" s="29" t="str">
        <f>IF(OR(E278&gt;130),"EXCEEDS"," ")</f>
        <v> </v>
      </c>
    </row>
    <row r="279" spans="1:6" ht="15.75" customHeight="1">
      <c r="A279" s="30">
        <v>462.6</v>
      </c>
      <c r="B279" s="9" t="s">
        <v>7</v>
      </c>
      <c r="C279" s="33">
        <v>44838</v>
      </c>
      <c r="D279" s="53"/>
      <c r="E279" s="12">
        <v>20</v>
      </c>
      <c r="F279" s="29" t="str">
        <f>IF(OR(E279&gt;240),"EXCEEDS"," ")</f>
        <v> </v>
      </c>
    </row>
    <row r="280" spans="1:6" ht="15.75" customHeight="1">
      <c r="A280" s="30">
        <v>462.6</v>
      </c>
      <c r="B280" s="9" t="s">
        <v>7</v>
      </c>
      <c r="C280" s="33">
        <v>44844</v>
      </c>
      <c r="D280" s="53"/>
      <c r="E280" s="12">
        <v>4</v>
      </c>
      <c r="F280" s="29" t="str">
        <f>IF(OR(E280&gt;240),"EXCEEDS"," ")</f>
        <v> </v>
      </c>
    </row>
    <row r="281" spans="1:6" ht="15.75" customHeight="1">
      <c r="A281" s="30"/>
      <c r="B281" s="9"/>
      <c r="C281" s="33"/>
      <c r="D281" s="53"/>
      <c r="E281" s="12"/>
      <c r="F281" s="29"/>
    </row>
    <row r="282" spans="1:6" ht="15.75" customHeight="1">
      <c r="A282" s="30" t="s">
        <v>15</v>
      </c>
      <c r="B282" s="9" t="s">
        <v>7</v>
      </c>
      <c r="C282" s="33">
        <v>44656</v>
      </c>
      <c r="D282" s="53"/>
      <c r="E282" s="12">
        <v>23</v>
      </c>
      <c r="F282" s="29" t="str">
        <f>IF(OR(E282&gt;240),"EXCEEDS"," ")</f>
        <v> </v>
      </c>
    </row>
    <row r="283" spans="1:6" ht="15.75" customHeight="1">
      <c r="A283" s="30" t="s">
        <v>15</v>
      </c>
      <c r="B283" s="9" t="s">
        <v>7</v>
      </c>
      <c r="C283" s="33">
        <v>44663</v>
      </c>
      <c r="D283" s="53"/>
      <c r="E283" s="12">
        <v>185</v>
      </c>
      <c r="F283" s="29" t="str">
        <f>IF(OR(E283&gt;240),"EXCEEDS"," ")</f>
        <v> </v>
      </c>
    </row>
    <row r="284" spans="1:6" ht="15.75" customHeight="1">
      <c r="A284" s="30" t="s">
        <v>15</v>
      </c>
      <c r="B284" s="9" t="s">
        <v>7</v>
      </c>
      <c r="C284" s="33">
        <v>44670</v>
      </c>
      <c r="D284" s="53"/>
      <c r="E284" s="12">
        <v>25</v>
      </c>
      <c r="F284" s="29" t="str">
        <f>IF(OR(E284&gt;240),"EXCEEDS"," ")</f>
        <v> </v>
      </c>
    </row>
    <row r="285" spans="1:6" ht="15.75" customHeight="1">
      <c r="A285" s="30" t="s">
        <v>15</v>
      </c>
      <c r="B285" s="9" t="s">
        <v>7</v>
      </c>
      <c r="C285" s="33">
        <v>44672</v>
      </c>
      <c r="D285" s="53"/>
      <c r="E285" s="12">
        <v>461</v>
      </c>
      <c r="F285" s="29" t="str">
        <f>IF(OR(E285&gt;240),"EXCEEDS"," ")</f>
        <v>EXCEEDS</v>
      </c>
    </row>
    <row r="286" spans="1:6" ht="15.75" customHeight="1" thickBot="1">
      <c r="A286" s="30" t="s">
        <v>15</v>
      </c>
      <c r="B286" s="9" t="s">
        <v>7</v>
      </c>
      <c r="C286" s="33">
        <v>44677</v>
      </c>
      <c r="D286" s="53"/>
      <c r="E286" s="12">
        <v>15</v>
      </c>
      <c r="F286" s="29" t="str">
        <f>IF(OR(E286&gt;240),"EXCEEDS"," ")</f>
        <v> </v>
      </c>
    </row>
    <row r="287" spans="1:6" ht="15.75" customHeight="1" thickBot="1">
      <c r="A287" s="30"/>
      <c r="B287" s="9"/>
      <c r="C287" s="33"/>
      <c r="D287" s="63" t="s">
        <v>21</v>
      </c>
      <c r="E287" s="64">
        <f>GEOMEAN(E282:E286)</f>
        <v>59.33710470186212</v>
      </c>
      <c r="F287" s="29" t="str">
        <f>IF(OR(E287&gt;130),"EXCEEDS"," ")</f>
        <v> </v>
      </c>
    </row>
    <row r="288" spans="1:6" ht="15.75" customHeight="1">
      <c r="A288" s="30" t="s">
        <v>15</v>
      </c>
      <c r="B288" s="9" t="s">
        <v>7</v>
      </c>
      <c r="C288" s="33">
        <v>44684</v>
      </c>
      <c r="D288" s="53"/>
      <c r="E288" s="12">
        <v>8164</v>
      </c>
      <c r="F288" s="29" t="str">
        <f>IF(OR(E288&gt;240),"EXCEEDS"," ")</f>
        <v>EXCEEDS</v>
      </c>
    </row>
    <row r="289" spans="1:6" ht="15.75" customHeight="1">
      <c r="A289" s="30" t="s">
        <v>15</v>
      </c>
      <c r="B289" s="9" t="s">
        <v>7</v>
      </c>
      <c r="C289" s="33">
        <v>44691</v>
      </c>
      <c r="D289" s="53"/>
      <c r="E289" s="12">
        <v>2382</v>
      </c>
      <c r="F289" s="29" t="str">
        <f>IF(OR(E289&gt;240),"EXCEEDS"," ")</f>
        <v>EXCEEDS</v>
      </c>
    </row>
    <row r="290" spans="1:6" ht="15.75" customHeight="1">
      <c r="A290" s="30" t="s">
        <v>15</v>
      </c>
      <c r="B290" s="9" t="s">
        <v>7</v>
      </c>
      <c r="C290" s="33">
        <v>44698</v>
      </c>
      <c r="D290" s="53"/>
      <c r="E290" s="12">
        <v>613</v>
      </c>
      <c r="F290" s="29" t="str">
        <f>IF(OR(E290&gt;240),"EXCEEDS"," ")</f>
        <v>EXCEEDS</v>
      </c>
    </row>
    <row r="291" spans="1:6" ht="15.75" customHeight="1">
      <c r="A291" s="30" t="s">
        <v>15</v>
      </c>
      <c r="B291" s="9" t="s">
        <v>7</v>
      </c>
      <c r="C291" s="33">
        <v>44705</v>
      </c>
      <c r="D291" s="53"/>
      <c r="E291" s="12">
        <v>291</v>
      </c>
      <c r="F291" s="29" t="str">
        <f>IF(OR(E291&gt;240),"EXCEEDS"," ")</f>
        <v>EXCEEDS</v>
      </c>
    </row>
    <row r="292" spans="1:6" ht="15.75" customHeight="1" thickBot="1">
      <c r="A292" s="30" t="s">
        <v>15</v>
      </c>
      <c r="B292" s="9" t="s">
        <v>7</v>
      </c>
      <c r="C292" s="33">
        <v>44712</v>
      </c>
      <c r="D292" s="53"/>
      <c r="E292" s="12">
        <v>201</v>
      </c>
      <c r="F292" s="29" t="str">
        <f>IF(OR(E292&gt;240),"EXCEEDS"," ")</f>
        <v> </v>
      </c>
    </row>
    <row r="293" spans="1:6" ht="15.75" customHeight="1" thickBot="1">
      <c r="A293" s="30"/>
      <c r="B293" s="9"/>
      <c r="C293" s="33"/>
      <c r="D293" s="63" t="s">
        <v>21</v>
      </c>
      <c r="E293" s="64">
        <f>GEOMEAN(E288:E292)</f>
        <v>930.4196091290021</v>
      </c>
      <c r="F293" s="29" t="str">
        <f>IF(OR(E293&gt;130),"EXCEEDS"," ")</f>
        <v>EXCEEDS</v>
      </c>
    </row>
    <row r="294" spans="1:6" ht="15.75" customHeight="1">
      <c r="A294" s="30" t="s">
        <v>15</v>
      </c>
      <c r="B294" s="9" t="s">
        <v>7</v>
      </c>
      <c r="C294" s="33">
        <v>44719</v>
      </c>
      <c r="D294" s="53"/>
      <c r="E294" s="12">
        <v>1153</v>
      </c>
      <c r="F294" s="29" t="str">
        <f>IF(OR(E294&gt;240),"EXCEEDS"," ")</f>
        <v>EXCEEDS</v>
      </c>
    </row>
    <row r="295" spans="1:6" ht="15.75" customHeight="1">
      <c r="A295" s="30" t="s">
        <v>15</v>
      </c>
      <c r="B295" s="9" t="s">
        <v>7</v>
      </c>
      <c r="C295" s="33">
        <v>44726</v>
      </c>
      <c r="D295" s="53"/>
      <c r="E295" s="12">
        <v>1616</v>
      </c>
      <c r="F295" s="29" t="str">
        <f>IF(OR(E295&gt;240),"EXCEEDS"," ")</f>
        <v>EXCEEDS</v>
      </c>
    </row>
    <row r="296" spans="1:6" ht="15.75" customHeight="1">
      <c r="A296" s="30" t="s">
        <v>15</v>
      </c>
      <c r="B296" s="9" t="s">
        <v>7</v>
      </c>
      <c r="C296" s="33">
        <v>44733</v>
      </c>
      <c r="D296" s="53"/>
      <c r="E296" s="12">
        <v>11</v>
      </c>
      <c r="F296" s="29" t="str">
        <f>IF(OR(E296&gt;240),"EXCEEDS"," ")</f>
        <v> </v>
      </c>
    </row>
    <row r="297" spans="1:6" ht="15.75" customHeight="1">
      <c r="A297" s="30" t="s">
        <v>15</v>
      </c>
      <c r="B297" s="9" t="s">
        <v>7</v>
      </c>
      <c r="C297" s="33">
        <v>44735</v>
      </c>
      <c r="D297" s="53"/>
      <c r="E297" s="12">
        <v>579</v>
      </c>
      <c r="F297" s="29" t="str">
        <f>IF(OR(E297&gt;240),"EXCEEDS"," ")</f>
        <v>EXCEEDS</v>
      </c>
    </row>
    <row r="298" spans="1:6" ht="15.75" customHeight="1" thickBot="1">
      <c r="A298" s="30" t="s">
        <v>15</v>
      </c>
      <c r="B298" s="9" t="s">
        <v>7</v>
      </c>
      <c r="C298" s="33">
        <v>44740</v>
      </c>
      <c r="D298" s="53"/>
      <c r="E298" s="12">
        <v>166</v>
      </c>
      <c r="F298" s="29" t="str">
        <f>IF(OR(E298&gt;240),"EXCEEDS"," ")</f>
        <v> </v>
      </c>
    </row>
    <row r="299" spans="1:6" ht="15.75" customHeight="1" thickBot="1">
      <c r="A299" s="30"/>
      <c r="B299" s="9"/>
      <c r="C299" s="33"/>
      <c r="D299" s="63" t="s">
        <v>21</v>
      </c>
      <c r="E299" s="64">
        <f>GEOMEAN(E294:E298)</f>
        <v>287.666970788109</v>
      </c>
      <c r="F299" s="29" t="str">
        <f>IF(OR(E299&gt;130),"EXCEEDS"," ")</f>
        <v>EXCEEDS</v>
      </c>
    </row>
    <row r="300" spans="1:6" ht="15.75" customHeight="1">
      <c r="A300" s="30" t="s">
        <v>15</v>
      </c>
      <c r="B300" s="9" t="s">
        <v>7</v>
      </c>
      <c r="C300" s="33">
        <v>44747</v>
      </c>
      <c r="D300" s="53"/>
      <c r="E300" s="12">
        <v>178</v>
      </c>
      <c r="F300" s="29" t="str">
        <f>IF(OR(E300&gt;240),"EXCEEDS"," ")</f>
        <v> </v>
      </c>
    </row>
    <row r="301" spans="1:6" ht="15.75" customHeight="1">
      <c r="A301" s="30" t="s">
        <v>15</v>
      </c>
      <c r="B301" s="9" t="s">
        <v>7</v>
      </c>
      <c r="C301" s="33">
        <v>44754</v>
      </c>
      <c r="D301" s="53"/>
      <c r="E301" s="12">
        <v>23</v>
      </c>
      <c r="F301" s="29" t="str">
        <f>IF(OR(E301&gt;240),"EXCEEDS"," ")</f>
        <v> </v>
      </c>
    </row>
    <row r="302" spans="1:6" ht="15.75" customHeight="1">
      <c r="A302" s="30" t="s">
        <v>15</v>
      </c>
      <c r="B302" s="9" t="s">
        <v>7</v>
      </c>
      <c r="C302" s="33">
        <v>44761</v>
      </c>
      <c r="D302" s="53"/>
      <c r="E302" s="12">
        <v>285</v>
      </c>
      <c r="F302" s="29" t="str">
        <f>IF(OR(E302&gt;240),"EXCEEDS"," ")</f>
        <v>EXCEEDS</v>
      </c>
    </row>
    <row r="303" spans="1:6" ht="15.75" customHeight="1">
      <c r="A303" s="30" t="s">
        <v>15</v>
      </c>
      <c r="B303" s="9" t="s">
        <v>7</v>
      </c>
      <c r="C303" s="33">
        <v>44763</v>
      </c>
      <c r="D303" s="53"/>
      <c r="E303" s="12">
        <v>206</v>
      </c>
      <c r="F303" s="29" t="str">
        <f>IF(OR(E303&gt;240),"EXCEEDS"," ")</f>
        <v> </v>
      </c>
    </row>
    <row r="304" spans="1:6" ht="15.75" customHeight="1" thickBot="1">
      <c r="A304" s="30" t="s">
        <v>15</v>
      </c>
      <c r="B304" s="9" t="s">
        <v>7</v>
      </c>
      <c r="C304" s="33">
        <v>44768</v>
      </c>
      <c r="D304" s="53"/>
      <c r="E304" s="12">
        <v>1455</v>
      </c>
      <c r="F304" s="29" t="str">
        <f>IF(OR(E304&gt;240),"EXCEEDS"," ")</f>
        <v>EXCEEDS</v>
      </c>
    </row>
    <row r="305" spans="1:6" ht="15.75" customHeight="1" thickBot="1">
      <c r="A305" s="30"/>
      <c r="B305" s="9"/>
      <c r="C305" s="33"/>
      <c r="D305" s="63" t="s">
        <v>21</v>
      </c>
      <c r="E305" s="64">
        <f>GEOMEAN(E300:E304)</f>
        <v>203.58444032219836</v>
      </c>
      <c r="F305" s="29" t="str">
        <f>IF(OR(E305&gt;130),"EXCEEDS"," ")</f>
        <v>EXCEEDS</v>
      </c>
    </row>
    <row r="306" spans="1:6" ht="15.75" customHeight="1">
      <c r="A306" s="30" t="s">
        <v>15</v>
      </c>
      <c r="B306" s="9" t="s">
        <v>7</v>
      </c>
      <c r="C306" s="33">
        <v>44775</v>
      </c>
      <c r="D306" s="53"/>
      <c r="E306" s="12">
        <v>1414</v>
      </c>
      <c r="F306" s="29" t="str">
        <f>IF(OR(E306&gt;240),"EXCEEDS"," ")</f>
        <v>EXCEEDS</v>
      </c>
    </row>
    <row r="307" spans="1:6" ht="15.75" customHeight="1">
      <c r="A307" s="30" t="s">
        <v>15</v>
      </c>
      <c r="B307" s="9" t="s">
        <v>7</v>
      </c>
      <c r="C307" s="33">
        <v>44782</v>
      </c>
      <c r="D307" s="53"/>
      <c r="E307" s="12">
        <v>161</v>
      </c>
      <c r="F307" s="29" t="str">
        <f>IF(OR(E307&gt;240),"EXCEEDS"," ")</f>
        <v> </v>
      </c>
    </row>
    <row r="308" spans="1:6" ht="15.75" customHeight="1">
      <c r="A308" s="30" t="s">
        <v>15</v>
      </c>
      <c r="B308" s="9" t="s">
        <v>7</v>
      </c>
      <c r="C308" s="33">
        <v>44789</v>
      </c>
      <c r="D308" s="53"/>
      <c r="E308" s="12">
        <v>91</v>
      </c>
      <c r="F308" s="29" t="str">
        <f>IF(OR(E308&gt;240),"EXCEEDS"," ")</f>
        <v> </v>
      </c>
    </row>
    <row r="309" spans="1:6" ht="15.75" customHeight="1">
      <c r="A309" s="30" t="s">
        <v>15</v>
      </c>
      <c r="B309" s="9" t="s">
        <v>7</v>
      </c>
      <c r="C309" s="33">
        <v>44796</v>
      </c>
      <c r="D309" s="53"/>
      <c r="E309" s="12">
        <v>91</v>
      </c>
      <c r="F309" s="29" t="str">
        <f>IF(OR(E309&gt;240),"EXCEEDS"," ")</f>
        <v> </v>
      </c>
    </row>
    <row r="310" spans="1:6" ht="15.75" customHeight="1" thickBot="1">
      <c r="A310" s="30" t="s">
        <v>15</v>
      </c>
      <c r="B310" s="9" t="s">
        <v>7</v>
      </c>
      <c r="C310" s="33">
        <v>44803</v>
      </c>
      <c r="D310" s="53"/>
      <c r="E310" s="12">
        <v>1999</v>
      </c>
      <c r="F310" s="29" t="str">
        <f>IF(OR(E310&gt;240),"EXCEEDS"," ")</f>
        <v>EXCEEDS</v>
      </c>
    </row>
    <row r="311" spans="1:6" ht="15.75" customHeight="1" thickBot="1">
      <c r="A311" s="30"/>
      <c r="B311" s="9"/>
      <c r="C311" s="33"/>
      <c r="D311" s="63" t="s">
        <v>21</v>
      </c>
      <c r="E311" s="64">
        <f>GEOMEAN(E306:E310)</f>
        <v>327.5172455297474</v>
      </c>
      <c r="F311" s="29" t="str">
        <f>IF(OR(E311&gt;130),"EXCEEDS"," ")</f>
        <v>EXCEEDS</v>
      </c>
    </row>
    <row r="312" spans="1:6" ht="15.75" customHeight="1">
      <c r="A312" s="30" t="s">
        <v>15</v>
      </c>
      <c r="B312" s="9" t="s">
        <v>7</v>
      </c>
      <c r="C312" s="33">
        <v>44810</v>
      </c>
      <c r="D312" s="53"/>
      <c r="E312" s="12">
        <v>2420</v>
      </c>
      <c r="F312" s="29" t="str">
        <f>IF(OR(E312&gt;240),"EXCEEDS"," ")</f>
        <v>EXCEEDS</v>
      </c>
    </row>
    <row r="313" spans="1:6" ht="15.75" customHeight="1">
      <c r="A313" s="30" t="s">
        <v>15</v>
      </c>
      <c r="B313" s="9" t="s">
        <v>7</v>
      </c>
      <c r="C313" s="33">
        <v>44817</v>
      </c>
      <c r="D313" s="53"/>
      <c r="E313" s="12">
        <v>238</v>
      </c>
      <c r="F313" s="29" t="str">
        <f>IF(OR(E313&gt;240),"EXCEEDS"," ")</f>
        <v> </v>
      </c>
    </row>
    <row r="314" spans="1:6" ht="15.75" customHeight="1">
      <c r="A314" s="30" t="s">
        <v>15</v>
      </c>
      <c r="B314" s="9" t="s">
        <v>7</v>
      </c>
      <c r="C314" s="33">
        <v>44823</v>
      </c>
      <c r="D314" s="53"/>
      <c r="E314" s="12">
        <v>32</v>
      </c>
      <c r="F314" s="29" t="str">
        <f>IF(OR(E314&gt;240),"EXCEEDS"," ")</f>
        <v> </v>
      </c>
    </row>
    <row r="315" spans="1:6" ht="15.75" customHeight="1">
      <c r="A315" s="30" t="s">
        <v>15</v>
      </c>
      <c r="B315" s="9" t="s">
        <v>7</v>
      </c>
      <c r="C315" s="33">
        <v>44825</v>
      </c>
      <c r="D315" s="53"/>
      <c r="E315" s="12">
        <v>22</v>
      </c>
      <c r="F315" s="29" t="str">
        <f>IF(OR(E315&gt;240),"EXCEEDS"," ")</f>
        <v> </v>
      </c>
    </row>
    <row r="316" spans="1:6" ht="15.75" customHeight="1" thickBot="1">
      <c r="A316" s="30" t="s">
        <v>15</v>
      </c>
      <c r="B316" s="9" t="s">
        <v>7</v>
      </c>
      <c r="C316" s="33">
        <v>44831</v>
      </c>
      <c r="D316" s="53"/>
      <c r="E316" s="12">
        <v>8</v>
      </c>
      <c r="F316" s="29" t="str">
        <f>IF(OR(E316&gt;240),"EXCEEDS"," ")</f>
        <v> </v>
      </c>
    </row>
    <row r="317" spans="1:6" ht="15.75" customHeight="1" thickBot="1">
      <c r="A317" s="30"/>
      <c r="B317" s="9"/>
      <c r="C317" s="33"/>
      <c r="D317" s="63" t="s">
        <v>21</v>
      </c>
      <c r="E317" s="64">
        <f>GEOMEAN(E312:E316)</f>
        <v>79.83824722216427</v>
      </c>
      <c r="F317" s="29" t="str">
        <f>IF(OR(E317&gt;130),"EXCEEDS"," ")</f>
        <v> </v>
      </c>
    </row>
    <row r="318" spans="1:6" ht="15.75" customHeight="1">
      <c r="A318" s="30" t="s">
        <v>15</v>
      </c>
      <c r="B318" s="9" t="s">
        <v>7</v>
      </c>
      <c r="C318" s="33">
        <v>44838</v>
      </c>
      <c r="D318" s="53"/>
      <c r="E318" s="12">
        <v>56</v>
      </c>
      <c r="F318" s="29" t="str">
        <f>IF(OR(E318&gt;240),"EXCEEDS"," ")</f>
        <v> </v>
      </c>
    </row>
    <row r="319" spans="1:6" ht="15.75" customHeight="1">
      <c r="A319" s="30" t="s">
        <v>15</v>
      </c>
      <c r="B319" s="9" t="s">
        <v>7</v>
      </c>
      <c r="C319" s="33">
        <v>44844</v>
      </c>
      <c r="D319" s="53"/>
      <c r="E319" s="12">
        <v>4</v>
      </c>
      <c r="F319" s="29" t="str">
        <f>IF(OR(E319&gt;240),"EXCEEDS"," ")</f>
        <v> </v>
      </c>
    </row>
    <row r="320" spans="1:6" ht="15.75" customHeight="1">
      <c r="A320" s="30"/>
      <c r="B320" s="9"/>
      <c r="C320" s="33"/>
      <c r="D320" s="53"/>
      <c r="E320" s="12"/>
      <c r="F320" s="29"/>
    </row>
    <row r="321" spans="1:6" ht="15.75" customHeight="1">
      <c r="A321" s="30" t="s">
        <v>16</v>
      </c>
      <c r="B321" s="9" t="s">
        <v>7</v>
      </c>
      <c r="C321" s="33">
        <v>44656</v>
      </c>
      <c r="D321" s="53"/>
      <c r="E321" s="12">
        <v>9</v>
      </c>
      <c r="F321" s="29" t="str">
        <f>IF(OR(E321&gt;240),"EXCEEDS"," ")</f>
        <v> </v>
      </c>
    </row>
    <row r="322" spans="1:6" ht="15.75" customHeight="1">
      <c r="A322" s="30" t="s">
        <v>16</v>
      </c>
      <c r="B322" s="9" t="s">
        <v>7</v>
      </c>
      <c r="C322" s="33">
        <v>44663</v>
      </c>
      <c r="D322" s="53"/>
      <c r="E322" s="12">
        <v>134</v>
      </c>
      <c r="F322" s="29" t="str">
        <f>IF(OR(E322&gt;240),"EXCEEDS"," ")</f>
        <v> </v>
      </c>
    </row>
    <row r="323" spans="1:6" ht="15.75" customHeight="1">
      <c r="A323" s="30" t="s">
        <v>16</v>
      </c>
      <c r="B323" s="9" t="s">
        <v>7</v>
      </c>
      <c r="C323" s="33">
        <v>44670</v>
      </c>
      <c r="D323" s="53"/>
      <c r="E323" s="12">
        <v>115</v>
      </c>
      <c r="F323" s="29" t="str">
        <f>IF(OR(E323&gt;240),"EXCEEDS"," ")</f>
        <v> </v>
      </c>
    </row>
    <row r="324" spans="1:6" ht="15.75" customHeight="1">
      <c r="A324" s="30" t="s">
        <v>16</v>
      </c>
      <c r="B324" s="9" t="s">
        <v>7</v>
      </c>
      <c r="C324" s="33">
        <v>44672</v>
      </c>
      <c r="D324" s="53"/>
      <c r="E324" s="12">
        <v>50</v>
      </c>
      <c r="F324" s="29" t="str">
        <f>IF(OR(E324&gt;240),"EXCEEDS"," ")</f>
        <v> </v>
      </c>
    </row>
    <row r="325" spans="1:6" ht="15.75" customHeight="1" thickBot="1">
      <c r="A325" s="30" t="s">
        <v>16</v>
      </c>
      <c r="B325" s="9" t="s">
        <v>7</v>
      </c>
      <c r="C325" s="33">
        <v>44677</v>
      </c>
      <c r="D325" s="53"/>
      <c r="E325" s="12">
        <v>37</v>
      </c>
      <c r="F325" s="29" t="str">
        <f>IF(OR(E325&gt;240),"EXCEEDS"," ")</f>
        <v> </v>
      </c>
    </row>
    <row r="326" spans="1:6" ht="15.75" customHeight="1" thickBot="1">
      <c r="A326" s="30"/>
      <c r="B326" s="9"/>
      <c r="C326" s="33"/>
      <c r="D326" s="63" t="s">
        <v>21</v>
      </c>
      <c r="E326" s="64">
        <f>GEOMEAN(E321:E325)</f>
        <v>48.066596900921695</v>
      </c>
      <c r="F326" s="29" t="str">
        <f>IF(OR(E326&gt;130),"EXCEEDS"," ")</f>
        <v> </v>
      </c>
    </row>
    <row r="327" spans="1:6" ht="15.75" customHeight="1">
      <c r="A327" s="30" t="s">
        <v>16</v>
      </c>
      <c r="B327" s="9" t="s">
        <v>7</v>
      </c>
      <c r="C327" s="33">
        <v>44684</v>
      </c>
      <c r="D327" s="53"/>
      <c r="E327" s="12">
        <v>8164</v>
      </c>
      <c r="F327" s="29" t="str">
        <f>IF(OR(E327&gt;240),"EXCEEDS"," ")</f>
        <v>EXCEEDS</v>
      </c>
    </row>
    <row r="328" spans="1:6" ht="15.75" customHeight="1">
      <c r="A328" s="30" t="s">
        <v>16</v>
      </c>
      <c r="B328" s="9" t="s">
        <v>7</v>
      </c>
      <c r="C328" s="33">
        <v>44691</v>
      </c>
      <c r="D328" s="53"/>
      <c r="E328" s="12">
        <v>411</v>
      </c>
      <c r="F328" s="29" t="str">
        <f>IF(OR(E328&gt;240),"EXCEEDS"," ")</f>
        <v>EXCEEDS</v>
      </c>
    </row>
    <row r="329" spans="1:6" ht="15.75" customHeight="1">
      <c r="A329" s="30" t="s">
        <v>16</v>
      </c>
      <c r="B329" s="9" t="s">
        <v>7</v>
      </c>
      <c r="C329" s="33">
        <v>44698</v>
      </c>
      <c r="D329" s="53"/>
      <c r="E329" s="12">
        <v>214</v>
      </c>
      <c r="F329" s="29" t="str">
        <f>IF(OR(E329&gt;240),"EXCEEDS"," ")</f>
        <v> </v>
      </c>
    </row>
    <row r="330" spans="1:6" ht="15.75" customHeight="1">
      <c r="A330" s="30" t="s">
        <v>16</v>
      </c>
      <c r="B330" s="9" t="s">
        <v>7</v>
      </c>
      <c r="C330" s="33">
        <v>44705</v>
      </c>
      <c r="D330" s="53"/>
      <c r="E330" s="12">
        <v>206</v>
      </c>
      <c r="F330" s="29" t="str">
        <f>IF(OR(E330&gt;240),"EXCEEDS"," ")</f>
        <v> </v>
      </c>
    </row>
    <row r="331" spans="1:6" ht="15.75" customHeight="1" thickBot="1">
      <c r="A331" s="30" t="s">
        <v>16</v>
      </c>
      <c r="B331" s="9" t="s">
        <v>7</v>
      </c>
      <c r="C331" s="33">
        <v>44712</v>
      </c>
      <c r="D331" s="53"/>
      <c r="E331" s="12">
        <v>77</v>
      </c>
      <c r="F331" s="29" t="str">
        <f>IF(OR(E331&gt;240),"EXCEEDS"," ")</f>
        <v> </v>
      </c>
    </row>
    <row r="332" spans="1:6" ht="15.75" customHeight="1" thickBot="1">
      <c r="A332" s="30"/>
      <c r="B332" s="9"/>
      <c r="C332" s="33"/>
      <c r="D332" s="63" t="s">
        <v>21</v>
      </c>
      <c r="E332" s="64">
        <f>GEOMEAN(E327:E331)</f>
        <v>408.60465252370443</v>
      </c>
      <c r="F332" s="29" t="str">
        <f>IF(OR(E332&gt;130),"EXCEEDS"," ")</f>
        <v>EXCEEDS</v>
      </c>
    </row>
    <row r="333" spans="1:6" ht="15.75" customHeight="1">
      <c r="A333" s="30" t="s">
        <v>16</v>
      </c>
      <c r="B333" s="9" t="s">
        <v>7</v>
      </c>
      <c r="C333" s="33">
        <v>44719</v>
      </c>
      <c r="D333" s="53"/>
      <c r="E333" s="12">
        <v>581</v>
      </c>
      <c r="F333" s="29" t="str">
        <f>IF(OR(E333&gt;240),"EXCEEDS"," ")</f>
        <v>EXCEEDS</v>
      </c>
    </row>
    <row r="334" spans="1:6" ht="15.75" customHeight="1">
      <c r="A334" s="30" t="s">
        <v>16</v>
      </c>
      <c r="B334" s="9" t="s">
        <v>7</v>
      </c>
      <c r="C334" s="33">
        <v>44726</v>
      </c>
      <c r="D334" s="53"/>
      <c r="E334" s="12">
        <v>1376</v>
      </c>
      <c r="F334" s="29" t="str">
        <f>IF(OR(E334&gt;240),"EXCEEDS"," ")</f>
        <v>EXCEEDS</v>
      </c>
    </row>
    <row r="335" spans="1:6" ht="15.75" customHeight="1">
      <c r="A335" s="30" t="s">
        <v>16</v>
      </c>
      <c r="B335" s="9" t="s">
        <v>7</v>
      </c>
      <c r="C335" s="33">
        <v>44733</v>
      </c>
      <c r="D335" s="53"/>
      <c r="E335" s="12">
        <v>60</v>
      </c>
      <c r="F335" s="29" t="str">
        <f>IF(OR(E335&gt;240),"EXCEEDS"," ")</f>
        <v> </v>
      </c>
    </row>
    <row r="336" spans="1:6" ht="15.75" customHeight="1">
      <c r="A336" s="30" t="s">
        <v>16</v>
      </c>
      <c r="B336" s="9" t="s">
        <v>7</v>
      </c>
      <c r="C336" s="33">
        <v>44735</v>
      </c>
      <c r="D336" s="53"/>
      <c r="E336" s="12">
        <v>414</v>
      </c>
      <c r="F336" s="29" t="str">
        <f>IF(OR(E336&gt;240),"EXCEEDS"," ")</f>
        <v>EXCEEDS</v>
      </c>
    </row>
    <row r="337" spans="1:6" ht="15.75" customHeight="1" thickBot="1">
      <c r="A337" s="30" t="s">
        <v>16</v>
      </c>
      <c r="B337" s="9" t="s">
        <v>7</v>
      </c>
      <c r="C337" s="33">
        <v>44740</v>
      </c>
      <c r="D337" s="53"/>
      <c r="E337" s="12">
        <v>20</v>
      </c>
      <c r="F337" s="29" t="str">
        <f>IF(OR(E337&gt;240),"EXCEEDS"," ")</f>
        <v> </v>
      </c>
    </row>
    <row r="338" spans="1:6" ht="15.75" customHeight="1" thickBot="1">
      <c r="A338" s="30"/>
      <c r="B338" s="9"/>
      <c r="C338" s="33"/>
      <c r="D338" s="63" t="s">
        <v>21</v>
      </c>
      <c r="E338" s="64">
        <f>GEOMEAN(E333:E337)</f>
        <v>208.83112625259614</v>
      </c>
      <c r="F338" s="29" t="str">
        <f>IF(OR(E338&gt;130),"EXCEEDS"," ")</f>
        <v>EXCEEDS</v>
      </c>
    </row>
    <row r="339" spans="1:6" ht="15.75" customHeight="1">
      <c r="A339" s="30" t="s">
        <v>16</v>
      </c>
      <c r="B339" s="9" t="s">
        <v>7</v>
      </c>
      <c r="C339" s="33">
        <v>44747</v>
      </c>
      <c r="D339" s="53"/>
      <c r="E339" s="12">
        <v>14</v>
      </c>
      <c r="F339" s="29" t="str">
        <f>IF(OR(E339&gt;240),"EXCEEDS"," ")</f>
        <v> </v>
      </c>
    </row>
    <row r="340" spans="1:6" ht="15.75" customHeight="1">
      <c r="A340" s="30" t="s">
        <v>16</v>
      </c>
      <c r="B340" s="9" t="s">
        <v>7</v>
      </c>
      <c r="C340" s="33">
        <v>44754</v>
      </c>
      <c r="D340" s="53"/>
      <c r="E340" s="12">
        <v>11</v>
      </c>
      <c r="F340" s="29" t="str">
        <f>IF(OR(E340&gt;240),"EXCEEDS"," ")</f>
        <v> </v>
      </c>
    </row>
    <row r="341" spans="1:6" ht="15.75" customHeight="1">
      <c r="A341" s="30" t="s">
        <v>16</v>
      </c>
      <c r="B341" s="9" t="s">
        <v>7</v>
      </c>
      <c r="C341" s="33">
        <v>44761</v>
      </c>
      <c r="D341" s="53"/>
      <c r="E341" s="12">
        <v>62</v>
      </c>
      <c r="F341" s="29" t="str">
        <f>IF(OR(E341&gt;240),"EXCEEDS"," ")</f>
        <v> </v>
      </c>
    </row>
    <row r="342" spans="1:6" ht="15.75" customHeight="1">
      <c r="A342" s="30" t="s">
        <v>16</v>
      </c>
      <c r="B342" s="9" t="s">
        <v>7</v>
      </c>
      <c r="C342" s="33">
        <v>44763</v>
      </c>
      <c r="D342" s="53"/>
      <c r="E342" s="12">
        <v>29</v>
      </c>
      <c r="F342" s="29" t="str">
        <f>IF(OR(E342&gt;240),"EXCEEDS"," ")</f>
        <v> </v>
      </c>
    </row>
    <row r="343" spans="1:6" ht="15.75" customHeight="1" thickBot="1">
      <c r="A343" s="30" t="s">
        <v>16</v>
      </c>
      <c r="B343" s="9" t="s">
        <v>7</v>
      </c>
      <c r="C343" s="33">
        <v>44768</v>
      </c>
      <c r="D343" s="53"/>
      <c r="E343" s="12">
        <v>9</v>
      </c>
      <c r="F343" s="29" t="str">
        <f>IF(OR(E343&gt;240),"EXCEEDS"," ")</f>
        <v> </v>
      </c>
    </row>
    <row r="344" spans="1:6" ht="15.75" customHeight="1" thickBot="1">
      <c r="A344" s="30"/>
      <c r="B344" s="9"/>
      <c r="C344" s="33"/>
      <c r="D344" s="63" t="s">
        <v>21</v>
      </c>
      <c r="E344" s="64">
        <f>GEOMEAN(E339:E343)</f>
        <v>19.024383128343366</v>
      </c>
      <c r="F344" s="29" t="str">
        <f>IF(OR(E344&gt;130),"EXCEEDS"," ")</f>
        <v> </v>
      </c>
    </row>
    <row r="345" spans="1:6" ht="15.75" customHeight="1">
      <c r="A345" s="30" t="s">
        <v>16</v>
      </c>
      <c r="B345" s="9" t="s">
        <v>7</v>
      </c>
      <c r="C345" s="33">
        <v>44775</v>
      </c>
      <c r="D345" s="53"/>
      <c r="E345" s="12">
        <v>47</v>
      </c>
      <c r="F345" s="29" t="str">
        <f>IF(OR(E345&gt;240),"EXCEEDS"," ")</f>
        <v> </v>
      </c>
    </row>
    <row r="346" spans="1:6" ht="15.75" customHeight="1">
      <c r="A346" s="30" t="s">
        <v>16</v>
      </c>
      <c r="B346" s="9" t="s">
        <v>7</v>
      </c>
      <c r="C346" s="33">
        <v>44782</v>
      </c>
      <c r="D346" s="53"/>
      <c r="E346" s="12">
        <v>84</v>
      </c>
      <c r="F346" s="29" t="str">
        <f>IF(OR(E346&gt;240),"EXCEEDS"," ")</f>
        <v> </v>
      </c>
    </row>
    <row r="347" spans="1:6" ht="15.75" customHeight="1">
      <c r="A347" s="30" t="s">
        <v>16</v>
      </c>
      <c r="B347" s="9" t="s">
        <v>7</v>
      </c>
      <c r="C347" s="33">
        <v>44789</v>
      </c>
      <c r="D347" s="53"/>
      <c r="E347" s="12">
        <v>770</v>
      </c>
      <c r="F347" s="29" t="str">
        <f>IF(OR(E347&gt;240),"EXCEEDS"," ")</f>
        <v>EXCEEDS</v>
      </c>
    </row>
    <row r="348" spans="1:6" ht="15.75" customHeight="1">
      <c r="A348" s="30" t="s">
        <v>16</v>
      </c>
      <c r="B348" s="9" t="s">
        <v>7</v>
      </c>
      <c r="C348" s="33">
        <v>44796</v>
      </c>
      <c r="D348" s="53"/>
      <c r="E348" s="12">
        <v>1733</v>
      </c>
      <c r="F348" s="29" t="str">
        <f>IF(OR(E348&gt;240),"EXCEEDS"," ")</f>
        <v>EXCEEDS</v>
      </c>
    </row>
    <row r="349" spans="1:6" ht="15.75" customHeight="1" thickBot="1">
      <c r="A349" s="30" t="s">
        <v>16</v>
      </c>
      <c r="B349" s="9" t="s">
        <v>7</v>
      </c>
      <c r="C349" s="33">
        <v>44803</v>
      </c>
      <c r="D349" s="53"/>
      <c r="E349" s="12">
        <v>1553</v>
      </c>
      <c r="F349" s="29" t="str">
        <f>IF(OR(E349&gt;240),"EXCEEDS"," ")</f>
        <v>EXCEEDS</v>
      </c>
    </row>
    <row r="350" spans="1:6" ht="15.75" customHeight="1" thickBot="1">
      <c r="A350" s="30"/>
      <c r="B350" s="9"/>
      <c r="C350" s="33"/>
      <c r="D350" s="63" t="s">
        <v>21</v>
      </c>
      <c r="E350" s="64">
        <f>GEOMEAN(E345:E349)</f>
        <v>382.44375842302804</v>
      </c>
      <c r="F350" s="29" t="str">
        <f>IF(OR(E350&gt;130),"EXCEEDS"," ")</f>
        <v>EXCEEDS</v>
      </c>
    </row>
    <row r="351" spans="1:6" ht="15.75" customHeight="1">
      <c r="A351" s="30" t="s">
        <v>16</v>
      </c>
      <c r="B351" s="9" t="s">
        <v>7</v>
      </c>
      <c r="C351" s="33">
        <v>44810</v>
      </c>
      <c r="D351" s="53"/>
      <c r="E351" s="12">
        <v>987</v>
      </c>
      <c r="F351" s="29" t="str">
        <f>IF(OR(E351&gt;240),"EXCEEDS"," ")</f>
        <v>EXCEEDS</v>
      </c>
    </row>
    <row r="352" spans="1:6" ht="15.75" customHeight="1">
      <c r="A352" s="30" t="s">
        <v>16</v>
      </c>
      <c r="B352" s="9" t="s">
        <v>7</v>
      </c>
      <c r="C352" s="33">
        <v>44817</v>
      </c>
      <c r="D352" s="53"/>
      <c r="E352" s="12">
        <v>219</v>
      </c>
      <c r="F352" s="29" t="str">
        <f>IF(OR(E352&gt;240),"EXCEEDS"," ")</f>
        <v> </v>
      </c>
    </row>
    <row r="353" spans="1:6" ht="15.75" customHeight="1">
      <c r="A353" s="30" t="s">
        <v>16</v>
      </c>
      <c r="B353" s="9" t="s">
        <v>7</v>
      </c>
      <c r="C353" s="33">
        <v>44823</v>
      </c>
      <c r="D353" s="53"/>
      <c r="E353" s="12">
        <v>8</v>
      </c>
      <c r="F353" s="29" t="str">
        <f>IF(OR(E353&gt;240),"EXCEEDS"," ")</f>
        <v> </v>
      </c>
    </row>
    <row r="354" spans="1:6" ht="15.75" customHeight="1">
      <c r="A354" s="30" t="s">
        <v>16</v>
      </c>
      <c r="B354" s="9" t="s">
        <v>7</v>
      </c>
      <c r="C354" s="33">
        <v>44825</v>
      </c>
      <c r="D354" s="53"/>
      <c r="E354" s="12">
        <v>9</v>
      </c>
      <c r="F354" s="29" t="str">
        <f>IF(OR(E354&gt;240),"EXCEEDS"," ")</f>
        <v> </v>
      </c>
    </row>
    <row r="355" spans="1:6" ht="15.75" customHeight="1" thickBot="1">
      <c r="A355" s="30" t="s">
        <v>16</v>
      </c>
      <c r="B355" s="9" t="s">
        <v>7</v>
      </c>
      <c r="C355" s="33">
        <v>44831</v>
      </c>
      <c r="D355" s="53"/>
      <c r="E355" s="12">
        <v>8</v>
      </c>
      <c r="F355" s="29" t="str">
        <f>IF(OR(E355&gt;240),"EXCEEDS"," ")</f>
        <v> </v>
      </c>
    </row>
    <row r="356" spans="1:6" ht="15.75" customHeight="1" thickBot="1">
      <c r="A356" s="30"/>
      <c r="B356" s="9"/>
      <c r="C356" s="33"/>
      <c r="D356" s="63" t="s">
        <v>21</v>
      </c>
      <c r="E356" s="64">
        <f>GEOMEAN(E351:E355)</f>
        <v>41.59458065186088</v>
      </c>
      <c r="F356" s="29" t="str">
        <f>IF(OR(E356&gt;130),"EXCEEDS"," ")</f>
        <v> </v>
      </c>
    </row>
    <row r="357" spans="1:6" ht="15.75" customHeight="1">
      <c r="A357" s="30" t="s">
        <v>16</v>
      </c>
      <c r="B357" s="9" t="s">
        <v>7</v>
      </c>
      <c r="C357" s="33">
        <v>44838</v>
      </c>
      <c r="D357" s="53"/>
      <c r="E357" s="12">
        <v>11</v>
      </c>
      <c r="F357" s="29" t="str">
        <f>IF(OR(E357&gt;240),"EXCEEDS"," ")</f>
        <v> </v>
      </c>
    </row>
    <row r="358" spans="1:6" ht="15.75" customHeight="1">
      <c r="A358" s="30" t="s">
        <v>16</v>
      </c>
      <c r="B358" s="9" t="s">
        <v>7</v>
      </c>
      <c r="C358" s="33">
        <v>44844</v>
      </c>
      <c r="D358" s="53"/>
      <c r="E358" s="12">
        <v>6</v>
      </c>
      <c r="F358" s="29" t="str">
        <f>IF(OR(E358&gt;240),"EXCEEDS"," ")</f>
        <v> </v>
      </c>
    </row>
    <row r="359" spans="1:6" ht="15.75" customHeight="1">
      <c r="A359" s="30"/>
      <c r="B359" s="9"/>
      <c r="C359" s="33"/>
      <c r="D359" s="53"/>
      <c r="E359" s="12"/>
      <c r="F359" s="29"/>
    </row>
    <row r="360" spans="1:6" ht="15.75" customHeight="1">
      <c r="A360" s="30" t="s">
        <v>17</v>
      </c>
      <c r="B360" s="9" t="s">
        <v>7</v>
      </c>
      <c r="C360" s="33">
        <v>44656</v>
      </c>
      <c r="D360" s="53"/>
      <c r="E360" s="12">
        <v>9</v>
      </c>
      <c r="F360" s="29" t="str">
        <f>IF(OR(E360&gt;240),"EXCEEDS"," ")</f>
        <v> </v>
      </c>
    </row>
    <row r="361" spans="1:6" ht="15.75" customHeight="1">
      <c r="A361" s="30" t="s">
        <v>17</v>
      </c>
      <c r="B361" s="9" t="s">
        <v>7</v>
      </c>
      <c r="C361" s="33">
        <v>44663</v>
      </c>
      <c r="D361" s="53"/>
      <c r="E361" s="12">
        <v>153</v>
      </c>
      <c r="F361" s="29" t="str">
        <f>IF(OR(E361&gt;240),"EXCEEDS"," ")</f>
        <v> </v>
      </c>
    </row>
    <row r="362" spans="1:6" ht="15.75" customHeight="1">
      <c r="A362" s="30" t="s">
        <v>17</v>
      </c>
      <c r="B362" s="9" t="s">
        <v>7</v>
      </c>
      <c r="C362" s="33">
        <v>44670</v>
      </c>
      <c r="D362" s="53"/>
      <c r="E362" s="12">
        <v>58</v>
      </c>
      <c r="F362" s="29" t="str">
        <f>IF(OR(E362&gt;240),"EXCEEDS"," ")</f>
        <v> </v>
      </c>
    </row>
    <row r="363" spans="1:6" ht="15.75" customHeight="1">
      <c r="A363" s="30" t="s">
        <v>17</v>
      </c>
      <c r="B363" s="9" t="s">
        <v>7</v>
      </c>
      <c r="C363" s="33">
        <v>44672</v>
      </c>
      <c r="D363" s="53"/>
      <c r="E363" s="12">
        <v>74</v>
      </c>
      <c r="F363" s="29" t="str">
        <f>IF(OR(E363&gt;240),"EXCEEDS"," ")</f>
        <v> </v>
      </c>
    </row>
    <row r="364" spans="1:6" ht="15.75" customHeight="1" thickBot="1">
      <c r="A364" s="30" t="s">
        <v>17</v>
      </c>
      <c r="B364" s="9" t="s">
        <v>7</v>
      </c>
      <c r="C364" s="33">
        <v>44677</v>
      </c>
      <c r="D364" s="53"/>
      <c r="E364" s="12">
        <v>17</v>
      </c>
      <c r="F364" s="29" t="str">
        <f>IF(OR(E364&gt;240),"EXCEEDS"," ")</f>
        <v> </v>
      </c>
    </row>
    <row r="365" spans="1:6" ht="15.75" customHeight="1" thickBot="1">
      <c r="A365" s="30"/>
      <c r="B365" s="9"/>
      <c r="C365" s="33"/>
      <c r="D365" s="63" t="s">
        <v>21</v>
      </c>
      <c r="E365" s="64">
        <f>GEOMEAN(E360:E364)</f>
        <v>39.848182246683656</v>
      </c>
      <c r="F365" s="29" t="str">
        <f>IF(OR(E365&gt;130),"EXCEEDS"," ")</f>
        <v> </v>
      </c>
    </row>
    <row r="366" spans="1:6" ht="15.75" customHeight="1">
      <c r="A366" s="30" t="s">
        <v>17</v>
      </c>
      <c r="B366" s="9" t="s">
        <v>7</v>
      </c>
      <c r="C366" s="33">
        <v>44684</v>
      </c>
      <c r="D366" s="53"/>
      <c r="E366" s="12">
        <v>14136</v>
      </c>
      <c r="F366" s="29" t="str">
        <f>IF(OR(E366&gt;240),"EXCEEDS"," ")</f>
        <v>EXCEEDS</v>
      </c>
    </row>
    <row r="367" spans="1:6" ht="15.75" customHeight="1">
      <c r="A367" s="30" t="s">
        <v>17</v>
      </c>
      <c r="B367" s="9" t="s">
        <v>7</v>
      </c>
      <c r="C367" s="33">
        <v>44691</v>
      </c>
      <c r="D367" s="53"/>
      <c r="E367" s="12">
        <v>548</v>
      </c>
      <c r="F367" s="29" t="str">
        <f>IF(OR(E367&gt;240),"EXCEEDS"," ")</f>
        <v>EXCEEDS</v>
      </c>
    </row>
    <row r="368" spans="1:6" ht="15.75" customHeight="1">
      <c r="A368" s="30" t="s">
        <v>17</v>
      </c>
      <c r="B368" s="9" t="s">
        <v>7</v>
      </c>
      <c r="C368" s="33">
        <v>44698</v>
      </c>
      <c r="D368" s="53"/>
      <c r="E368" s="12">
        <v>461</v>
      </c>
      <c r="F368" s="29" t="str">
        <f>IF(OR(E368&gt;240),"EXCEEDS"," ")</f>
        <v>EXCEEDS</v>
      </c>
    </row>
    <row r="369" spans="1:6" ht="15.75" customHeight="1">
      <c r="A369" s="30" t="s">
        <v>17</v>
      </c>
      <c r="B369" s="9" t="s">
        <v>7</v>
      </c>
      <c r="C369" s="33">
        <v>44705</v>
      </c>
      <c r="D369" s="53"/>
      <c r="E369" s="12">
        <v>192</v>
      </c>
      <c r="F369" s="29" t="str">
        <f>IF(OR(E369&gt;240),"EXCEEDS"," ")</f>
        <v> </v>
      </c>
    </row>
    <row r="370" spans="1:6" ht="15.75" customHeight="1" thickBot="1">
      <c r="A370" s="30" t="s">
        <v>17</v>
      </c>
      <c r="B370" s="9" t="s">
        <v>7</v>
      </c>
      <c r="C370" s="33">
        <v>44712</v>
      </c>
      <c r="D370" s="53"/>
      <c r="E370" s="12">
        <v>155</v>
      </c>
      <c r="F370" s="29" t="str">
        <f>IF(OR(E370&gt;240),"EXCEEDS"," ")</f>
        <v> </v>
      </c>
    </row>
    <row r="371" spans="1:6" ht="15.75" customHeight="1" thickBot="1">
      <c r="A371" s="30"/>
      <c r="B371" s="9"/>
      <c r="C371" s="33"/>
      <c r="D371" s="63" t="s">
        <v>21</v>
      </c>
      <c r="E371" s="64">
        <f>GEOMEAN(E366:E370)</f>
        <v>638.6871660979776</v>
      </c>
      <c r="F371" s="29" t="str">
        <f>IF(OR(E371&gt;130),"EXCEEDS"," ")</f>
        <v>EXCEEDS</v>
      </c>
    </row>
    <row r="372" spans="1:6" ht="15.75" customHeight="1">
      <c r="A372" s="30" t="s">
        <v>17</v>
      </c>
      <c r="B372" s="9" t="s">
        <v>7</v>
      </c>
      <c r="C372" s="33">
        <v>44719</v>
      </c>
      <c r="D372" s="53"/>
      <c r="E372" s="12">
        <v>1529</v>
      </c>
      <c r="F372" s="29" t="str">
        <f>IF(OR(E372&gt;240),"EXCEEDS"," ")</f>
        <v>EXCEEDS</v>
      </c>
    </row>
    <row r="373" spans="1:6" ht="15.75" customHeight="1">
      <c r="A373" s="30" t="s">
        <v>17</v>
      </c>
      <c r="B373" s="9" t="s">
        <v>7</v>
      </c>
      <c r="C373" s="33">
        <v>44726</v>
      </c>
      <c r="D373" s="53"/>
      <c r="E373" s="12">
        <v>1039</v>
      </c>
      <c r="F373" s="29" t="str">
        <f>IF(OR(E373&gt;240),"EXCEEDS"," ")</f>
        <v>EXCEEDS</v>
      </c>
    </row>
    <row r="374" spans="1:6" ht="15.75" customHeight="1">
      <c r="A374" s="30" t="s">
        <v>17</v>
      </c>
      <c r="B374" s="9" t="s">
        <v>7</v>
      </c>
      <c r="C374" s="33">
        <v>44733</v>
      </c>
      <c r="D374" s="53"/>
      <c r="E374" s="12">
        <v>32</v>
      </c>
      <c r="F374" s="29" t="str">
        <f>IF(OR(E374&gt;240),"EXCEEDS"," ")</f>
        <v> </v>
      </c>
    </row>
    <row r="375" spans="1:6" ht="15.75" customHeight="1">
      <c r="A375" s="30" t="s">
        <v>17</v>
      </c>
      <c r="B375" s="9" t="s">
        <v>7</v>
      </c>
      <c r="C375" s="33">
        <v>44735</v>
      </c>
      <c r="D375" s="53"/>
      <c r="E375" s="12">
        <v>487</v>
      </c>
      <c r="F375" s="29" t="str">
        <f>IF(OR(E375&gt;240),"EXCEEDS"," ")</f>
        <v>EXCEEDS</v>
      </c>
    </row>
    <row r="376" spans="1:6" ht="15.75" customHeight="1" thickBot="1">
      <c r="A376" s="30" t="s">
        <v>17</v>
      </c>
      <c r="B376" s="9" t="s">
        <v>7</v>
      </c>
      <c r="C376" s="33">
        <v>44740</v>
      </c>
      <c r="D376" s="53"/>
      <c r="E376" s="12">
        <v>31</v>
      </c>
      <c r="F376" s="29" t="str">
        <f>IF(OR(E376&gt;240),"EXCEEDS"," ")</f>
        <v> </v>
      </c>
    </row>
    <row r="377" spans="1:6" ht="15.75" customHeight="1" thickBot="1">
      <c r="A377" s="30"/>
      <c r="B377" s="9"/>
      <c r="C377" s="33"/>
      <c r="D377" s="63" t="s">
        <v>21</v>
      </c>
      <c r="E377" s="64">
        <f>GEOMEAN(E372:E376)</f>
        <v>238.2389318637064</v>
      </c>
      <c r="F377" s="29" t="str">
        <f>IF(OR(E377&gt;130),"EXCEEDS"," ")</f>
        <v>EXCEEDS</v>
      </c>
    </row>
    <row r="378" spans="1:6" ht="15.75" customHeight="1">
      <c r="A378" s="30" t="s">
        <v>17</v>
      </c>
      <c r="B378" s="9" t="s">
        <v>7</v>
      </c>
      <c r="C378" s="33">
        <v>44747</v>
      </c>
      <c r="D378" s="53"/>
      <c r="E378" s="12">
        <v>3</v>
      </c>
      <c r="F378" s="29" t="str">
        <f>IF(OR(E378&gt;240),"EXCEEDS"," ")</f>
        <v> </v>
      </c>
    </row>
    <row r="379" spans="1:6" ht="15.75" customHeight="1">
      <c r="A379" s="30" t="s">
        <v>17</v>
      </c>
      <c r="B379" s="9" t="s">
        <v>7</v>
      </c>
      <c r="C379" s="33">
        <v>44754</v>
      </c>
      <c r="D379" s="53"/>
      <c r="E379" s="12">
        <v>12</v>
      </c>
      <c r="F379" s="29" t="str">
        <f>IF(OR(E379&gt;240),"EXCEEDS"," ")</f>
        <v> </v>
      </c>
    </row>
    <row r="380" spans="1:6" ht="15.75" customHeight="1">
      <c r="A380" s="30" t="s">
        <v>17</v>
      </c>
      <c r="B380" s="9" t="s">
        <v>7</v>
      </c>
      <c r="C380" s="33">
        <v>44761</v>
      </c>
      <c r="D380" s="53"/>
      <c r="E380" s="12">
        <v>133</v>
      </c>
      <c r="F380" s="29" t="str">
        <f>IF(OR(E380&gt;240),"EXCEEDS"," ")</f>
        <v> </v>
      </c>
    </row>
    <row r="381" spans="1:6" ht="15.75" customHeight="1">
      <c r="A381" s="30" t="s">
        <v>17</v>
      </c>
      <c r="B381" s="9" t="s">
        <v>7</v>
      </c>
      <c r="C381" s="33">
        <v>44763</v>
      </c>
      <c r="D381" s="53"/>
      <c r="E381" s="12">
        <v>25</v>
      </c>
      <c r="F381" s="29" t="str">
        <f>IF(OR(E381&gt;240),"EXCEEDS"," ")</f>
        <v> </v>
      </c>
    </row>
    <row r="382" spans="1:6" ht="15.75" customHeight="1" thickBot="1">
      <c r="A382" s="30" t="s">
        <v>17</v>
      </c>
      <c r="B382" s="9" t="s">
        <v>7</v>
      </c>
      <c r="C382" s="33">
        <v>44768</v>
      </c>
      <c r="D382" s="53"/>
      <c r="E382" s="12">
        <v>11</v>
      </c>
      <c r="F382" s="29" t="str">
        <f>IF(OR(E382&gt;240),"EXCEEDS"," ")</f>
        <v> </v>
      </c>
    </row>
    <row r="383" spans="1:6" ht="15.75" customHeight="1" thickBot="1">
      <c r="A383" s="30"/>
      <c r="B383" s="9"/>
      <c r="C383" s="33"/>
      <c r="D383" s="63" t="s">
        <v>21</v>
      </c>
      <c r="E383" s="64">
        <f>GEOMEAN(E378:E382)</f>
        <v>16.745470986921035</v>
      </c>
      <c r="F383" s="29" t="str">
        <f>IF(OR(E383&gt;130),"EXCEEDS"," ")</f>
        <v> </v>
      </c>
    </row>
    <row r="384" spans="1:6" ht="15.75" customHeight="1">
      <c r="A384" s="30" t="s">
        <v>17</v>
      </c>
      <c r="B384" s="9" t="s">
        <v>7</v>
      </c>
      <c r="C384" s="33">
        <v>44775</v>
      </c>
      <c r="D384" s="53"/>
      <c r="E384" s="12">
        <v>34</v>
      </c>
      <c r="F384" s="29" t="str">
        <f>IF(OR(E384&gt;240),"EXCEEDS"," ")</f>
        <v> </v>
      </c>
    </row>
    <row r="385" spans="1:6" ht="15.75" customHeight="1">
      <c r="A385" s="30" t="s">
        <v>17</v>
      </c>
      <c r="B385" s="9" t="s">
        <v>7</v>
      </c>
      <c r="C385" s="33">
        <v>44782</v>
      </c>
      <c r="D385" s="53"/>
      <c r="E385" s="12">
        <v>179</v>
      </c>
      <c r="F385" s="29" t="str">
        <f>IF(OR(E385&gt;240),"EXCEEDS"," ")</f>
        <v> </v>
      </c>
    </row>
    <row r="386" spans="1:6" ht="15.75" customHeight="1">
      <c r="A386" s="30" t="s">
        <v>17</v>
      </c>
      <c r="B386" s="9" t="s">
        <v>7</v>
      </c>
      <c r="C386" s="33">
        <v>44789</v>
      </c>
      <c r="D386" s="53"/>
      <c r="E386" s="12">
        <v>62</v>
      </c>
      <c r="F386" s="29" t="str">
        <f>IF(OR(E386&gt;240),"EXCEEDS"," ")</f>
        <v> </v>
      </c>
    </row>
    <row r="387" spans="1:6" ht="15.75" customHeight="1">
      <c r="A387" s="30" t="s">
        <v>17</v>
      </c>
      <c r="B387" s="9" t="s">
        <v>7</v>
      </c>
      <c r="C387" s="33">
        <v>44796</v>
      </c>
      <c r="D387" s="53"/>
      <c r="E387" s="12">
        <v>328</v>
      </c>
      <c r="F387" s="29" t="str">
        <f>IF(OR(E387&gt;240),"EXCEEDS"," ")</f>
        <v>EXCEEDS</v>
      </c>
    </row>
    <row r="388" spans="1:6" ht="15.75" customHeight="1" thickBot="1">
      <c r="A388" s="30" t="s">
        <v>17</v>
      </c>
      <c r="B388" s="9" t="s">
        <v>7</v>
      </c>
      <c r="C388" s="33">
        <v>44803</v>
      </c>
      <c r="D388" s="53"/>
      <c r="E388" s="12">
        <v>5475</v>
      </c>
      <c r="F388" s="29" t="str">
        <f>IF(OR(E388&gt;240),"EXCEEDS"," ")</f>
        <v>EXCEEDS</v>
      </c>
    </row>
    <row r="389" spans="1:6" ht="15.75" customHeight="1" thickBot="1">
      <c r="A389" s="30"/>
      <c r="B389" s="9"/>
      <c r="C389" s="33"/>
      <c r="D389" s="63" t="s">
        <v>21</v>
      </c>
      <c r="E389" s="64">
        <f>GEOMEAN(E384:E388)</f>
        <v>232.378701687145</v>
      </c>
      <c r="F389" s="29" t="str">
        <f>IF(OR(E389&gt;130),"EXCEEDS"," ")</f>
        <v>EXCEEDS</v>
      </c>
    </row>
    <row r="390" spans="1:6" ht="15.75" customHeight="1">
      <c r="A390" s="30" t="s">
        <v>17</v>
      </c>
      <c r="B390" s="9" t="s">
        <v>7</v>
      </c>
      <c r="C390" s="33">
        <v>44810</v>
      </c>
      <c r="D390" s="53"/>
      <c r="E390" s="12">
        <v>2909</v>
      </c>
      <c r="F390" s="29" t="str">
        <f>IF(OR(E390&gt;240),"EXCEEDS"," ")</f>
        <v>EXCEEDS</v>
      </c>
    </row>
    <row r="391" spans="1:6" ht="15.75" customHeight="1">
      <c r="A391" s="30" t="s">
        <v>17</v>
      </c>
      <c r="B391" s="9" t="s">
        <v>7</v>
      </c>
      <c r="C391" s="33">
        <v>44817</v>
      </c>
      <c r="D391" s="53"/>
      <c r="E391" s="12">
        <v>214</v>
      </c>
      <c r="F391" s="29" t="str">
        <f>IF(OR(E391&gt;240),"EXCEEDS"," ")</f>
        <v> </v>
      </c>
    </row>
    <row r="392" spans="1:6" ht="15.75" customHeight="1">
      <c r="A392" s="30" t="s">
        <v>17</v>
      </c>
      <c r="B392" s="9" t="s">
        <v>7</v>
      </c>
      <c r="C392" s="33">
        <v>44823</v>
      </c>
      <c r="D392" s="53"/>
      <c r="E392" s="12">
        <v>1</v>
      </c>
      <c r="F392" s="29" t="str">
        <f>IF(OR(E392&gt;240),"EXCEEDS"," ")</f>
        <v> </v>
      </c>
    </row>
    <row r="393" spans="1:6" ht="15.75" customHeight="1">
      <c r="A393" s="30" t="s">
        <v>17</v>
      </c>
      <c r="B393" s="9" t="s">
        <v>7</v>
      </c>
      <c r="C393" s="33">
        <v>44825</v>
      </c>
      <c r="D393" s="53"/>
      <c r="E393" s="12">
        <v>10</v>
      </c>
      <c r="F393" s="29" t="str">
        <f>IF(OR(E393&gt;240),"EXCEEDS"," ")</f>
        <v> </v>
      </c>
    </row>
    <row r="394" spans="1:6" ht="15.75" customHeight="1" thickBot="1">
      <c r="A394" s="30" t="s">
        <v>17</v>
      </c>
      <c r="B394" s="9" t="s">
        <v>7</v>
      </c>
      <c r="C394" s="33">
        <v>44831</v>
      </c>
      <c r="D394" s="53"/>
      <c r="E394" s="12">
        <v>15</v>
      </c>
      <c r="F394" s="29" t="str">
        <f>IF(OR(E394&gt;240),"EXCEEDS"," ")</f>
        <v> </v>
      </c>
    </row>
    <row r="395" spans="1:6" ht="15.75" customHeight="1" thickBot="1">
      <c r="A395" s="30"/>
      <c r="B395" s="9"/>
      <c r="C395" s="33"/>
      <c r="D395" s="63" t="s">
        <v>21</v>
      </c>
      <c r="E395" s="64">
        <f>GEOMEAN(E390:E394)</f>
        <v>39.2689917530523</v>
      </c>
      <c r="F395" s="29" t="str">
        <f>IF(OR(E395&gt;130),"EXCEEDS"," ")</f>
        <v> </v>
      </c>
    </row>
    <row r="396" spans="1:6" ht="15.75" customHeight="1">
      <c r="A396" s="30" t="s">
        <v>17</v>
      </c>
      <c r="B396" s="9" t="s">
        <v>7</v>
      </c>
      <c r="C396" s="33">
        <v>44838</v>
      </c>
      <c r="D396" s="53"/>
      <c r="E396" s="12">
        <v>13</v>
      </c>
      <c r="F396" s="29" t="str">
        <f>IF(OR(E396&gt;240),"EXCEEDS"," ")</f>
        <v> </v>
      </c>
    </row>
    <row r="397" spans="1:6" ht="15.75" customHeight="1">
      <c r="A397" s="30" t="s">
        <v>17</v>
      </c>
      <c r="B397" s="9" t="s">
        <v>7</v>
      </c>
      <c r="C397" s="33">
        <v>44844</v>
      </c>
      <c r="D397" s="53"/>
      <c r="E397" s="12">
        <v>1</v>
      </c>
      <c r="F397" s="29" t="str">
        <f>IF(OR(E397&gt;240),"EXCEEDS"," ")</f>
        <v> </v>
      </c>
    </row>
    <row r="398" spans="1:6" ht="15.75" customHeight="1">
      <c r="A398" s="30"/>
      <c r="B398" s="9"/>
      <c r="C398" s="33"/>
      <c r="D398" s="65"/>
      <c r="E398" s="12"/>
      <c r="F398" s="29"/>
    </row>
    <row r="399" spans="1:6" ht="15.75" customHeight="1">
      <c r="A399" s="30" t="s">
        <v>18</v>
      </c>
      <c r="B399" s="9" t="s">
        <v>7</v>
      </c>
      <c r="C399" s="33">
        <v>44656</v>
      </c>
      <c r="D399" s="53"/>
      <c r="E399" s="12">
        <v>5</v>
      </c>
      <c r="F399" s="29" t="str">
        <f>IF(OR(E399&gt;240),"EXCEEDS"," ")</f>
        <v> </v>
      </c>
    </row>
    <row r="400" spans="1:6" ht="15.75" customHeight="1">
      <c r="A400" s="30" t="s">
        <v>18</v>
      </c>
      <c r="B400" s="9" t="s">
        <v>7</v>
      </c>
      <c r="C400" s="33">
        <v>44663</v>
      </c>
      <c r="D400" s="53"/>
      <c r="E400" s="12">
        <v>144</v>
      </c>
      <c r="F400" s="29" t="str">
        <f>IF(OR(E400&gt;240),"EXCEEDS"," ")</f>
        <v> </v>
      </c>
    </row>
    <row r="401" spans="1:6" ht="15.75" customHeight="1">
      <c r="A401" s="30" t="s">
        <v>18</v>
      </c>
      <c r="B401" s="9" t="s">
        <v>7</v>
      </c>
      <c r="C401" s="33">
        <v>44670</v>
      </c>
      <c r="D401" s="53"/>
      <c r="E401" s="12">
        <v>70</v>
      </c>
      <c r="F401" s="29" t="str">
        <f>IF(OR(E401&gt;240),"EXCEEDS"," ")</f>
        <v> </v>
      </c>
    </row>
    <row r="402" spans="1:6" ht="15.75" customHeight="1">
      <c r="A402" s="30" t="s">
        <v>18</v>
      </c>
      <c r="B402" s="9" t="s">
        <v>7</v>
      </c>
      <c r="C402" s="33">
        <v>44672</v>
      </c>
      <c r="D402" s="53"/>
      <c r="E402" s="12">
        <v>172</v>
      </c>
      <c r="F402" s="29" t="str">
        <f>IF(OR(E402&gt;240),"EXCEEDS"," ")</f>
        <v> </v>
      </c>
    </row>
    <row r="403" spans="1:6" ht="15.75" customHeight="1" thickBot="1">
      <c r="A403" s="30" t="s">
        <v>18</v>
      </c>
      <c r="B403" s="9" t="s">
        <v>7</v>
      </c>
      <c r="C403" s="33">
        <v>44677</v>
      </c>
      <c r="D403" s="53"/>
      <c r="E403" s="12">
        <v>23</v>
      </c>
      <c r="F403" s="29" t="str">
        <f>IF(OR(E403&gt;240),"EXCEEDS"," ")</f>
        <v> </v>
      </c>
    </row>
    <row r="404" spans="1:6" ht="15.75" customHeight="1" thickBot="1">
      <c r="A404" s="30"/>
      <c r="B404" s="9"/>
      <c r="C404" s="33"/>
      <c r="D404" s="63" t="s">
        <v>21</v>
      </c>
      <c r="E404" s="64">
        <f>GEOMEAN(E399:E403)</f>
        <v>45.70222708199763</v>
      </c>
      <c r="F404" s="29" t="str">
        <f>IF(OR(E404&gt;130),"EXCEEDS"," ")</f>
        <v> </v>
      </c>
    </row>
    <row r="405" spans="1:6" ht="15.75" customHeight="1">
      <c r="A405" s="30" t="s">
        <v>18</v>
      </c>
      <c r="B405" s="9" t="s">
        <v>7</v>
      </c>
      <c r="C405" s="33">
        <v>44684</v>
      </c>
      <c r="D405" s="53"/>
      <c r="E405" s="12">
        <v>343</v>
      </c>
      <c r="F405" s="29" t="str">
        <f>IF(OR(E405&gt;240),"EXCEEDS"," ")</f>
        <v>EXCEEDS</v>
      </c>
    </row>
    <row r="406" spans="1:6" ht="15.75" customHeight="1">
      <c r="A406" s="30" t="s">
        <v>18</v>
      </c>
      <c r="B406" s="9" t="s">
        <v>7</v>
      </c>
      <c r="C406" s="33">
        <v>44691</v>
      </c>
      <c r="D406" s="53"/>
      <c r="E406" s="12">
        <v>517</v>
      </c>
      <c r="F406" s="29" t="str">
        <f>IF(OR(E406&gt;240),"EXCEEDS"," ")</f>
        <v>EXCEEDS</v>
      </c>
    </row>
    <row r="407" spans="1:6" ht="15.75" customHeight="1">
      <c r="A407" s="30" t="s">
        <v>18</v>
      </c>
      <c r="B407" s="9" t="s">
        <v>7</v>
      </c>
      <c r="C407" s="33">
        <v>44698</v>
      </c>
      <c r="D407" s="53"/>
      <c r="E407" s="12">
        <v>323</v>
      </c>
      <c r="F407" s="29" t="str">
        <f>IF(OR(E407&gt;240),"EXCEEDS"," ")</f>
        <v>EXCEEDS</v>
      </c>
    </row>
    <row r="408" spans="1:6" ht="15.75" customHeight="1">
      <c r="A408" s="30" t="s">
        <v>18</v>
      </c>
      <c r="B408" s="9" t="s">
        <v>7</v>
      </c>
      <c r="C408" s="33">
        <v>44705</v>
      </c>
      <c r="D408" s="53"/>
      <c r="E408" s="12">
        <v>210</v>
      </c>
      <c r="F408" s="29" t="str">
        <f>IF(OR(E408&gt;240),"EXCEEDS"," ")</f>
        <v> </v>
      </c>
    </row>
    <row r="409" spans="1:6" ht="15.75" customHeight="1" thickBot="1">
      <c r="A409" s="30" t="s">
        <v>18</v>
      </c>
      <c r="B409" s="9" t="s">
        <v>7</v>
      </c>
      <c r="C409" s="33">
        <v>44712</v>
      </c>
      <c r="D409" s="53"/>
      <c r="E409" s="12">
        <v>122</v>
      </c>
      <c r="F409" s="29" t="str">
        <f>IF(OR(E409&gt;240),"EXCEEDS"," ")</f>
        <v> </v>
      </c>
    </row>
    <row r="410" spans="1:6" ht="15.75" customHeight="1" thickBot="1">
      <c r="A410" s="30"/>
      <c r="B410" s="9"/>
      <c r="C410" s="33"/>
      <c r="D410" s="63" t="s">
        <v>21</v>
      </c>
      <c r="E410" s="64">
        <f>GEOMEAN(E405:E409)</f>
        <v>271.2147233061434</v>
      </c>
      <c r="F410" s="29" t="str">
        <f>IF(OR(E410&gt;130),"EXCEEDS"," ")</f>
        <v>EXCEEDS</v>
      </c>
    </row>
    <row r="411" spans="1:6" ht="15.75" customHeight="1">
      <c r="A411" s="30" t="s">
        <v>18</v>
      </c>
      <c r="B411" s="9" t="s">
        <v>7</v>
      </c>
      <c r="C411" s="33">
        <v>44719</v>
      </c>
      <c r="D411" s="53"/>
      <c r="E411" s="12">
        <v>1989</v>
      </c>
      <c r="F411" s="29" t="str">
        <f>IF(OR(E411&gt;240),"EXCEEDS"," ")</f>
        <v>EXCEEDS</v>
      </c>
    </row>
    <row r="412" spans="1:6" ht="15.75" customHeight="1">
      <c r="A412" s="30" t="s">
        <v>18</v>
      </c>
      <c r="B412" s="9" t="s">
        <v>7</v>
      </c>
      <c r="C412" s="33">
        <v>44726</v>
      </c>
      <c r="D412" s="53"/>
      <c r="E412" s="12">
        <v>1211</v>
      </c>
      <c r="F412" s="29" t="str">
        <f>IF(OR(E412&gt;240),"EXCEEDS"," ")</f>
        <v>EXCEEDS</v>
      </c>
    </row>
    <row r="413" spans="1:6" ht="15.75" customHeight="1">
      <c r="A413" s="30" t="s">
        <v>18</v>
      </c>
      <c r="B413" s="9" t="s">
        <v>7</v>
      </c>
      <c r="C413" s="33">
        <v>44733</v>
      </c>
      <c r="D413" s="53"/>
      <c r="E413" s="12">
        <v>28</v>
      </c>
      <c r="F413" s="29" t="str">
        <f>IF(OR(E413&gt;240),"EXCEEDS"," ")</f>
        <v> </v>
      </c>
    </row>
    <row r="414" spans="1:6" ht="15.75" customHeight="1">
      <c r="A414" s="30" t="s">
        <v>18</v>
      </c>
      <c r="B414" s="9" t="s">
        <v>7</v>
      </c>
      <c r="C414" s="33">
        <v>44735</v>
      </c>
      <c r="D414" s="53"/>
      <c r="E414" s="12">
        <v>908</v>
      </c>
      <c r="F414" s="29" t="str">
        <f>IF(OR(E414&gt;240),"EXCEEDS"," ")</f>
        <v>EXCEEDS</v>
      </c>
    </row>
    <row r="415" spans="1:6" ht="15.75" customHeight="1" thickBot="1">
      <c r="A415" s="30" t="s">
        <v>18</v>
      </c>
      <c r="B415" s="9" t="s">
        <v>7</v>
      </c>
      <c r="C415" s="33">
        <v>44740</v>
      </c>
      <c r="D415" s="53"/>
      <c r="E415" s="12">
        <v>3</v>
      </c>
      <c r="F415" s="29" t="str">
        <f>IF(OR(E415&gt;240),"EXCEEDS"," ")</f>
        <v> </v>
      </c>
    </row>
    <row r="416" spans="1:6" ht="15.75" customHeight="1" thickBot="1">
      <c r="A416" s="30"/>
      <c r="B416" s="9"/>
      <c r="C416" s="33"/>
      <c r="D416" s="63" t="s">
        <v>21</v>
      </c>
      <c r="E416" s="64">
        <f>GEOMEAN(E411:E415)</f>
        <v>178.99001818751952</v>
      </c>
      <c r="F416" s="29" t="str">
        <f>IF(OR(E416&gt;130),"EXCEEDS"," ")</f>
        <v>EXCEEDS</v>
      </c>
    </row>
    <row r="417" spans="1:6" ht="15.75" customHeight="1">
      <c r="A417" s="30" t="s">
        <v>18</v>
      </c>
      <c r="B417" s="9" t="s">
        <v>7</v>
      </c>
      <c r="C417" s="33">
        <v>44747</v>
      </c>
      <c r="D417" s="53"/>
      <c r="E417" s="12">
        <v>3</v>
      </c>
      <c r="F417" s="29" t="str">
        <f>IF(OR(E417&gt;240),"EXCEEDS"," ")</f>
        <v> </v>
      </c>
    </row>
    <row r="418" spans="1:6" ht="15.75" customHeight="1">
      <c r="A418" s="30" t="s">
        <v>18</v>
      </c>
      <c r="B418" s="9" t="s">
        <v>7</v>
      </c>
      <c r="C418" s="33">
        <v>44754</v>
      </c>
      <c r="D418" s="53"/>
      <c r="E418" s="12">
        <v>19</v>
      </c>
      <c r="F418" s="29" t="str">
        <f>IF(OR(E418&gt;240),"EXCEEDS"," ")</f>
        <v> </v>
      </c>
    </row>
    <row r="419" spans="1:6" ht="15.75" customHeight="1">
      <c r="A419" s="30" t="s">
        <v>18</v>
      </c>
      <c r="B419" s="9" t="s">
        <v>7</v>
      </c>
      <c r="C419" s="33">
        <v>44761</v>
      </c>
      <c r="D419" s="53"/>
      <c r="E419" s="12">
        <v>39</v>
      </c>
      <c r="F419" s="29" t="str">
        <f>IF(OR(E419&gt;240),"EXCEEDS"," ")</f>
        <v> </v>
      </c>
    </row>
    <row r="420" spans="1:6" ht="15.75" customHeight="1">
      <c r="A420" s="30" t="s">
        <v>18</v>
      </c>
      <c r="B420" s="9" t="s">
        <v>7</v>
      </c>
      <c r="C420" s="33">
        <v>44763</v>
      </c>
      <c r="D420" s="53"/>
      <c r="E420" s="12">
        <v>10</v>
      </c>
      <c r="F420" s="29" t="str">
        <f>IF(OR(E420&gt;240),"EXCEEDS"," ")</f>
        <v> </v>
      </c>
    </row>
    <row r="421" spans="1:6" ht="15.75" customHeight="1" thickBot="1">
      <c r="A421" s="30" t="s">
        <v>18</v>
      </c>
      <c r="B421" s="9" t="s">
        <v>7</v>
      </c>
      <c r="C421" s="33">
        <v>44768</v>
      </c>
      <c r="D421" s="53"/>
      <c r="E421" s="12">
        <v>2</v>
      </c>
      <c r="F421" s="29" t="str">
        <f>IF(OR(E421&gt;240),"EXCEEDS"," ")</f>
        <v> </v>
      </c>
    </row>
    <row r="422" spans="1:6" ht="15.75" customHeight="1" thickBot="1">
      <c r="A422" s="30"/>
      <c r="B422" s="9"/>
      <c r="C422" s="33"/>
      <c r="D422" s="63" t="s">
        <v>21</v>
      </c>
      <c r="E422" s="64">
        <f>GEOMEAN(E417:E421)</f>
        <v>8.503425118961992</v>
      </c>
      <c r="F422" s="29" t="str">
        <f>IF(OR(E422&gt;130),"EXCEEDS"," ")</f>
        <v> </v>
      </c>
    </row>
    <row r="423" spans="1:6" ht="15.75" customHeight="1">
      <c r="A423" s="30" t="s">
        <v>18</v>
      </c>
      <c r="B423" s="9" t="s">
        <v>7</v>
      </c>
      <c r="C423" s="33">
        <v>44775</v>
      </c>
      <c r="D423" s="53"/>
      <c r="E423" s="12">
        <v>34</v>
      </c>
      <c r="F423" s="29" t="str">
        <f>IF(OR(E423&gt;240),"EXCEEDS"," ")</f>
        <v> </v>
      </c>
    </row>
    <row r="424" spans="1:6" ht="15.75" customHeight="1">
      <c r="A424" s="30" t="s">
        <v>18</v>
      </c>
      <c r="B424" s="9" t="s">
        <v>7</v>
      </c>
      <c r="C424" s="33">
        <v>44782</v>
      </c>
      <c r="D424" s="53"/>
      <c r="E424" s="12">
        <v>133</v>
      </c>
      <c r="F424" s="29" t="str">
        <f>IF(OR(E424&gt;240),"EXCEEDS"," ")</f>
        <v> </v>
      </c>
    </row>
    <row r="425" spans="1:6" ht="15.75" customHeight="1">
      <c r="A425" s="30" t="s">
        <v>18</v>
      </c>
      <c r="B425" s="9" t="s">
        <v>7</v>
      </c>
      <c r="C425" s="33">
        <v>44789</v>
      </c>
      <c r="D425" s="53"/>
      <c r="E425" s="12">
        <v>179</v>
      </c>
      <c r="F425" s="29" t="str">
        <f>IF(OR(E425&gt;240),"EXCEEDS"," ")</f>
        <v> </v>
      </c>
    </row>
    <row r="426" spans="1:6" ht="15.75" customHeight="1">
      <c r="A426" s="30" t="s">
        <v>18</v>
      </c>
      <c r="B426" s="9" t="s">
        <v>7</v>
      </c>
      <c r="C426" s="33">
        <v>44796</v>
      </c>
      <c r="D426" s="53"/>
      <c r="E426" s="12">
        <v>1046</v>
      </c>
      <c r="F426" s="29" t="str">
        <f>IF(OR(E426&gt;240),"EXCEEDS"," ")</f>
        <v>EXCEEDS</v>
      </c>
    </row>
    <row r="427" spans="1:6" ht="15.75" customHeight="1" thickBot="1">
      <c r="A427" s="30" t="s">
        <v>18</v>
      </c>
      <c r="B427" s="9" t="s">
        <v>7</v>
      </c>
      <c r="C427" s="33">
        <v>44803</v>
      </c>
      <c r="D427" s="53"/>
      <c r="E427" s="12">
        <v>3255</v>
      </c>
      <c r="F427" s="29" t="str">
        <f>IF(OR(E427&gt;240),"EXCEEDS"," ")</f>
        <v>EXCEEDS</v>
      </c>
    </row>
    <row r="428" spans="1:6" ht="15.75" customHeight="1" thickBot="1">
      <c r="A428" s="30"/>
      <c r="B428" s="9"/>
      <c r="C428" s="33"/>
      <c r="D428" s="63" t="s">
        <v>21</v>
      </c>
      <c r="E428" s="64">
        <f>GEOMEAN(E423:E427)</f>
        <v>307.6474029535653</v>
      </c>
      <c r="F428" s="29" t="str">
        <f>IF(OR(E428&gt;130),"EXCEEDS"," ")</f>
        <v>EXCEEDS</v>
      </c>
    </row>
    <row r="429" spans="1:6" ht="15.75" customHeight="1">
      <c r="A429" s="30" t="s">
        <v>18</v>
      </c>
      <c r="B429" s="9" t="s">
        <v>7</v>
      </c>
      <c r="C429" s="33">
        <v>44810</v>
      </c>
      <c r="D429" s="53"/>
      <c r="E429" s="12">
        <v>3255</v>
      </c>
      <c r="F429" s="29" t="str">
        <f>IF(OR(E429&gt;240),"EXCEEDS"," ")</f>
        <v>EXCEEDS</v>
      </c>
    </row>
    <row r="430" spans="1:6" ht="15.75" customHeight="1">
      <c r="A430" s="30" t="s">
        <v>18</v>
      </c>
      <c r="B430" s="9" t="s">
        <v>7</v>
      </c>
      <c r="C430" s="33">
        <v>44817</v>
      </c>
      <c r="D430" s="53"/>
      <c r="E430" s="12">
        <v>164</v>
      </c>
      <c r="F430" s="29" t="str">
        <f>IF(OR(E430&gt;240),"EXCEEDS"," ")</f>
        <v> </v>
      </c>
    </row>
    <row r="431" spans="1:6" ht="15.75" customHeight="1">
      <c r="A431" s="30" t="s">
        <v>18</v>
      </c>
      <c r="B431" s="9" t="s">
        <v>7</v>
      </c>
      <c r="C431" s="33">
        <v>44823</v>
      </c>
      <c r="D431" s="53"/>
      <c r="E431" s="12">
        <v>9</v>
      </c>
      <c r="F431" s="29" t="str">
        <f>IF(OR(E431&gt;240),"EXCEEDS"," ")</f>
        <v> </v>
      </c>
    </row>
    <row r="432" spans="1:6" ht="15.75" customHeight="1">
      <c r="A432" s="30" t="s">
        <v>18</v>
      </c>
      <c r="B432" s="9" t="s">
        <v>7</v>
      </c>
      <c r="C432" s="33">
        <v>44825</v>
      </c>
      <c r="D432" s="53"/>
      <c r="E432" s="12">
        <v>4</v>
      </c>
      <c r="F432" s="29" t="str">
        <f>IF(OR(E432&gt;240),"EXCEEDS"," ")</f>
        <v> </v>
      </c>
    </row>
    <row r="433" spans="1:6" ht="15.75" customHeight="1" thickBot="1">
      <c r="A433" s="30" t="s">
        <v>18</v>
      </c>
      <c r="B433" s="9" t="s">
        <v>7</v>
      </c>
      <c r="C433" s="33">
        <v>44831</v>
      </c>
      <c r="D433" s="53"/>
      <c r="E433" s="12">
        <v>11</v>
      </c>
      <c r="F433" s="29" t="str">
        <f>IF(OR(E433&gt;240),"EXCEEDS"," ")</f>
        <v> </v>
      </c>
    </row>
    <row r="434" spans="1:6" ht="15.75" customHeight="1" thickBot="1">
      <c r="A434" s="30"/>
      <c r="B434" s="9"/>
      <c r="C434" s="33"/>
      <c r="D434" s="63" t="s">
        <v>21</v>
      </c>
      <c r="E434" s="64">
        <f>GEOMEAN(E429:E433)</f>
        <v>46.240019160942</v>
      </c>
      <c r="F434" s="29" t="str">
        <f>IF(OR(E434&gt;130),"EXCEEDS"," ")</f>
        <v> </v>
      </c>
    </row>
    <row r="435" spans="1:6" ht="15.75" customHeight="1">
      <c r="A435" s="30" t="s">
        <v>18</v>
      </c>
      <c r="B435" s="9" t="s">
        <v>7</v>
      </c>
      <c r="C435" s="33">
        <v>44838</v>
      </c>
      <c r="D435" s="53"/>
      <c r="E435" s="12">
        <v>1</v>
      </c>
      <c r="F435" s="29" t="str">
        <f>IF(OR(E435&gt;240),"EXCEEDS"," ")</f>
        <v> </v>
      </c>
    </row>
    <row r="436" spans="1:6" ht="15.75" customHeight="1">
      <c r="A436" s="30" t="s">
        <v>18</v>
      </c>
      <c r="B436" s="9" t="s">
        <v>7</v>
      </c>
      <c r="C436" s="33">
        <v>44844</v>
      </c>
      <c r="D436" s="53"/>
      <c r="E436" s="12">
        <v>3</v>
      </c>
      <c r="F436" s="29" t="str">
        <f>IF(OR(E436&gt;240),"EXCEEDS"," ")</f>
        <v> </v>
      </c>
    </row>
    <row r="437" spans="1:6" ht="15.75" customHeight="1">
      <c r="A437" s="30"/>
      <c r="B437" s="9"/>
      <c r="C437" s="33"/>
      <c r="D437" s="65"/>
      <c r="E437" s="12"/>
      <c r="F437" s="29"/>
    </row>
    <row r="438" spans="1:6" ht="15.75" customHeight="1">
      <c r="A438" s="30" t="s">
        <v>19</v>
      </c>
      <c r="B438" s="9" t="s">
        <v>7</v>
      </c>
      <c r="C438" s="33">
        <v>44656</v>
      </c>
      <c r="D438" s="53"/>
      <c r="E438" s="12">
        <v>7</v>
      </c>
      <c r="F438" s="29" t="str">
        <f>IF(OR(E438&gt;240),"EXCEEDS"," ")</f>
        <v> </v>
      </c>
    </row>
    <row r="439" spans="1:6" ht="15.75" customHeight="1">
      <c r="A439" s="30" t="s">
        <v>19</v>
      </c>
      <c r="B439" s="9" t="s">
        <v>7</v>
      </c>
      <c r="C439" s="33">
        <v>44663</v>
      </c>
      <c r="D439" s="53"/>
      <c r="E439" s="12">
        <v>158</v>
      </c>
      <c r="F439" s="29" t="str">
        <f>IF(OR(E439&gt;240),"EXCEEDS"," ")</f>
        <v> </v>
      </c>
    </row>
    <row r="440" spans="1:6" ht="15.75" customHeight="1">
      <c r="A440" s="30" t="s">
        <v>19</v>
      </c>
      <c r="B440" s="9" t="s">
        <v>7</v>
      </c>
      <c r="C440" s="33">
        <v>44670</v>
      </c>
      <c r="D440" s="53"/>
      <c r="E440" s="12">
        <v>228</v>
      </c>
      <c r="F440" s="29" t="str">
        <f>IF(OR(E440&gt;240),"EXCEEDS"," ")</f>
        <v> </v>
      </c>
    </row>
    <row r="441" spans="1:6" ht="15.75" customHeight="1">
      <c r="A441" s="30" t="s">
        <v>19</v>
      </c>
      <c r="B441" s="9" t="s">
        <v>7</v>
      </c>
      <c r="C441" s="33">
        <v>44672</v>
      </c>
      <c r="D441" s="53"/>
      <c r="E441" s="12">
        <v>648</v>
      </c>
      <c r="F441" s="29" t="str">
        <f>IF(OR(E441&gt;240),"EXCEEDS"," ")</f>
        <v>EXCEEDS</v>
      </c>
    </row>
    <row r="442" spans="1:6" ht="15.75" customHeight="1" thickBot="1">
      <c r="A442" s="30" t="s">
        <v>19</v>
      </c>
      <c r="B442" s="9" t="s">
        <v>7</v>
      </c>
      <c r="C442" s="33">
        <v>44677</v>
      </c>
      <c r="D442" s="53"/>
      <c r="E442" s="12">
        <v>41</v>
      </c>
      <c r="F442" s="29" t="str">
        <f>IF(OR(E442&gt;240),"EXCEEDS"," ")</f>
        <v> </v>
      </c>
    </row>
    <row r="443" spans="1:6" ht="15.75" customHeight="1" thickBot="1">
      <c r="A443" s="30"/>
      <c r="B443" s="9"/>
      <c r="C443" s="33"/>
      <c r="D443" s="63" t="s">
        <v>21</v>
      </c>
      <c r="E443" s="64">
        <f>GEOMEAN(E438:E442)</f>
        <v>92.3017143324199</v>
      </c>
      <c r="F443" s="29" t="str">
        <f>IF(OR(E443&gt;130),"EXCEEDS"," ")</f>
        <v> </v>
      </c>
    </row>
    <row r="444" spans="1:6" ht="15.75" customHeight="1">
      <c r="A444" s="30" t="s">
        <v>19</v>
      </c>
      <c r="B444" s="9" t="s">
        <v>7</v>
      </c>
      <c r="C444" s="33">
        <v>44684</v>
      </c>
      <c r="D444" s="53"/>
      <c r="E444" s="12">
        <v>3654</v>
      </c>
      <c r="F444" s="29" t="str">
        <f>IF(OR(E444&gt;240),"EXCEEDS"," ")</f>
        <v>EXCEEDS</v>
      </c>
    </row>
    <row r="445" spans="1:6" ht="15.75" customHeight="1">
      <c r="A445" s="30" t="s">
        <v>19</v>
      </c>
      <c r="B445" s="9" t="s">
        <v>7</v>
      </c>
      <c r="C445" s="33">
        <v>44691</v>
      </c>
      <c r="D445" s="53"/>
      <c r="E445" s="12">
        <v>461</v>
      </c>
      <c r="F445" s="29" t="str">
        <f>IF(OR(E445&gt;240),"EXCEEDS"," ")</f>
        <v>EXCEEDS</v>
      </c>
    </row>
    <row r="446" spans="1:6" ht="15.75" customHeight="1">
      <c r="A446" s="30" t="s">
        <v>19</v>
      </c>
      <c r="B446" s="9" t="s">
        <v>7</v>
      </c>
      <c r="C446" s="33">
        <v>44698</v>
      </c>
      <c r="D446" s="53"/>
      <c r="E446" s="12">
        <v>488</v>
      </c>
      <c r="F446" s="29" t="str">
        <f>IF(OR(E446&gt;240),"EXCEEDS"," ")</f>
        <v>EXCEEDS</v>
      </c>
    </row>
    <row r="447" spans="1:6" ht="15.75" customHeight="1">
      <c r="A447" s="30" t="s">
        <v>19</v>
      </c>
      <c r="B447" s="9" t="s">
        <v>7</v>
      </c>
      <c r="C447" s="33">
        <v>44705</v>
      </c>
      <c r="D447" s="53"/>
      <c r="E447" s="12">
        <v>238</v>
      </c>
      <c r="F447" s="29" t="str">
        <f>IF(OR(E447&gt;240),"EXCEEDS"," ")</f>
        <v> </v>
      </c>
    </row>
    <row r="448" spans="1:6" ht="15.75" customHeight="1" thickBot="1">
      <c r="A448" s="30" t="s">
        <v>19</v>
      </c>
      <c r="B448" s="9" t="s">
        <v>7</v>
      </c>
      <c r="C448" s="33">
        <v>44712</v>
      </c>
      <c r="D448" s="53"/>
      <c r="E448" s="12">
        <v>144</v>
      </c>
      <c r="F448" s="29" t="str">
        <f>IF(OR(E448&gt;240),"EXCEEDS"," ")</f>
        <v> </v>
      </c>
    </row>
    <row r="449" spans="1:6" ht="15.75" customHeight="1" thickBot="1">
      <c r="A449" s="30"/>
      <c r="B449" s="9"/>
      <c r="C449" s="33"/>
      <c r="D449" s="63" t="s">
        <v>21</v>
      </c>
      <c r="E449" s="64">
        <f>GEOMEAN(E444:E448)</f>
        <v>489.74019284582226</v>
      </c>
      <c r="F449" s="29" t="str">
        <f>IF(OR(E449&gt;130),"EXCEEDS"," ")</f>
        <v>EXCEEDS</v>
      </c>
    </row>
    <row r="450" spans="1:6" ht="15.75" customHeight="1">
      <c r="A450" s="30" t="s">
        <v>19</v>
      </c>
      <c r="B450" s="9" t="s">
        <v>7</v>
      </c>
      <c r="C450" s="33">
        <v>44719</v>
      </c>
      <c r="D450" s="53"/>
      <c r="E450" s="12">
        <v>2046</v>
      </c>
      <c r="F450" s="29" t="str">
        <f>IF(OR(E450&gt;240),"EXCEEDS"," ")</f>
        <v>EXCEEDS</v>
      </c>
    </row>
    <row r="451" spans="1:6" ht="15.75" customHeight="1">
      <c r="A451" s="30" t="s">
        <v>19</v>
      </c>
      <c r="B451" s="9" t="s">
        <v>7</v>
      </c>
      <c r="C451" s="33">
        <v>44726</v>
      </c>
      <c r="D451" s="53"/>
      <c r="E451" s="12">
        <v>1483</v>
      </c>
      <c r="F451" s="29" t="str">
        <f>IF(OR(E451&gt;240),"EXCEEDS"," ")</f>
        <v>EXCEEDS</v>
      </c>
    </row>
    <row r="452" spans="1:6" ht="15.75" customHeight="1">
      <c r="A452" s="30" t="s">
        <v>19</v>
      </c>
      <c r="B452" s="9" t="s">
        <v>7</v>
      </c>
      <c r="C452" s="33">
        <v>44733</v>
      </c>
      <c r="D452" s="53"/>
      <c r="E452" s="12">
        <v>50</v>
      </c>
      <c r="F452" s="29" t="str">
        <f>IF(OR(E452&gt;240),"EXCEEDS"," ")</f>
        <v> </v>
      </c>
    </row>
    <row r="453" spans="1:6" ht="15.75" customHeight="1">
      <c r="A453" s="30" t="s">
        <v>19</v>
      </c>
      <c r="B453" s="9" t="s">
        <v>7</v>
      </c>
      <c r="C453" s="33">
        <v>44735</v>
      </c>
      <c r="D453" s="53" t="s">
        <v>12</v>
      </c>
      <c r="E453" s="12">
        <v>4352</v>
      </c>
      <c r="F453" s="29" t="str">
        <f>IF(OR(E453&gt;240),"EXCEEDS"," ")</f>
        <v>EXCEEDS</v>
      </c>
    </row>
    <row r="454" spans="1:6" ht="15.75" customHeight="1" thickBot="1">
      <c r="A454" s="30" t="s">
        <v>19</v>
      </c>
      <c r="B454" s="9" t="s">
        <v>7</v>
      </c>
      <c r="C454" s="33">
        <v>44740</v>
      </c>
      <c r="D454" s="53" t="s">
        <v>12</v>
      </c>
      <c r="E454" s="12">
        <v>133</v>
      </c>
      <c r="F454" s="29" t="str">
        <f>IF(OR(E454&gt;240),"EXCEEDS"," ")</f>
        <v> </v>
      </c>
    </row>
    <row r="455" spans="1:6" ht="15.75" customHeight="1" thickBot="1">
      <c r="A455" s="30"/>
      <c r="B455" s="9"/>
      <c r="C455" s="33"/>
      <c r="D455" s="63" t="s">
        <v>21</v>
      </c>
      <c r="E455" s="64">
        <f>GEOMEAN(E450:E454)</f>
        <v>614.7682958904853</v>
      </c>
      <c r="F455" s="29" t="str">
        <f>IF(OR(E455&gt;130),"EXCEEDS"," ")</f>
        <v>EXCEEDS</v>
      </c>
    </row>
    <row r="456" spans="1:6" ht="15.75" customHeight="1">
      <c r="A456" s="30" t="s">
        <v>19</v>
      </c>
      <c r="B456" s="9" t="s">
        <v>7</v>
      </c>
      <c r="C456" s="33">
        <v>44747</v>
      </c>
      <c r="D456" s="53" t="s">
        <v>12</v>
      </c>
      <c r="E456" s="12">
        <v>50</v>
      </c>
      <c r="F456" s="29" t="str">
        <f>IF(OR(E456&gt;240),"EXCEEDS"," ")</f>
        <v> </v>
      </c>
    </row>
    <row r="457" spans="1:6" ht="15.75" customHeight="1">
      <c r="A457" s="30" t="s">
        <v>19</v>
      </c>
      <c r="B457" s="9" t="s">
        <v>7</v>
      </c>
      <c r="C457" s="33">
        <v>44754</v>
      </c>
      <c r="D457" s="53" t="s">
        <v>12</v>
      </c>
      <c r="E457" s="12">
        <v>25</v>
      </c>
      <c r="F457" s="29" t="str">
        <f>IF(OR(E457&gt;240),"EXCEEDS"," ")</f>
        <v> </v>
      </c>
    </row>
    <row r="458" spans="1:6" ht="15.75" customHeight="1">
      <c r="A458" s="30" t="s">
        <v>19</v>
      </c>
      <c r="B458" s="9" t="s">
        <v>7</v>
      </c>
      <c r="C458" s="33">
        <v>44761</v>
      </c>
      <c r="D458" s="53" t="s">
        <v>12</v>
      </c>
      <c r="E458" s="12">
        <v>115</v>
      </c>
      <c r="F458" s="29" t="str">
        <f>IF(OR(E458&gt;240),"EXCEEDS"," ")</f>
        <v> </v>
      </c>
    </row>
    <row r="459" spans="1:6" ht="15.75" customHeight="1">
      <c r="A459" s="30" t="s">
        <v>19</v>
      </c>
      <c r="B459" s="9" t="s">
        <v>7</v>
      </c>
      <c r="C459" s="33">
        <v>44763</v>
      </c>
      <c r="D459" s="53" t="s">
        <v>12</v>
      </c>
      <c r="E459" s="12">
        <v>26</v>
      </c>
      <c r="F459" s="29" t="str">
        <f>IF(OR(E459&gt;240),"EXCEEDS"," ")</f>
        <v> </v>
      </c>
    </row>
    <row r="460" spans="1:6" ht="15.75" customHeight="1" thickBot="1">
      <c r="A460" s="30" t="s">
        <v>19</v>
      </c>
      <c r="B460" s="9" t="s">
        <v>7</v>
      </c>
      <c r="C460" s="33">
        <v>44768</v>
      </c>
      <c r="D460" s="53" t="s">
        <v>12</v>
      </c>
      <c r="E460" s="12">
        <v>2</v>
      </c>
      <c r="F460" s="29" t="str">
        <f>IF(OR(E460&gt;240),"EXCEEDS"," ")</f>
        <v> </v>
      </c>
    </row>
    <row r="461" spans="1:6" ht="15.75" customHeight="1" thickBot="1">
      <c r="A461" s="30"/>
      <c r="B461" s="9"/>
      <c r="C461" s="33"/>
      <c r="D461" s="63" t="s">
        <v>21</v>
      </c>
      <c r="E461" s="64">
        <f>GEOMEAN(E456:E460)</f>
        <v>23.69857537199827</v>
      </c>
      <c r="F461" s="29" t="str">
        <f>IF(OR(E461&gt;130),"EXCEEDS"," ")</f>
        <v> </v>
      </c>
    </row>
    <row r="462" spans="1:6" ht="15.75" customHeight="1">
      <c r="A462" s="30" t="s">
        <v>19</v>
      </c>
      <c r="B462" s="9" t="s">
        <v>7</v>
      </c>
      <c r="C462" s="33">
        <v>44775</v>
      </c>
      <c r="D462" s="53" t="s">
        <v>12</v>
      </c>
      <c r="E462" s="12">
        <v>66</v>
      </c>
      <c r="F462" s="29" t="str">
        <f>IF(OR(E462&gt;240),"EXCEEDS"," ")</f>
        <v> </v>
      </c>
    </row>
    <row r="463" spans="1:6" ht="15.75" customHeight="1">
      <c r="A463" s="30" t="s">
        <v>19</v>
      </c>
      <c r="B463" s="9" t="s">
        <v>7</v>
      </c>
      <c r="C463" s="33">
        <v>44782</v>
      </c>
      <c r="D463" s="53" t="s">
        <v>12</v>
      </c>
      <c r="E463" s="12">
        <v>132</v>
      </c>
      <c r="F463" s="29" t="str">
        <f>IF(OR(E463&gt;240),"EXCEEDS"," ")</f>
        <v> </v>
      </c>
    </row>
    <row r="464" spans="1:6" ht="15.75" customHeight="1">
      <c r="A464" s="30" t="s">
        <v>19</v>
      </c>
      <c r="B464" s="9" t="s">
        <v>7</v>
      </c>
      <c r="C464" s="33">
        <v>44789</v>
      </c>
      <c r="D464" s="53" t="s">
        <v>12</v>
      </c>
      <c r="E464" s="12">
        <v>199</v>
      </c>
      <c r="F464" s="29" t="str">
        <f>IF(OR(E464&gt;240),"EXCEEDS"," ")</f>
        <v> </v>
      </c>
    </row>
    <row r="465" spans="1:6" ht="15.75" customHeight="1">
      <c r="A465" s="30" t="s">
        <v>19</v>
      </c>
      <c r="B465" s="9" t="s">
        <v>7</v>
      </c>
      <c r="C465" s="33">
        <v>44796</v>
      </c>
      <c r="D465" s="53" t="s">
        <v>12</v>
      </c>
      <c r="E465" s="12">
        <v>1300</v>
      </c>
      <c r="F465" s="29" t="str">
        <f>IF(OR(E465&gt;240),"EXCEEDS"," ")</f>
        <v>EXCEEDS</v>
      </c>
    </row>
    <row r="466" spans="1:6" ht="15.75" customHeight="1" thickBot="1">
      <c r="A466" s="30" t="s">
        <v>19</v>
      </c>
      <c r="B466" s="9" t="s">
        <v>7</v>
      </c>
      <c r="C466" s="33">
        <v>44803</v>
      </c>
      <c r="D466" s="53" t="s">
        <v>12</v>
      </c>
      <c r="E466" s="12">
        <v>1396</v>
      </c>
      <c r="F466" s="29" t="str">
        <f>IF(OR(E466&gt;240),"EXCEEDS"," ")</f>
        <v>EXCEEDS</v>
      </c>
    </row>
    <row r="467" spans="1:6" ht="15.75" customHeight="1" thickBot="1">
      <c r="A467" s="30"/>
      <c r="B467" s="9"/>
      <c r="C467" s="33"/>
      <c r="D467" s="63" t="s">
        <v>21</v>
      </c>
      <c r="E467" s="64">
        <f>GEOMEAN(E462:E466)</f>
        <v>315.9075044243568</v>
      </c>
      <c r="F467" s="29" t="str">
        <f>IF(OR(E467&gt;130),"EXCEEDS"," ")</f>
        <v>EXCEEDS</v>
      </c>
    </row>
    <row r="468" spans="1:6" ht="15.75" customHeight="1">
      <c r="A468" s="30" t="s">
        <v>19</v>
      </c>
      <c r="B468" s="9" t="s">
        <v>7</v>
      </c>
      <c r="C468" s="33">
        <v>44810</v>
      </c>
      <c r="D468" s="53" t="s">
        <v>12</v>
      </c>
      <c r="E468" s="12">
        <v>2420</v>
      </c>
      <c r="F468" s="29" t="str">
        <f>IF(OR(E468&gt;240),"EXCEEDS"," ")</f>
        <v>EXCEEDS</v>
      </c>
    </row>
    <row r="469" spans="1:6" ht="15.75" customHeight="1">
      <c r="A469" s="30" t="s">
        <v>19</v>
      </c>
      <c r="B469" s="9" t="s">
        <v>7</v>
      </c>
      <c r="C469" s="33">
        <v>44817</v>
      </c>
      <c r="D469" s="53" t="s">
        <v>12</v>
      </c>
      <c r="E469" s="12">
        <v>980</v>
      </c>
      <c r="F469" s="29" t="str">
        <f>IF(OR(E469&gt;240),"EXCEEDS"," ")</f>
        <v>EXCEEDS</v>
      </c>
    </row>
    <row r="470" spans="1:6" ht="15.75" customHeight="1">
      <c r="A470" s="30" t="s">
        <v>19</v>
      </c>
      <c r="B470" s="9" t="s">
        <v>7</v>
      </c>
      <c r="C470" s="33">
        <v>44823</v>
      </c>
      <c r="D470" s="53" t="s">
        <v>12</v>
      </c>
      <c r="E470" s="12">
        <v>9</v>
      </c>
      <c r="F470" s="29" t="str">
        <f>IF(OR(E470&gt;240),"EXCEEDS"," ")</f>
        <v> </v>
      </c>
    </row>
    <row r="471" spans="1:6" ht="15.75" customHeight="1">
      <c r="A471" s="30" t="s">
        <v>19</v>
      </c>
      <c r="B471" s="9" t="s">
        <v>7</v>
      </c>
      <c r="C471" s="33">
        <v>44825</v>
      </c>
      <c r="D471" s="53" t="s">
        <v>12</v>
      </c>
      <c r="E471" s="12">
        <v>7</v>
      </c>
      <c r="F471" s="29" t="str">
        <f>IF(OR(E471&gt;240),"EXCEEDS"," ")</f>
        <v> </v>
      </c>
    </row>
    <row r="472" spans="1:6" ht="15.75" customHeight="1" thickBot="1">
      <c r="A472" s="30" t="s">
        <v>19</v>
      </c>
      <c r="B472" s="9" t="s">
        <v>7</v>
      </c>
      <c r="C472" s="33">
        <v>44831</v>
      </c>
      <c r="D472" s="53" t="s">
        <v>12</v>
      </c>
      <c r="E472" s="12">
        <v>5</v>
      </c>
      <c r="F472" s="29" t="str">
        <f>IF(OR(E472&gt;240),"EXCEEDS"," ")</f>
        <v> </v>
      </c>
    </row>
    <row r="473" spans="1:6" ht="15.75" customHeight="1" thickBot="1">
      <c r="A473" s="30"/>
      <c r="B473" s="9"/>
      <c r="C473" s="33"/>
      <c r="D473" s="63" t="s">
        <v>21</v>
      </c>
      <c r="E473" s="64">
        <f>GEOMEAN(E468:E472)</f>
        <v>59.52102466962803</v>
      </c>
      <c r="F473" s="29" t="str">
        <f>IF(OR(E473&gt;130),"EXCEEDS"," ")</f>
        <v> </v>
      </c>
    </row>
    <row r="474" spans="1:6" ht="15.75" customHeight="1">
      <c r="A474" s="30" t="s">
        <v>19</v>
      </c>
      <c r="B474" s="9" t="s">
        <v>7</v>
      </c>
      <c r="C474" s="33">
        <v>44838</v>
      </c>
      <c r="D474" s="53" t="s">
        <v>12</v>
      </c>
      <c r="E474" s="12">
        <v>6</v>
      </c>
      <c r="F474" s="29" t="str">
        <f>IF(OR(E474&gt;240),"EXCEEDS"," ")</f>
        <v> </v>
      </c>
    </row>
    <row r="475" spans="1:6" ht="15.75" customHeight="1">
      <c r="A475" s="30" t="s">
        <v>19</v>
      </c>
      <c r="B475" s="9" t="s">
        <v>7</v>
      </c>
      <c r="C475" s="33">
        <v>44844</v>
      </c>
      <c r="D475" s="53" t="s">
        <v>12</v>
      </c>
      <c r="E475" s="12">
        <v>5</v>
      </c>
      <c r="F475" s="29" t="str">
        <f>IF(OR(E475&gt;240),"EXCEEDS"," ")</f>
        <v> </v>
      </c>
    </row>
    <row r="476" spans="1:6" ht="15.75" customHeight="1" thickBot="1">
      <c r="A476" s="32"/>
      <c r="B476" s="25"/>
      <c r="C476" s="35"/>
      <c r="D476" s="74"/>
      <c r="E476" s="39"/>
      <c r="F476" s="29"/>
    </row>
    <row r="477" spans="1:6" ht="15.75" customHeight="1">
      <c r="A477" s="30">
        <v>594</v>
      </c>
      <c r="B477" s="9" t="s">
        <v>8</v>
      </c>
      <c r="C477" s="33">
        <v>44656</v>
      </c>
      <c r="D477" s="53"/>
      <c r="E477" s="23">
        <v>10</v>
      </c>
      <c r="F477" s="47" t="str">
        <f>IF(OR(E477&gt;240),"EXCEEDS"," ")</f>
        <v> </v>
      </c>
    </row>
    <row r="478" spans="1:6" ht="15.75" customHeight="1">
      <c r="A478" s="30">
        <v>594</v>
      </c>
      <c r="B478" s="9" t="s">
        <v>8</v>
      </c>
      <c r="C478" s="33">
        <v>44663</v>
      </c>
      <c r="D478" s="53"/>
      <c r="E478" s="23">
        <v>135</v>
      </c>
      <c r="F478" s="31" t="str">
        <f>IF(OR(E478&gt;240),"EXCEEDS"," ")</f>
        <v> </v>
      </c>
    </row>
    <row r="479" spans="1:6" ht="15.75" customHeight="1">
      <c r="A479" s="30">
        <v>594</v>
      </c>
      <c r="B479" s="9" t="s">
        <v>8</v>
      </c>
      <c r="C479" s="33">
        <v>44670</v>
      </c>
      <c r="D479" s="53"/>
      <c r="E479" s="23">
        <v>226</v>
      </c>
      <c r="F479" s="31" t="str">
        <f>IF(OR(E479&gt;240),"EXCEEDS"," ")</f>
        <v> </v>
      </c>
    </row>
    <row r="480" spans="1:6" ht="15.75" customHeight="1">
      <c r="A480" s="30">
        <v>594</v>
      </c>
      <c r="B480" s="9" t="s">
        <v>8</v>
      </c>
      <c r="C480" s="33">
        <v>44672</v>
      </c>
      <c r="D480" s="53"/>
      <c r="E480" s="23">
        <v>56</v>
      </c>
      <c r="F480" s="31" t="str">
        <f>IF(OR(E480&gt;240),"EXCEEDS"," ")</f>
        <v> </v>
      </c>
    </row>
    <row r="481" spans="1:6" ht="15.75" customHeight="1" thickBot="1">
      <c r="A481" s="30">
        <v>594</v>
      </c>
      <c r="B481" s="9" t="s">
        <v>8</v>
      </c>
      <c r="C481" s="33">
        <v>44677</v>
      </c>
      <c r="D481" s="53"/>
      <c r="E481" s="23">
        <v>31</v>
      </c>
      <c r="F481" s="31" t="str">
        <f>IF(OR(E481&gt;240),"EXCEEDS"," ")</f>
        <v> </v>
      </c>
    </row>
    <row r="482" spans="1:6" ht="15.75" customHeight="1" thickBot="1">
      <c r="A482" s="30"/>
      <c r="B482" s="9"/>
      <c r="C482" s="33"/>
      <c r="D482" s="63" t="s">
        <v>21</v>
      </c>
      <c r="E482" s="64">
        <f>GEOMEAN(E477:E481)</f>
        <v>55.5646247456735</v>
      </c>
      <c r="F482" s="29" t="str">
        <f>IF(OR(E482&gt;130),"EXCEEDS"," ")</f>
        <v> </v>
      </c>
    </row>
    <row r="483" spans="1:6" ht="15.75" customHeight="1">
      <c r="A483" s="30">
        <v>594</v>
      </c>
      <c r="B483" s="9" t="s">
        <v>8</v>
      </c>
      <c r="C483" s="33">
        <v>44684</v>
      </c>
      <c r="D483" s="53"/>
      <c r="E483" s="23">
        <v>10</v>
      </c>
      <c r="F483" s="31" t="str">
        <f>IF(OR(E483&gt;240),"EXCEEDS"," ")</f>
        <v> </v>
      </c>
    </row>
    <row r="484" spans="1:6" ht="15.75" customHeight="1">
      <c r="A484" s="30">
        <v>594</v>
      </c>
      <c r="B484" s="9" t="s">
        <v>8</v>
      </c>
      <c r="C484" s="33">
        <v>44691</v>
      </c>
      <c r="D484" s="53"/>
      <c r="E484" s="23">
        <v>436</v>
      </c>
      <c r="F484" s="31" t="str">
        <f>IF(OR(E484&gt;240),"EXCEEDS"," ")</f>
        <v>EXCEEDS</v>
      </c>
    </row>
    <row r="485" spans="1:6" ht="15.75" customHeight="1">
      <c r="A485" s="30">
        <v>594</v>
      </c>
      <c r="B485" s="9" t="s">
        <v>8</v>
      </c>
      <c r="C485" s="33">
        <v>44698</v>
      </c>
      <c r="D485" s="53"/>
      <c r="E485" s="23">
        <v>97</v>
      </c>
      <c r="F485" s="31" t="str">
        <f>IF(OR(E485&gt;240),"EXCEEDS"," ")</f>
        <v> </v>
      </c>
    </row>
    <row r="486" spans="1:6" ht="15.75" customHeight="1">
      <c r="A486" s="30">
        <v>594</v>
      </c>
      <c r="B486" s="9" t="s">
        <v>8</v>
      </c>
      <c r="C486" s="33">
        <v>44705</v>
      </c>
      <c r="D486" s="53"/>
      <c r="E486" s="23">
        <v>51</v>
      </c>
      <c r="F486" s="31" t="str">
        <f>IF(OR(E486&gt;240),"EXCEEDS"," ")</f>
        <v> </v>
      </c>
    </row>
    <row r="487" spans="1:6" ht="15.75" customHeight="1" thickBot="1">
      <c r="A487" s="30">
        <v>594</v>
      </c>
      <c r="B487" s="9" t="s">
        <v>8</v>
      </c>
      <c r="C487" s="33">
        <v>44712</v>
      </c>
      <c r="D487" s="53"/>
      <c r="E487" s="23">
        <v>399</v>
      </c>
      <c r="F487" s="31" t="str">
        <f>IF(OR(E487&gt;240),"EXCEEDS"," ")</f>
        <v>EXCEEDS</v>
      </c>
    </row>
    <row r="488" spans="1:6" ht="15.75" customHeight="1" thickBot="1">
      <c r="A488" s="30"/>
      <c r="B488" s="9"/>
      <c r="C488" s="33"/>
      <c r="D488" s="63" t="s">
        <v>21</v>
      </c>
      <c r="E488" s="64">
        <f>GEOMEAN(E483:E487)</f>
        <v>97.0421162962711</v>
      </c>
      <c r="F488" s="29" t="str">
        <f>IF(OR(E488&gt;130),"EXCEEDS"," ")</f>
        <v> </v>
      </c>
    </row>
    <row r="489" spans="1:6" ht="15.75" customHeight="1">
      <c r="A489" s="30">
        <v>594</v>
      </c>
      <c r="B489" s="9" t="s">
        <v>8</v>
      </c>
      <c r="C489" s="33">
        <v>44719</v>
      </c>
      <c r="D489" s="53"/>
      <c r="E489" s="23">
        <v>30</v>
      </c>
      <c r="F489" s="31" t="str">
        <f>IF(OR(E489&gt;240),"EXCEEDS"," ")</f>
        <v> </v>
      </c>
    </row>
    <row r="490" spans="1:6" ht="15.75" customHeight="1">
      <c r="A490" s="30">
        <v>594</v>
      </c>
      <c r="B490" s="9" t="s">
        <v>8</v>
      </c>
      <c r="C490" s="33">
        <v>44726</v>
      </c>
      <c r="D490" s="53"/>
      <c r="E490" s="23">
        <v>63</v>
      </c>
      <c r="F490" s="31" t="str">
        <f>IF(OR(E490&gt;240),"EXCEEDS"," ")</f>
        <v> </v>
      </c>
    </row>
    <row r="491" spans="1:6" ht="15.75" customHeight="1">
      <c r="A491" s="30">
        <v>594</v>
      </c>
      <c r="B491" s="9" t="s">
        <v>8</v>
      </c>
      <c r="C491" s="33">
        <v>44733</v>
      </c>
      <c r="D491" s="53"/>
      <c r="E491" s="23">
        <v>41</v>
      </c>
      <c r="F491" s="31" t="str">
        <f>IF(OR(E491&gt;240),"EXCEEDS"," ")</f>
        <v> </v>
      </c>
    </row>
    <row r="492" spans="1:6" ht="15.75" customHeight="1">
      <c r="A492" s="30">
        <v>594</v>
      </c>
      <c r="B492" s="9" t="s">
        <v>8</v>
      </c>
      <c r="C492" s="33">
        <v>44735</v>
      </c>
      <c r="D492" s="53"/>
      <c r="E492" s="23">
        <v>262</v>
      </c>
      <c r="F492" s="31" t="str">
        <f>IF(OR(E492&gt;240),"EXCEEDS"," ")</f>
        <v>EXCEEDS</v>
      </c>
    </row>
    <row r="493" spans="1:6" ht="15.75" customHeight="1" thickBot="1">
      <c r="A493" s="30">
        <v>594</v>
      </c>
      <c r="B493" s="9" t="s">
        <v>8</v>
      </c>
      <c r="C493" s="33">
        <v>44740</v>
      </c>
      <c r="D493" s="53"/>
      <c r="E493" s="23">
        <v>292</v>
      </c>
      <c r="F493" s="31" t="str">
        <f>IF(OR(E493&gt;240),"EXCEEDS"," ")</f>
        <v>EXCEEDS</v>
      </c>
    </row>
    <row r="494" spans="1:6" ht="15.75" customHeight="1" thickBot="1">
      <c r="A494" s="30"/>
      <c r="B494" s="9"/>
      <c r="C494" s="33"/>
      <c r="D494" s="63" t="s">
        <v>21</v>
      </c>
      <c r="E494" s="64">
        <f>GEOMEAN(E489:E493)</f>
        <v>90.07120247511617</v>
      </c>
      <c r="F494" s="29" t="str">
        <f>IF(OR(E494&gt;130),"EXCEEDS"," ")</f>
        <v> </v>
      </c>
    </row>
    <row r="495" spans="1:6" ht="15.75" customHeight="1">
      <c r="A495" s="30">
        <v>594</v>
      </c>
      <c r="B495" s="9" t="s">
        <v>8</v>
      </c>
      <c r="C495" s="33">
        <v>44747</v>
      </c>
      <c r="D495" s="53"/>
      <c r="E495" s="23">
        <v>645</v>
      </c>
      <c r="F495" s="31" t="str">
        <f>IF(OR(E495&gt;240),"EXCEEDS"," ")</f>
        <v>EXCEEDS</v>
      </c>
    </row>
    <row r="496" spans="1:6" ht="15.75" customHeight="1">
      <c r="A496" s="30">
        <v>594</v>
      </c>
      <c r="B496" s="9" t="s">
        <v>8</v>
      </c>
      <c r="C496" s="33">
        <v>44754</v>
      </c>
      <c r="D496" s="53"/>
      <c r="E496" s="23">
        <v>145</v>
      </c>
      <c r="F496" s="31" t="str">
        <f>IF(OR(E496&gt;240),"EXCEEDS"," ")</f>
        <v> </v>
      </c>
    </row>
    <row r="497" spans="1:6" ht="15.75" customHeight="1">
      <c r="A497" s="30">
        <v>594</v>
      </c>
      <c r="B497" s="9" t="s">
        <v>8</v>
      </c>
      <c r="C497" s="33">
        <v>44761</v>
      </c>
      <c r="D497" s="53"/>
      <c r="E497" s="23">
        <v>10</v>
      </c>
      <c r="F497" s="31" t="str">
        <f>IF(OR(E497&gt;240),"EXCEEDS"," ")</f>
        <v> </v>
      </c>
    </row>
    <row r="498" spans="1:6" ht="15.75" customHeight="1">
      <c r="A498" s="30">
        <v>594</v>
      </c>
      <c r="B498" s="9" t="s">
        <v>8</v>
      </c>
      <c r="C498" s="33">
        <v>44763</v>
      </c>
      <c r="D498" s="53"/>
      <c r="E498" s="23">
        <v>228</v>
      </c>
      <c r="F498" s="31" t="str">
        <f>IF(OR(E498&gt;240),"EXCEEDS"," ")</f>
        <v> </v>
      </c>
    </row>
    <row r="499" spans="1:6" ht="15.75" customHeight="1" thickBot="1">
      <c r="A499" s="30">
        <v>594</v>
      </c>
      <c r="B499" s="9" t="s">
        <v>8</v>
      </c>
      <c r="C499" s="33">
        <v>44768</v>
      </c>
      <c r="D499" s="53"/>
      <c r="E499" s="23">
        <v>52</v>
      </c>
      <c r="F499" s="31" t="str">
        <f>IF(OR(E499&gt;240),"EXCEEDS"," ")</f>
        <v> </v>
      </c>
    </row>
    <row r="500" spans="1:6" ht="15.75" customHeight="1" thickBot="1">
      <c r="A500" s="30"/>
      <c r="B500" s="9"/>
      <c r="C500" s="33"/>
      <c r="D500" s="63" t="s">
        <v>21</v>
      </c>
      <c r="E500" s="64">
        <f>GEOMEAN(E495:E499)</f>
        <v>102.08764407260286</v>
      </c>
      <c r="F500" s="29" t="str">
        <f>IF(OR(E500&gt;130),"EXCEEDS"," ")</f>
        <v> </v>
      </c>
    </row>
    <row r="501" spans="1:6" ht="15.75" customHeight="1">
      <c r="A501" s="30">
        <v>594</v>
      </c>
      <c r="B501" s="9" t="s">
        <v>8</v>
      </c>
      <c r="C501" s="33">
        <v>44775</v>
      </c>
      <c r="D501" s="53"/>
      <c r="E501" s="23">
        <v>74</v>
      </c>
      <c r="F501" s="31" t="str">
        <f>IF(OR(E501&gt;240),"EXCEEDS"," ")</f>
        <v> </v>
      </c>
    </row>
    <row r="502" spans="1:6" ht="15.75" customHeight="1">
      <c r="A502" s="30">
        <v>594</v>
      </c>
      <c r="B502" s="9" t="s">
        <v>8</v>
      </c>
      <c r="C502" s="33">
        <v>44782</v>
      </c>
      <c r="D502" s="53"/>
      <c r="E502" s="23">
        <v>84</v>
      </c>
      <c r="F502" s="31" t="str">
        <f>IF(OR(E502&gt;240),"EXCEEDS"," ")</f>
        <v> </v>
      </c>
    </row>
    <row r="503" spans="1:6" ht="15.75" customHeight="1">
      <c r="A503" s="30">
        <v>594</v>
      </c>
      <c r="B503" s="9" t="s">
        <v>8</v>
      </c>
      <c r="C503" s="33">
        <v>44789</v>
      </c>
      <c r="D503" s="53"/>
      <c r="E503" s="23">
        <v>20</v>
      </c>
      <c r="F503" s="31" t="str">
        <f>IF(OR(E503&gt;240),"EXCEEDS"," ")</f>
        <v> </v>
      </c>
    </row>
    <row r="504" spans="1:6" ht="15.75" customHeight="1">
      <c r="A504" s="30">
        <v>594</v>
      </c>
      <c r="B504" s="9" t="s">
        <v>8</v>
      </c>
      <c r="C504" s="33">
        <v>44796</v>
      </c>
      <c r="D504" s="53"/>
      <c r="E504" s="23">
        <v>10</v>
      </c>
      <c r="F504" s="31" t="str">
        <f>IF(OR(E504&gt;240),"EXCEEDS"," ")</f>
        <v> </v>
      </c>
    </row>
    <row r="505" spans="1:6" ht="15.75" customHeight="1" thickBot="1">
      <c r="A505" s="30">
        <v>594</v>
      </c>
      <c r="B505" s="9" t="s">
        <v>8</v>
      </c>
      <c r="C505" s="33">
        <v>44803</v>
      </c>
      <c r="D505" s="53"/>
      <c r="E505" s="23">
        <v>10</v>
      </c>
      <c r="F505" s="31" t="str">
        <f>IF(OR(E505&gt;240),"EXCEEDS"," ")</f>
        <v> </v>
      </c>
    </row>
    <row r="506" spans="1:6" ht="15.75" customHeight="1" thickBot="1">
      <c r="A506" s="30"/>
      <c r="B506" s="9"/>
      <c r="C506" s="33"/>
      <c r="D506" s="63" t="s">
        <v>21</v>
      </c>
      <c r="E506" s="64">
        <f>GEOMEAN(E501:E505)</f>
        <v>26.236639035054644</v>
      </c>
      <c r="F506" s="29" t="str">
        <f>IF(OR(E506&gt;130),"EXCEEDS"," ")</f>
        <v> </v>
      </c>
    </row>
    <row r="507" spans="1:6" ht="15.75" customHeight="1">
      <c r="A507" s="30">
        <v>594</v>
      </c>
      <c r="B507" s="9" t="s">
        <v>8</v>
      </c>
      <c r="C507" s="33">
        <v>44810</v>
      </c>
      <c r="D507" s="53"/>
      <c r="E507" s="23">
        <v>241</v>
      </c>
      <c r="F507" s="31" t="str">
        <f>IF(OR(E507&gt;240),"EXCEEDS"," ")</f>
        <v>EXCEEDS</v>
      </c>
    </row>
    <row r="508" spans="1:6" ht="15.75" customHeight="1">
      <c r="A508" s="30">
        <v>594</v>
      </c>
      <c r="B508" s="9" t="s">
        <v>8</v>
      </c>
      <c r="C508" s="33">
        <v>44817</v>
      </c>
      <c r="D508" s="53"/>
      <c r="E508" s="23">
        <v>20</v>
      </c>
      <c r="F508" s="31" t="str">
        <f>IF(OR(E508&gt;240),"EXCEEDS"," ")</f>
        <v> </v>
      </c>
    </row>
    <row r="509" spans="1:6" ht="15.75" customHeight="1">
      <c r="A509" s="30">
        <v>594</v>
      </c>
      <c r="B509" s="9" t="s">
        <v>8</v>
      </c>
      <c r="C509" s="33">
        <v>44824</v>
      </c>
      <c r="D509" s="53"/>
      <c r="E509" s="23">
        <v>31</v>
      </c>
      <c r="F509" s="31" t="str">
        <f>IF(OR(E509&gt;240),"EXCEEDS"," ")</f>
        <v> </v>
      </c>
    </row>
    <row r="510" spans="1:6" ht="15.75" customHeight="1">
      <c r="A510" s="30">
        <v>594</v>
      </c>
      <c r="B510" s="9" t="s">
        <v>8</v>
      </c>
      <c r="C510" s="33">
        <v>44826</v>
      </c>
      <c r="D510" s="53"/>
      <c r="E510" s="23">
        <v>171</v>
      </c>
      <c r="F510" s="31" t="str">
        <f>IF(OR(E510&gt;240),"EXCEEDS"," ")</f>
        <v> </v>
      </c>
    </row>
    <row r="511" spans="1:6" ht="15.75" customHeight="1" thickBot="1">
      <c r="A511" s="30">
        <v>594</v>
      </c>
      <c r="B511" s="9" t="s">
        <v>8</v>
      </c>
      <c r="C511" s="33">
        <v>44831</v>
      </c>
      <c r="D511" s="53"/>
      <c r="E511" s="23">
        <v>10</v>
      </c>
      <c r="F511" s="31" t="str">
        <f>IF(OR(E511&gt;240),"EXCEEDS"," ")</f>
        <v> </v>
      </c>
    </row>
    <row r="512" spans="1:6" ht="15.75" customHeight="1" thickBot="1">
      <c r="A512" s="30"/>
      <c r="B512" s="9"/>
      <c r="C512" s="33"/>
      <c r="D512" s="63" t="s">
        <v>21</v>
      </c>
      <c r="E512" s="64">
        <f>GEOMEAN(E507:E511)</f>
        <v>48.02650337655176</v>
      </c>
      <c r="F512" s="29" t="str">
        <f>IF(OR(E512&gt;130),"EXCEEDS"," ")</f>
        <v> </v>
      </c>
    </row>
    <row r="513" spans="1:6" ht="15.75" customHeight="1">
      <c r="A513" s="30">
        <v>594</v>
      </c>
      <c r="B513" s="9" t="s">
        <v>8</v>
      </c>
      <c r="C513" s="33">
        <v>44838</v>
      </c>
      <c r="D513" s="53"/>
      <c r="E513" s="23">
        <v>10</v>
      </c>
      <c r="F513" s="31" t="str">
        <f>IF(OR(E513&gt;240),"EXCEEDS"," ")</f>
        <v> </v>
      </c>
    </row>
    <row r="514" spans="1:6" ht="15.75" customHeight="1">
      <c r="A514" s="30"/>
      <c r="B514" s="9"/>
      <c r="C514" s="33"/>
      <c r="D514" s="53"/>
      <c r="E514" s="23"/>
      <c r="F514" s="31" t="str">
        <f aca="true" t="shared" si="2" ref="F514:F519">IF(OR(E514&gt;240),"EXCEEDS"," ")</f>
        <v> </v>
      </c>
    </row>
    <row r="515" spans="1:6" ht="15.75" customHeight="1">
      <c r="A515" s="30">
        <v>619.3</v>
      </c>
      <c r="B515" s="9" t="s">
        <v>8</v>
      </c>
      <c r="C515" s="33">
        <v>44656</v>
      </c>
      <c r="D515" s="53"/>
      <c r="E515" s="23">
        <v>10</v>
      </c>
      <c r="F515" s="31" t="str">
        <f t="shared" si="2"/>
        <v> </v>
      </c>
    </row>
    <row r="516" spans="1:6" ht="15.75" customHeight="1">
      <c r="A516" s="30">
        <v>619.3</v>
      </c>
      <c r="B516" s="9" t="s">
        <v>8</v>
      </c>
      <c r="C516" s="33">
        <v>44663</v>
      </c>
      <c r="D516" s="53"/>
      <c r="E516" s="23">
        <v>148</v>
      </c>
      <c r="F516" s="31" t="str">
        <f t="shared" si="2"/>
        <v> </v>
      </c>
    </row>
    <row r="517" spans="1:6" ht="15.75" customHeight="1">
      <c r="A517" s="30">
        <v>619.3</v>
      </c>
      <c r="B517" s="9" t="s">
        <v>8</v>
      </c>
      <c r="C517" s="33">
        <v>44670</v>
      </c>
      <c r="D517" s="53"/>
      <c r="E517" s="23">
        <v>131</v>
      </c>
      <c r="F517" s="31" t="str">
        <f t="shared" si="2"/>
        <v> </v>
      </c>
    </row>
    <row r="518" spans="1:6" ht="15.75" customHeight="1">
      <c r="A518" s="30">
        <v>619.3</v>
      </c>
      <c r="B518" s="9" t="s">
        <v>8</v>
      </c>
      <c r="C518" s="33">
        <v>44672</v>
      </c>
      <c r="D518" s="53"/>
      <c r="E518" s="23">
        <v>38</v>
      </c>
      <c r="F518" s="31" t="str">
        <f t="shared" si="2"/>
        <v> </v>
      </c>
    </row>
    <row r="519" spans="1:6" ht="15.75" customHeight="1" thickBot="1">
      <c r="A519" s="30">
        <v>619.3</v>
      </c>
      <c r="B519" s="9" t="s">
        <v>8</v>
      </c>
      <c r="C519" s="33">
        <v>44677</v>
      </c>
      <c r="D519" s="53"/>
      <c r="E519" s="23">
        <v>20</v>
      </c>
      <c r="F519" s="31" t="str">
        <f t="shared" si="2"/>
        <v> </v>
      </c>
    </row>
    <row r="520" spans="1:6" ht="15.75" customHeight="1" thickBot="1">
      <c r="A520" s="30"/>
      <c r="B520" s="9"/>
      <c r="C520" s="33"/>
      <c r="D520" s="63" t="s">
        <v>21</v>
      </c>
      <c r="E520" s="64">
        <f>GEOMEAN(E515:E519)</f>
        <v>43.01989248490973</v>
      </c>
      <c r="F520" s="29" t="str">
        <f>IF(OR(E520&gt;130),"EXCEEDS"," ")</f>
        <v> </v>
      </c>
    </row>
    <row r="521" spans="1:6" ht="15.75" customHeight="1">
      <c r="A521" s="30">
        <v>619.3</v>
      </c>
      <c r="B521" s="9" t="s">
        <v>8</v>
      </c>
      <c r="C521" s="33">
        <v>44684</v>
      </c>
      <c r="D521" s="53"/>
      <c r="E521" s="23">
        <v>10</v>
      </c>
      <c r="F521" s="31" t="str">
        <f>IF(OR(E521&gt;240),"EXCEEDS"," ")</f>
        <v> </v>
      </c>
    </row>
    <row r="522" spans="1:6" ht="15.75" customHeight="1">
      <c r="A522" s="30">
        <v>619.3</v>
      </c>
      <c r="B522" s="9" t="s">
        <v>8</v>
      </c>
      <c r="C522" s="33">
        <v>44691</v>
      </c>
      <c r="D522" s="53"/>
      <c r="E522" s="23">
        <v>866</v>
      </c>
      <c r="F522" s="31" t="str">
        <f>IF(OR(E522&gt;240),"EXCEEDS"," ")</f>
        <v>EXCEEDS</v>
      </c>
    </row>
    <row r="523" spans="1:6" ht="15.75" customHeight="1">
      <c r="A523" s="30">
        <v>619.3</v>
      </c>
      <c r="B523" s="9" t="s">
        <v>8</v>
      </c>
      <c r="C523" s="33">
        <v>44698</v>
      </c>
      <c r="D523" s="53"/>
      <c r="E523" s="23">
        <v>1565</v>
      </c>
      <c r="F523" s="31" t="str">
        <f>IF(OR(E523&gt;240),"EXCEEDS"," ")</f>
        <v>EXCEEDS</v>
      </c>
    </row>
    <row r="524" spans="1:6" ht="15.75" customHeight="1">
      <c r="A524" s="30">
        <v>619.3</v>
      </c>
      <c r="B524" s="9" t="s">
        <v>8</v>
      </c>
      <c r="C524" s="33">
        <v>44705</v>
      </c>
      <c r="D524" s="53"/>
      <c r="E524" s="23">
        <v>41</v>
      </c>
      <c r="F524" s="31" t="str">
        <f>IF(OR(E524&gt;240),"EXCEEDS"," ")</f>
        <v> </v>
      </c>
    </row>
    <row r="525" spans="1:6" ht="15.75" customHeight="1" thickBot="1">
      <c r="A525" s="30">
        <v>619.3</v>
      </c>
      <c r="B525" s="9" t="s">
        <v>8</v>
      </c>
      <c r="C525" s="33">
        <v>44712</v>
      </c>
      <c r="D525" s="53"/>
      <c r="E525" s="23">
        <v>933</v>
      </c>
      <c r="F525" s="31" t="str">
        <f>IF(OR(E525&gt;240),"EXCEEDS"," ")</f>
        <v>EXCEEDS</v>
      </c>
    </row>
    <row r="526" spans="1:6" ht="15.75" customHeight="1" thickBot="1">
      <c r="A526" s="30"/>
      <c r="B526" s="9"/>
      <c r="C526" s="33"/>
      <c r="D526" s="63" t="s">
        <v>21</v>
      </c>
      <c r="E526" s="64">
        <f>GEOMEAN(E521:E525)</f>
        <v>220.26198404046195</v>
      </c>
      <c r="F526" s="29" t="str">
        <f>IF(OR(E526&gt;130),"EXCEEDS"," ")</f>
        <v>EXCEEDS</v>
      </c>
    </row>
    <row r="527" spans="1:6" ht="15.75" customHeight="1">
      <c r="A527" s="30">
        <v>619.3</v>
      </c>
      <c r="B527" s="9" t="s">
        <v>8</v>
      </c>
      <c r="C527" s="33">
        <v>44719</v>
      </c>
      <c r="D527" s="53"/>
      <c r="E527" s="23">
        <v>31</v>
      </c>
      <c r="F527" s="31" t="str">
        <f>IF(OR(E527&gt;240),"EXCEEDS"," ")</f>
        <v> </v>
      </c>
    </row>
    <row r="528" spans="1:6" ht="15.75" customHeight="1">
      <c r="A528" s="30">
        <v>619.3</v>
      </c>
      <c r="B528" s="9" t="s">
        <v>8</v>
      </c>
      <c r="C528" s="33">
        <v>44726</v>
      </c>
      <c r="D528" s="53"/>
      <c r="E528" s="23">
        <v>98</v>
      </c>
      <c r="F528" s="31" t="str">
        <f>IF(OR(E528&gt;240),"EXCEEDS"," ")</f>
        <v> </v>
      </c>
    </row>
    <row r="529" spans="1:6" ht="15.75" customHeight="1">
      <c r="A529" s="30">
        <v>619.3</v>
      </c>
      <c r="B529" s="9" t="s">
        <v>8</v>
      </c>
      <c r="C529" s="33">
        <v>44733</v>
      </c>
      <c r="D529" s="53"/>
      <c r="E529" s="23">
        <v>121</v>
      </c>
      <c r="F529" s="31" t="str">
        <f>IF(OR(E529&gt;240),"EXCEEDS"," ")</f>
        <v> </v>
      </c>
    </row>
    <row r="530" spans="1:6" ht="15.75" customHeight="1">
      <c r="A530" s="30">
        <v>619.3</v>
      </c>
      <c r="B530" s="9" t="s">
        <v>8</v>
      </c>
      <c r="C530" s="33">
        <v>44735</v>
      </c>
      <c r="D530" s="53"/>
      <c r="E530" s="23">
        <v>2613</v>
      </c>
      <c r="F530" s="31" t="str">
        <f>IF(OR(E530&gt;240),"EXCEEDS"," ")</f>
        <v>EXCEEDS</v>
      </c>
    </row>
    <row r="531" spans="1:6" ht="15.75" customHeight="1" thickBot="1">
      <c r="A531" s="30">
        <v>619.3</v>
      </c>
      <c r="B531" s="9" t="s">
        <v>8</v>
      </c>
      <c r="C531" s="33">
        <v>44740</v>
      </c>
      <c r="D531" s="53"/>
      <c r="E531" s="23">
        <v>262</v>
      </c>
      <c r="F531" s="31" t="str">
        <f>IF(OR(E531&gt;240),"EXCEEDS"," ")</f>
        <v>EXCEEDS</v>
      </c>
    </row>
    <row r="532" spans="1:6" ht="15.75" customHeight="1" thickBot="1">
      <c r="A532" s="30"/>
      <c r="B532" s="9"/>
      <c r="C532" s="33"/>
      <c r="D532" s="63" t="s">
        <v>21</v>
      </c>
      <c r="E532" s="64">
        <f>GEOMEAN(E527:E531)</f>
        <v>190.61749948179843</v>
      </c>
      <c r="F532" s="29" t="str">
        <f>IF(OR(E532&gt;130),"EXCEEDS"," ")</f>
        <v>EXCEEDS</v>
      </c>
    </row>
    <row r="533" spans="1:6" ht="15.75" customHeight="1">
      <c r="A533" s="30">
        <v>619.3</v>
      </c>
      <c r="B533" s="9" t="s">
        <v>8</v>
      </c>
      <c r="C533" s="33">
        <v>44747</v>
      </c>
      <c r="D533" s="53"/>
      <c r="E533" s="23">
        <v>1782</v>
      </c>
      <c r="F533" s="31" t="str">
        <f>IF(OR(E533&gt;240),"EXCEEDS"," ")</f>
        <v>EXCEEDS</v>
      </c>
    </row>
    <row r="534" spans="1:6" ht="15.75" customHeight="1">
      <c r="A534" s="30">
        <v>619.3</v>
      </c>
      <c r="B534" s="9" t="s">
        <v>8</v>
      </c>
      <c r="C534" s="33">
        <v>44754</v>
      </c>
      <c r="D534" s="53"/>
      <c r="E534" s="23">
        <v>132</v>
      </c>
      <c r="F534" s="31" t="str">
        <f>IF(OR(E534&gt;240),"EXCEEDS"," ")</f>
        <v> </v>
      </c>
    </row>
    <row r="535" spans="1:6" ht="15.75" customHeight="1">
      <c r="A535" s="30">
        <v>619.3</v>
      </c>
      <c r="B535" s="9" t="s">
        <v>8</v>
      </c>
      <c r="C535" s="33">
        <v>44761</v>
      </c>
      <c r="D535" s="53"/>
      <c r="E535" s="23">
        <v>160</v>
      </c>
      <c r="F535" s="31" t="str">
        <f>IF(OR(E535&gt;240),"EXCEEDS"," ")</f>
        <v> </v>
      </c>
    </row>
    <row r="536" spans="1:6" ht="15.75" customHeight="1">
      <c r="A536" s="30">
        <v>619.3</v>
      </c>
      <c r="B536" s="9" t="s">
        <v>8</v>
      </c>
      <c r="C536" s="33">
        <v>44763</v>
      </c>
      <c r="D536" s="53"/>
      <c r="E536" s="23">
        <v>122</v>
      </c>
      <c r="F536" s="31" t="str">
        <f>IF(OR(E536&gt;240),"EXCEEDS"," ")</f>
        <v> </v>
      </c>
    </row>
    <row r="537" spans="1:6" ht="15.75" customHeight="1" thickBot="1">
      <c r="A537" s="30">
        <v>619.3</v>
      </c>
      <c r="B537" s="9" t="s">
        <v>8</v>
      </c>
      <c r="C537" s="33">
        <v>44768</v>
      </c>
      <c r="D537" s="53"/>
      <c r="E537" s="23">
        <v>353</v>
      </c>
      <c r="F537" s="31" t="str">
        <f>IF(OR(E537&gt;240),"EXCEEDS"," ")</f>
        <v>EXCEEDS</v>
      </c>
    </row>
    <row r="538" spans="1:6" ht="15.75" customHeight="1" thickBot="1">
      <c r="A538" s="30"/>
      <c r="B538" s="9"/>
      <c r="C538" s="33"/>
      <c r="D538" s="63" t="s">
        <v>21</v>
      </c>
      <c r="E538" s="64">
        <f>GEOMEAN(E533:E537)</f>
        <v>276.6605461431022</v>
      </c>
      <c r="F538" s="29" t="str">
        <f>IF(OR(E538&gt;130),"EXCEEDS"," ")</f>
        <v>EXCEEDS</v>
      </c>
    </row>
    <row r="539" spans="1:6" ht="15.75" customHeight="1">
      <c r="A539" s="30">
        <v>619.3</v>
      </c>
      <c r="B539" s="9" t="s">
        <v>8</v>
      </c>
      <c r="C539" s="33">
        <v>44775</v>
      </c>
      <c r="D539" s="53"/>
      <c r="E539" s="23">
        <v>364</v>
      </c>
      <c r="F539" s="31" t="str">
        <f>IF(OR(E539&gt;240),"EXCEEDS"," ")</f>
        <v>EXCEEDS</v>
      </c>
    </row>
    <row r="540" spans="1:6" ht="15.75" customHeight="1">
      <c r="A540" s="30">
        <v>619.3</v>
      </c>
      <c r="B540" s="9" t="s">
        <v>8</v>
      </c>
      <c r="C540" s="33">
        <v>44782</v>
      </c>
      <c r="D540" s="53"/>
      <c r="E540" s="23">
        <v>1054</v>
      </c>
      <c r="F540" s="31" t="str">
        <f>IF(OR(E540&gt;240),"EXCEEDS"," ")</f>
        <v>EXCEEDS</v>
      </c>
    </row>
    <row r="541" spans="1:6" ht="15.75" customHeight="1">
      <c r="A541" s="30">
        <v>619.3</v>
      </c>
      <c r="B541" s="9" t="s">
        <v>8</v>
      </c>
      <c r="C541" s="33">
        <v>44789</v>
      </c>
      <c r="D541" s="53"/>
      <c r="E541" s="23">
        <v>41</v>
      </c>
      <c r="F541" s="31" t="str">
        <f>IF(OR(E541&gt;240),"EXCEEDS"," ")</f>
        <v> </v>
      </c>
    </row>
    <row r="542" spans="1:6" ht="15.75" customHeight="1">
      <c r="A542" s="30">
        <v>619.3</v>
      </c>
      <c r="B542" s="9" t="s">
        <v>8</v>
      </c>
      <c r="C542" s="33">
        <v>44796</v>
      </c>
      <c r="D542" s="53"/>
      <c r="E542" s="23">
        <v>31</v>
      </c>
      <c r="F542" s="31" t="str">
        <f>IF(OR(E542&gt;240),"EXCEEDS"," ")</f>
        <v> </v>
      </c>
    </row>
    <row r="543" spans="1:6" ht="15.75" customHeight="1" thickBot="1">
      <c r="A543" s="30">
        <v>619.3</v>
      </c>
      <c r="B543" s="9" t="s">
        <v>8</v>
      </c>
      <c r="C543" s="33">
        <v>44803</v>
      </c>
      <c r="D543" s="53"/>
      <c r="E543" s="23">
        <v>10</v>
      </c>
      <c r="F543" s="31" t="str">
        <f>IF(OR(E543&gt;240),"EXCEEDS"," ")</f>
        <v> </v>
      </c>
    </row>
    <row r="544" spans="1:6" ht="15.75" customHeight="1" thickBot="1">
      <c r="A544" s="30"/>
      <c r="B544" s="9"/>
      <c r="C544" s="33"/>
      <c r="D544" s="63" t="s">
        <v>21</v>
      </c>
      <c r="E544" s="64">
        <f>GEOMEAN(E539:E543)</f>
        <v>86.61986629328314</v>
      </c>
      <c r="F544" s="29" t="str">
        <f>IF(OR(E544&gt;130),"EXCEEDS"," ")</f>
        <v> </v>
      </c>
    </row>
    <row r="545" spans="1:6" ht="15.75" customHeight="1">
      <c r="A545" s="30">
        <v>619.3</v>
      </c>
      <c r="B545" s="9" t="s">
        <v>8</v>
      </c>
      <c r="C545" s="33">
        <v>44810</v>
      </c>
      <c r="D545" s="53"/>
      <c r="E545" s="23">
        <v>243</v>
      </c>
      <c r="F545" s="31" t="str">
        <f>IF(OR(E545&gt;240),"EXCEEDS"," ")</f>
        <v>EXCEEDS</v>
      </c>
    </row>
    <row r="546" spans="1:6" ht="15.75" customHeight="1">
      <c r="A546" s="30">
        <v>619.3</v>
      </c>
      <c r="B546" s="9" t="s">
        <v>8</v>
      </c>
      <c r="C546" s="33">
        <v>44817</v>
      </c>
      <c r="D546" s="53"/>
      <c r="E546" s="23">
        <v>75</v>
      </c>
      <c r="F546" s="31" t="str">
        <f>IF(OR(E546&gt;240),"EXCEEDS"," ")</f>
        <v> </v>
      </c>
    </row>
    <row r="547" spans="1:6" ht="15.75" customHeight="1">
      <c r="A547" s="30">
        <v>619.3</v>
      </c>
      <c r="B547" s="9" t="s">
        <v>8</v>
      </c>
      <c r="C547" s="33">
        <v>44824</v>
      </c>
      <c r="D547" s="53"/>
      <c r="E547" s="23">
        <v>63</v>
      </c>
      <c r="F547" s="31" t="str">
        <f>IF(OR(E547&gt;240),"EXCEEDS"," ")</f>
        <v> </v>
      </c>
    </row>
    <row r="548" spans="1:6" ht="15.75" customHeight="1">
      <c r="A548" s="30">
        <v>619.3</v>
      </c>
      <c r="B548" s="9" t="s">
        <v>8</v>
      </c>
      <c r="C548" s="33">
        <v>44826</v>
      </c>
      <c r="D548" s="53"/>
      <c r="E548" s="23">
        <v>63</v>
      </c>
      <c r="F548" s="31" t="str">
        <f>IF(OR(E548&gt;240),"EXCEEDS"," ")</f>
        <v> </v>
      </c>
    </row>
    <row r="549" spans="1:6" ht="15.75" customHeight="1" thickBot="1">
      <c r="A549" s="30">
        <v>619.3</v>
      </c>
      <c r="B549" s="9" t="s">
        <v>8</v>
      </c>
      <c r="C549" s="33">
        <v>44831</v>
      </c>
      <c r="D549" s="53"/>
      <c r="E549" s="23">
        <v>20</v>
      </c>
      <c r="F549" s="31" t="str">
        <f>IF(OR(E549&gt;240),"EXCEEDS"," ")</f>
        <v> </v>
      </c>
    </row>
    <row r="550" spans="1:6" ht="15.75" customHeight="1" thickBot="1">
      <c r="A550" s="30"/>
      <c r="B550" s="9"/>
      <c r="C550" s="33"/>
      <c r="D550" s="63" t="s">
        <v>21</v>
      </c>
      <c r="E550" s="64">
        <f>GEOMEAN(E545:E549)</f>
        <v>67.9322073152116</v>
      </c>
      <c r="F550" s="29" t="str">
        <f>IF(OR(E550&gt;130),"EXCEEDS"," ")</f>
        <v> </v>
      </c>
    </row>
    <row r="551" spans="1:6" ht="15.75" customHeight="1">
      <c r="A551" s="30">
        <v>619.3</v>
      </c>
      <c r="B551" s="9" t="s">
        <v>8</v>
      </c>
      <c r="C551" s="33">
        <v>44838</v>
      </c>
      <c r="D551" s="53"/>
      <c r="E551" s="23">
        <v>10</v>
      </c>
      <c r="F551" s="31" t="str">
        <f>IF(OR(E551&gt;240),"EXCEEDS"," ")</f>
        <v> </v>
      </c>
    </row>
    <row r="552" spans="1:6" ht="15.75" customHeight="1" thickBot="1">
      <c r="A552" s="30"/>
      <c r="B552" s="9"/>
      <c r="C552" s="33"/>
      <c r="D552" s="55"/>
      <c r="E552" s="12"/>
      <c r="F552" s="48" t="str">
        <f aca="true" t="shared" si="3" ref="F552:F559">IF(OR(E552&gt;240),"EXCEEDS"," ")</f>
        <v> </v>
      </c>
    </row>
    <row r="553" spans="1:6" ht="15.75" customHeight="1">
      <c r="A553" s="28">
        <v>791.5</v>
      </c>
      <c r="B553" s="21" t="s">
        <v>9</v>
      </c>
      <c r="C553" s="34">
        <v>44656</v>
      </c>
      <c r="D553" s="52"/>
      <c r="E553" s="22">
        <v>17</v>
      </c>
      <c r="F553" s="62" t="str">
        <f t="shared" si="3"/>
        <v> </v>
      </c>
    </row>
    <row r="554" spans="1:6" ht="15.75" customHeight="1">
      <c r="A554" s="30">
        <v>791.5</v>
      </c>
      <c r="B554" s="9" t="s">
        <v>9</v>
      </c>
      <c r="C554" s="33">
        <v>44658</v>
      </c>
      <c r="D554" s="53"/>
      <c r="E554" s="12">
        <v>71</v>
      </c>
      <c r="F554" s="29" t="str">
        <f t="shared" si="3"/>
        <v> </v>
      </c>
    </row>
    <row r="555" spans="1:6" ht="15.75" customHeight="1">
      <c r="A555" s="30">
        <v>791.5</v>
      </c>
      <c r="B555" s="9" t="s">
        <v>9</v>
      </c>
      <c r="C555" s="33">
        <v>44670</v>
      </c>
      <c r="D555" s="53"/>
      <c r="E555" s="12">
        <v>179</v>
      </c>
      <c r="F555" s="29" t="str">
        <f t="shared" si="3"/>
        <v> </v>
      </c>
    </row>
    <row r="556" spans="1:6" ht="15.75" customHeight="1">
      <c r="A556" s="30">
        <v>791.5</v>
      </c>
      <c r="B556" s="9" t="s">
        <v>9</v>
      </c>
      <c r="C556" s="33">
        <v>44672</v>
      </c>
      <c r="D556" s="53"/>
      <c r="E556" s="12">
        <v>63</v>
      </c>
      <c r="F556" s="29" t="str">
        <f t="shared" si="3"/>
        <v> </v>
      </c>
    </row>
    <row r="557" spans="1:6" ht="15.75" customHeight="1" thickBot="1">
      <c r="A557" s="30">
        <v>791.5</v>
      </c>
      <c r="B557" s="9" t="s">
        <v>9</v>
      </c>
      <c r="C557" s="33">
        <v>44677</v>
      </c>
      <c r="D557" s="53"/>
      <c r="E557" s="12">
        <v>75</v>
      </c>
      <c r="F557" s="29" t="str">
        <f t="shared" si="3"/>
        <v> </v>
      </c>
    </row>
    <row r="558" spans="1:6" ht="15.75" customHeight="1" thickBot="1">
      <c r="A558" s="30"/>
      <c r="B558" s="9"/>
      <c r="C558" s="33"/>
      <c r="D558" s="63" t="s">
        <v>21</v>
      </c>
      <c r="E558" s="64">
        <f>GEOMEAN(E553:E557)</f>
        <v>63.35668166183495</v>
      </c>
      <c r="F558" s="29" t="str">
        <f>IF(OR(E558&gt;130),"EXCEEDS"," ")</f>
        <v> </v>
      </c>
    </row>
    <row r="559" spans="1:6" ht="15.75" customHeight="1">
      <c r="A559" s="30">
        <v>791.5</v>
      </c>
      <c r="B559" s="9" t="s">
        <v>9</v>
      </c>
      <c r="C559" s="33">
        <v>44684</v>
      </c>
      <c r="D559" s="53"/>
      <c r="E559" s="12">
        <v>15</v>
      </c>
      <c r="F559" s="29" t="str">
        <f t="shared" si="3"/>
        <v> </v>
      </c>
    </row>
    <row r="560" spans="1:6" ht="15.75" customHeight="1">
      <c r="A560" s="30">
        <v>791.5</v>
      </c>
      <c r="B560" s="9" t="s">
        <v>9</v>
      </c>
      <c r="C560" s="33">
        <v>44691</v>
      </c>
      <c r="D560" s="53"/>
      <c r="E560" s="12">
        <v>88</v>
      </c>
      <c r="F560" s="29" t="str">
        <f>IF(OR(E560&gt;240),"EXCEEDS"," ")</f>
        <v> </v>
      </c>
    </row>
    <row r="561" spans="1:6" ht="15.75" customHeight="1">
      <c r="A561" s="30">
        <v>791.5</v>
      </c>
      <c r="B561" s="9" t="s">
        <v>9</v>
      </c>
      <c r="C561" s="33">
        <v>44698</v>
      </c>
      <c r="D561" s="53"/>
      <c r="E561" s="12">
        <v>140</v>
      </c>
      <c r="F561" s="29" t="str">
        <f>IF(OR(E561&gt;240),"EXCEEDS"," ")</f>
        <v> </v>
      </c>
    </row>
    <row r="562" spans="1:6" ht="15.75" customHeight="1">
      <c r="A562" s="30">
        <v>791.5</v>
      </c>
      <c r="B562" s="9" t="s">
        <v>9</v>
      </c>
      <c r="C562" s="33">
        <v>44705</v>
      </c>
      <c r="D562" s="53"/>
      <c r="E562" s="12">
        <v>50</v>
      </c>
      <c r="F562" s="29" t="str">
        <f>IF(OR(E562&gt;240),"EXCEEDS"," ")</f>
        <v> </v>
      </c>
    </row>
    <row r="563" spans="1:6" ht="15.75" customHeight="1" thickBot="1">
      <c r="A563" s="30">
        <v>791.5</v>
      </c>
      <c r="B563" s="9" t="s">
        <v>9</v>
      </c>
      <c r="C563" s="33">
        <v>44712</v>
      </c>
      <c r="D563" s="53"/>
      <c r="E563" s="12">
        <v>84</v>
      </c>
      <c r="F563" s="29" t="str">
        <f>IF(OR(E563&gt;240),"EXCEEDS"," ")</f>
        <v> </v>
      </c>
    </row>
    <row r="564" spans="1:6" ht="15.75" customHeight="1" thickBot="1">
      <c r="A564" s="30"/>
      <c r="B564" s="9"/>
      <c r="C564" s="33"/>
      <c r="D564" s="63" t="s">
        <v>21</v>
      </c>
      <c r="E564" s="64">
        <f>GEOMEAN(E559:E563)</f>
        <v>59.97776129855879</v>
      </c>
      <c r="F564" s="29" t="str">
        <f>IF(OR(E564&gt;130),"EXCEEDS"," ")</f>
        <v> </v>
      </c>
    </row>
    <row r="565" spans="1:6" ht="15.75" customHeight="1">
      <c r="A565" s="30">
        <v>791.5</v>
      </c>
      <c r="B565" s="9" t="s">
        <v>9</v>
      </c>
      <c r="C565" s="33">
        <v>44726</v>
      </c>
      <c r="D565" s="53"/>
      <c r="E565" s="12">
        <v>19</v>
      </c>
      <c r="F565" s="29" t="str">
        <f>IF(OR(E565&gt;240),"EXCEEDS"," ")</f>
        <v> </v>
      </c>
    </row>
    <row r="566" spans="1:6" ht="15.75" customHeight="1">
      <c r="A566" s="30">
        <v>791.5</v>
      </c>
      <c r="B566" s="9" t="s">
        <v>9</v>
      </c>
      <c r="C566" s="33">
        <v>44728</v>
      </c>
      <c r="D566" s="53"/>
      <c r="E566" s="12">
        <v>31</v>
      </c>
      <c r="F566" s="29" t="str">
        <f>IF(OR(E566&gt;240),"EXCEEDS"," ")</f>
        <v> </v>
      </c>
    </row>
    <row r="567" spans="1:6" ht="15.75" customHeight="1">
      <c r="A567" s="30">
        <v>791.5</v>
      </c>
      <c r="B567" s="9" t="s">
        <v>9</v>
      </c>
      <c r="C567" s="33">
        <v>44733</v>
      </c>
      <c r="D567" s="53"/>
      <c r="E567" s="12">
        <v>13</v>
      </c>
      <c r="F567" s="29" t="str">
        <f>IF(OR(E567&gt;240),"EXCEEDS"," ")</f>
        <v> </v>
      </c>
    </row>
    <row r="568" spans="1:6" ht="15.75" customHeight="1">
      <c r="A568" s="30">
        <v>791.5</v>
      </c>
      <c r="B568" s="9" t="s">
        <v>9</v>
      </c>
      <c r="C568" s="33">
        <v>44735</v>
      </c>
      <c r="D568" s="53"/>
      <c r="E568" s="12">
        <v>14</v>
      </c>
      <c r="F568" s="29" t="str">
        <f>IF(OR(E568&gt;240),"EXCEEDS"," ")</f>
        <v> </v>
      </c>
    </row>
    <row r="569" spans="1:6" ht="15.75" customHeight="1" thickBot="1">
      <c r="A569" s="30">
        <v>791.5</v>
      </c>
      <c r="B569" s="9" t="s">
        <v>9</v>
      </c>
      <c r="C569" s="33">
        <v>44740</v>
      </c>
      <c r="D569" s="53"/>
      <c r="E569" s="12">
        <v>9</v>
      </c>
      <c r="F569" s="29" t="str">
        <f>IF(OR(E569&gt;240),"EXCEEDS"," ")</f>
        <v> </v>
      </c>
    </row>
    <row r="570" spans="1:6" ht="15.75" customHeight="1" thickBot="1">
      <c r="A570" s="30"/>
      <c r="B570" s="9"/>
      <c r="C570" s="33"/>
      <c r="D570" s="63" t="s">
        <v>21</v>
      </c>
      <c r="E570" s="64">
        <f>GEOMEAN(E565:E569)</f>
        <v>15.735691711587613</v>
      </c>
      <c r="F570" s="29" t="str">
        <f>IF(OR(E570&gt;130),"EXCEEDS"," ")</f>
        <v> </v>
      </c>
    </row>
    <row r="571" spans="1:6" ht="15.75" customHeight="1">
      <c r="A571" s="30">
        <v>791.5</v>
      </c>
      <c r="B571" s="9" t="s">
        <v>9</v>
      </c>
      <c r="C571" s="33">
        <v>44754</v>
      </c>
      <c r="D571" s="53"/>
      <c r="E571" s="12">
        <v>35</v>
      </c>
      <c r="F571" s="29" t="str">
        <f>IF(OR(E571&gt;240),"EXCEEDS"," ")</f>
        <v> </v>
      </c>
    </row>
    <row r="572" spans="1:6" ht="15.75" customHeight="1">
      <c r="A572" s="30">
        <v>791.5</v>
      </c>
      <c r="B572" s="9" t="s">
        <v>9</v>
      </c>
      <c r="C572" s="33">
        <v>44756</v>
      </c>
      <c r="D572" s="53"/>
      <c r="E572" s="12">
        <v>20</v>
      </c>
      <c r="F572" s="29" t="str">
        <f>IF(OR(E572&gt;240),"EXCEEDS"," ")</f>
        <v> </v>
      </c>
    </row>
    <row r="573" spans="1:6" ht="15.75" customHeight="1">
      <c r="A573" s="30">
        <v>791.5</v>
      </c>
      <c r="B573" s="9" t="s">
        <v>9</v>
      </c>
      <c r="C573" s="33">
        <v>44761</v>
      </c>
      <c r="D573" s="53"/>
      <c r="E573" s="12">
        <v>461</v>
      </c>
      <c r="F573" s="29" t="str">
        <f>IF(OR(E573&gt;240),"EXCEEDS"," ")</f>
        <v>EXCEEDS</v>
      </c>
    </row>
    <row r="574" spans="1:6" ht="15.75" customHeight="1">
      <c r="A574" s="30">
        <v>791.5</v>
      </c>
      <c r="B574" s="9" t="s">
        <v>9</v>
      </c>
      <c r="C574" s="33">
        <v>44763</v>
      </c>
      <c r="D574" s="53"/>
      <c r="E574" s="12">
        <v>107</v>
      </c>
      <c r="F574" s="29" t="str">
        <f>IF(OR(E574&gt;240),"EXCEEDS"," ")</f>
        <v> </v>
      </c>
    </row>
    <row r="575" spans="1:6" ht="15.75" customHeight="1" thickBot="1">
      <c r="A575" s="30">
        <v>791.5</v>
      </c>
      <c r="B575" s="9" t="s">
        <v>9</v>
      </c>
      <c r="C575" s="33">
        <v>44768</v>
      </c>
      <c r="D575" s="53"/>
      <c r="E575" s="12">
        <v>12</v>
      </c>
      <c r="F575" s="29" t="str">
        <f>IF(OR(E575&gt;240),"EXCEEDS"," ")</f>
        <v> </v>
      </c>
    </row>
    <row r="576" spans="1:6" ht="15.75" customHeight="1" thickBot="1">
      <c r="A576" s="30"/>
      <c r="B576" s="9"/>
      <c r="C576" s="33"/>
      <c r="D576" s="63" t="s">
        <v>21</v>
      </c>
      <c r="E576" s="64">
        <f>GEOMEAN(E571:E575)</f>
        <v>52.902086078239265</v>
      </c>
      <c r="F576" s="29" t="str">
        <f>IF(OR(E576&gt;130),"EXCEEDS"," ")</f>
        <v> </v>
      </c>
    </row>
    <row r="577" spans="1:6" ht="15.75" customHeight="1">
      <c r="A577" s="30">
        <v>791.5</v>
      </c>
      <c r="B577" s="9" t="s">
        <v>9</v>
      </c>
      <c r="C577" s="33">
        <v>44775</v>
      </c>
      <c r="D577" s="53"/>
      <c r="E577" s="12">
        <v>236</v>
      </c>
      <c r="F577" s="29" t="str">
        <f>IF(OR(E577&gt;240),"EXCEEDS"," ")</f>
        <v> </v>
      </c>
    </row>
    <row r="578" spans="1:6" ht="15.75" customHeight="1">
      <c r="A578" s="30">
        <v>791.5</v>
      </c>
      <c r="B578" s="9" t="s">
        <v>9</v>
      </c>
      <c r="C578" s="33">
        <v>44777</v>
      </c>
      <c r="D578" s="53"/>
      <c r="E578" s="12">
        <v>44</v>
      </c>
      <c r="F578" s="29" t="str">
        <f>IF(OR(E578&gt;240),"EXCEEDS"," ")</f>
        <v> </v>
      </c>
    </row>
    <row r="579" spans="1:6" ht="15.75" customHeight="1">
      <c r="A579" s="30">
        <v>791.5</v>
      </c>
      <c r="B579" s="9" t="s">
        <v>9</v>
      </c>
      <c r="C579" s="33">
        <v>44789</v>
      </c>
      <c r="D579" s="53"/>
      <c r="E579" s="12">
        <v>29</v>
      </c>
      <c r="F579" s="29" t="str">
        <f>IF(OR(E579&gt;240),"EXCEEDS"," ")</f>
        <v> </v>
      </c>
    </row>
    <row r="580" spans="1:6" ht="15.75" customHeight="1">
      <c r="A580" s="30">
        <v>791.5</v>
      </c>
      <c r="B580" s="9" t="s">
        <v>9</v>
      </c>
      <c r="C580" s="33">
        <v>44796</v>
      </c>
      <c r="D580" s="53"/>
      <c r="E580" s="12">
        <v>107</v>
      </c>
      <c r="F580" s="29" t="str">
        <f>IF(OR(E580&gt;240),"EXCEEDS"," ")</f>
        <v> </v>
      </c>
    </row>
    <row r="581" spans="1:6" ht="15.75" customHeight="1" thickBot="1">
      <c r="A581" s="30">
        <v>791.5</v>
      </c>
      <c r="B581" s="9" t="s">
        <v>9</v>
      </c>
      <c r="C581" s="33">
        <v>44803</v>
      </c>
      <c r="D581" s="53"/>
      <c r="E581" s="12">
        <v>41</v>
      </c>
      <c r="F581" s="29" t="str">
        <f>IF(OR(E581&gt;240),"EXCEEDS"," ")</f>
        <v> </v>
      </c>
    </row>
    <row r="582" spans="1:6" ht="15.75" customHeight="1" thickBot="1">
      <c r="A582" s="30"/>
      <c r="B582" s="9"/>
      <c r="C582" s="33"/>
      <c r="D582" s="63" t="s">
        <v>21</v>
      </c>
      <c r="E582" s="64">
        <f>GEOMEAN(E577:E581)</f>
        <v>66.7092506706506</v>
      </c>
      <c r="F582" s="29" t="str">
        <f>IF(OR(E582&gt;130),"EXCEEDS"," ")</f>
        <v> </v>
      </c>
    </row>
    <row r="583" spans="1:6" ht="15.75" customHeight="1">
      <c r="A583" s="30">
        <v>791.5</v>
      </c>
      <c r="B583" s="9" t="s">
        <v>9</v>
      </c>
      <c r="C583" s="33">
        <v>44817</v>
      </c>
      <c r="D583" s="53"/>
      <c r="E583" s="12">
        <v>13</v>
      </c>
      <c r="F583" s="29" t="str">
        <f>IF(OR(E583&gt;240),"EXCEEDS"," ")</f>
        <v> </v>
      </c>
    </row>
    <row r="584" spans="1:6" ht="15.75" customHeight="1">
      <c r="A584" s="30">
        <v>791.5</v>
      </c>
      <c r="B584" s="9" t="s">
        <v>9</v>
      </c>
      <c r="C584" s="33">
        <v>44819</v>
      </c>
      <c r="D584" s="53"/>
      <c r="E584" s="12">
        <v>27</v>
      </c>
      <c r="F584" s="29" t="str">
        <f>IF(OR(E584&gt;240),"EXCEEDS"," ")</f>
        <v> </v>
      </c>
    </row>
    <row r="585" spans="1:6" ht="15.75" customHeight="1">
      <c r="A585" s="30">
        <v>791.5</v>
      </c>
      <c r="B585" s="9" t="s">
        <v>9</v>
      </c>
      <c r="C585" s="33">
        <v>44824</v>
      </c>
      <c r="D585" s="53"/>
      <c r="E585" s="12">
        <v>65</v>
      </c>
      <c r="F585" s="29" t="str">
        <f>IF(OR(E585&gt;240),"EXCEEDS"," ")</f>
        <v> </v>
      </c>
    </row>
    <row r="586" spans="1:6" ht="15.75" customHeight="1">
      <c r="A586" s="30">
        <v>791.5</v>
      </c>
      <c r="B586" s="9" t="s">
        <v>9</v>
      </c>
      <c r="C586" s="33">
        <v>44826</v>
      </c>
      <c r="D586" s="53"/>
      <c r="E586" s="12">
        <v>9</v>
      </c>
      <c r="F586" s="29" t="str">
        <f>IF(OR(E586&gt;240),"EXCEEDS"," ")</f>
        <v> </v>
      </c>
    </row>
    <row r="587" spans="1:6" ht="15.75" customHeight="1" thickBot="1">
      <c r="A587" s="30">
        <v>791.5</v>
      </c>
      <c r="B587" s="9" t="s">
        <v>9</v>
      </c>
      <c r="C587" s="33">
        <v>44831</v>
      </c>
      <c r="D587" s="53"/>
      <c r="E587" s="12">
        <v>13</v>
      </c>
      <c r="F587" s="29" t="str">
        <f>IF(OR(E587&gt;240),"EXCEEDS"," ")</f>
        <v> </v>
      </c>
    </row>
    <row r="588" spans="1:6" ht="15.75" customHeight="1" thickBot="1">
      <c r="A588" s="30"/>
      <c r="B588" s="9"/>
      <c r="C588" s="33"/>
      <c r="D588" s="63" t="s">
        <v>21</v>
      </c>
      <c r="E588" s="64">
        <f>GEOMEAN(E583:E587)</f>
        <v>19.287736619393783</v>
      </c>
      <c r="F588" s="29" t="str">
        <f>IF(OR(E588&gt;130),"EXCEEDS"," ")</f>
        <v> </v>
      </c>
    </row>
    <row r="589" spans="1:6" ht="15.75" customHeight="1">
      <c r="A589" s="30">
        <v>791.5</v>
      </c>
      <c r="B589" s="9" t="s">
        <v>9</v>
      </c>
      <c r="C589" s="33">
        <v>44838</v>
      </c>
      <c r="D589" s="53"/>
      <c r="E589" s="12">
        <v>13</v>
      </c>
      <c r="F589" s="29" t="str">
        <f>IF(OR(E589&gt;240),"EXCEEDS"," ")</f>
        <v> </v>
      </c>
    </row>
    <row r="590" spans="1:6" ht="15.75" customHeight="1">
      <c r="A590" s="30"/>
      <c r="B590" s="9"/>
      <c r="C590" s="33"/>
      <c r="D590" s="53"/>
      <c r="E590" s="12" t="s">
        <v>12</v>
      </c>
      <c r="F590" s="29" t="str">
        <f aca="true" t="shared" si="4" ref="F590:F597">IF(OR(E590&gt;240),"EXCEEDS"," ")</f>
        <v> </v>
      </c>
    </row>
    <row r="591" spans="1:6" ht="15.75" customHeight="1">
      <c r="A591" s="30">
        <v>793.7</v>
      </c>
      <c r="B591" s="9" t="s">
        <v>9</v>
      </c>
      <c r="C591" s="33">
        <v>44656</v>
      </c>
      <c r="D591" s="53"/>
      <c r="E591" s="12">
        <v>45</v>
      </c>
      <c r="F591" s="29" t="str">
        <f t="shared" si="4"/>
        <v> </v>
      </c>
    </row>
    <row r="592" spans="1:6" ht="15.75" customHeight="1">
      <c r="A592" s="30">
        <v>793.7</v>
      </c>
      <c r="B592" s="9" t="s">
        <v>9</v>
      </c>
      <c r="C592" s="33">
        <v>44658</v>
      </c>
      <c r="D592" s="53"/>
      <c r="E592" s="12">
        <v>148</v>
      </c>
      <c r="F592" s="29" t="str">
        <f t="shared" si="4"/>
        <v> </v>
      </c>
    </row>
    <row r="593" spans="1:6" ht="15.75" customHeight="1">
      <c r="A593" s="30">
        <v>793.7</v>
      </c>
      <c r="B593" s="9" t="s">
        <v>9</v>
      </c>
      <c r="C593" s="33">
        <v>44670</v>
      </c>
      <c r="D593" s="53"/>
      <c r="E593" s="12">
        <v>579</v>
      </c>
      <c r="F593" s="29" t="str">
        <f t="shared" si="4"/>
        <v>EXCEEDS</v>
      </c>
    </row>
    <row r="594" spans="1:6" ht="15.75" customHeight="1">
      <c r="A594" s="30">
        <v>793.7</v>
      </c>
      <c r="B594" s="9" t="s">
        <v>9</v>
      </c>
      <c r="C594" s="33">
        <v>44672</v>
      </c>
      <c r="D594" s="53"/>
      <c r="E594" s="12">
        <v>206</v>
      </c>
      <c r="F594" s="29" t="str">
        <f t="shared" si="4"/>
        <v> </v>
      </c>
    </row>
    <row r="595" spans="1:6" ht="15.75" customHeight="1" thickBot="1">
      <c r="A595" s="30">
        <v>793.7</v>
      </c>
      <c r="B595" s="9" t="s">
        <v>9</v>
      </c>
      <c r="C595" s="33">
        <v>44677</v>
      </c>
      <c r="D595" s="53"/>
      <c r="E595" s="12">
        <v>488</v>
      </c>
      <c r="F595" s="29" t="str">
        <f t="shared" si="4"/>
        <v>EXCEEDS</v>
      </c>
    </row>
    <row r="596" spans="1:6" ht="15.75" customHeight="1" thickBot="1">
      <c r="A596" s="30"/>
      <c r="B596" s="9"/>
      <c r="C596" s="33"/>
      <c r="D596" s="63" t="s">
        <v>21</v>
      </c>
      <c r="E596" s="64">
        <f>GEOMEAN(E591:E595)</f>
        <v>207.82029982743614</v>
      </c>
      <c r="F596" s="29" t="str">
        <f>IF(OR(E596&gt;130),"EXCEEDS"," ")</f>
        <v>EXCEEDS</v>
      </c>
    </row>
    <row r="597" spans="1:6" ht="15.75" customHeight="1">
      <c r="A597" s="30">
        <v>793.7</v>
      </c>
      <c r="B597" s="9" t="s">
        <v>9</v>
      </c>
      <c r="C597" s="33">
        <v>44684</v>
      </c>
      <c r="D597" s="53"/>
      <c r="E597" s="12">
        <v>248</v>
      </c>
      <c r="F597" s="29" t="str">
        <f t="shared" si="4"/>
        <v>EXCEEDS</v>
      </c>
    </row>
    <row r="598" spans="1:6" ht="15.75" customHeight="1">
      <c r="A598" s="30">
        <v>793.7</v>
      </c>
      <c r="B598" s="9" t="s">
        <v>9</v>
      </c>
      <c r="C598" s="33">
        <v>44691</v>
      </c>
      <c r="D598" s="53"/>
      <c r="E598" s="12">
        <v>70</v>
      </c>
      <c r="F598" s="29" t="str">
        <f>IF(OR(E598&gt;240),"EXCEEDS"," ")</f>
        <v> </v>
      </c>
    </row>
    <row r="599" spans="1:6" ht="15.75" customHeight="1">
      <c r="A599" s="30">
        <v>793.7</v>
      </c>
      <c r="B599" s="9" t="s">
        <v>9</v>
      </c>
      <c r="C599" s="33">
        <v>44698</v>
      </c>
      <c r="D599" s="53"/>
      <c r="E599" s="12">
        <v>249</v>
      </c>
      <c r="F599" s="29" t="str">
        <f>IF(OR(E599&gt;240),"EXCEEDS"," ")</f>
        <v>EXCEEDS</v>
      </c>
    </row>
    <row r="600" spans="1:6" ht="15.75" customHeight="1">
      <c r="A600" s="30">
        <v>793.7</v>
      </c>
      <c r="B600" s="9" t="s">
        <v>9</v>
      </c>
      <c r="C600" s="33">
        <v>44705</v>
      </c>
      <c r="D600" s="53"/>
      <c r="E600" s="12">
        <v>50</v>
      </c>
      <c r="F600" s="29" t="str">
        <f>IF(OR(E600&gt;240),"EXCEEDS"," ")</f>
        <v> </v>
      </c>
    </row>
    <row r="601" spans="1:6" ht="15.75" customHeight="1" thickBot="1">
      <c r="A601" s="30">
        <v>793.7</v>
      </c>
      <c r="B601" s="9" t="s">
        <v>9</v>
      </c>
      <c r="C601" s="33">
        <v>44712</v>
      </c>
      <c r="D601" s="53"/>
      <c r="E601" s="12">
        <v>58</v>
      </c>
      <c r="F601" s="29" t="str">
        <f>IF(OR(E601&gt;240),"EXCEEDS"," ")</f>
        <v> </v>
      </c>
    </row>
    <row r="602" spans="1:6" ht="15.75" customHeight="1" thickBot="1">
      <c r="A602" s="30"/>
      <c r="B602" s="9"/>
      <c r="C602" s="33"/>
      <c r="D602" s="63" t="s">
        <v>21</v>
      </c>
      <c r="E602" s="64">
        <f>GEOMEAN(E597:E601)</f>
        <v>104.62354062964653</v>
      </c>
      <c r="F602" s="29" t="str">
        <f>IF(OR(E602&gt;130),"EXCEEDS"," ")</f>
        <v> </v>
      </c>
    </row>
    <row r="603" spans="1:6" ht="15.75" customHeight="1">
      <c r="A603" s="30">
        <v>793.7</v>
      </c>
      <c r="B603" s="9" t="s">
        <v>9</v>
      </c>
      <c r="C603" s="33">
        <v>44726</v>
      </c>
      <c r="D603" s="53"/>
      <c r="E603" s="12">
        <v>96</v>
      </c>
      <c r="F603" s="29" t="str">
        <f>IF(OR(E603&gt;240),"EXCEEDS"," ")</f>
        <v> </v>
      </c>
    </row>
    <row r="604" spans="1:6" ht="15.75" customHeight="1">
      <c r="A604" s="30">
        <v>793.7</v>
      </c>
      <c r="B604" s="9" t="s">
        <v>9</v>
      </c>
      <c r="C604" s="33">
        <v>44728</v>
      </c>
      <c r="D604" s="53"/>
      <c r="E604" s="12">
        <v>261</v>
      </c>
      <c r="F604" s="29" t="str">
        <f>IF(OR(E604&gt;240),"EXCEEDS"," ")</f>
        <v>EXCEEDS</v>
      </c>
    </row>
    <row r="605" spans="1:6" ht="15.75" customHeight="1">
      <c r="A605" s="30">
        <v>793.7</v>
      </c>
      <c r="B605" s="9" t="s">
        <v>9</v>
      </c>
      <c r="C605" s="33">
        <v>44733</v>
      </c>
      <c r="D605" s="53"/>
      <c r="E605" s="12">
        <v>11</v>
      </c>
      <c r="F605" s="29" t="str">
        <f>IF(OR(E605&gt;240),"EXCEEDS"," ")</f>
        <v> </v>
      </c>
    </row>
    <row r="606" spans="1:6" ht="15.75" customHeight="1">
      <c r="A606" s="30">
        <v>793.7</v>
      </c>
      <c r="B606" s="9" t="s">
        <v>9</v>
      </c>
      <c r="C606" s="33">
        <v>44735</v>
      </c>
      <c r="D606" s="53"/>
      <c r="E606" s="12">
        <v>8</v>
      </c>
      <c r="F606" s="29" t="str">
        <f>IF(OR(E606&gt;240),"EXCEEDS"," ")</f>
        <v> </v>
      </c>
    </row>
    <row r="607" spans="1:6" ht="15.75" customHeight="1" thickBot="1">
      <c r="A607" s="30">
        <v>793.7</v>
      </c>
      <c r="B607" s="9" t="s">
        <v>9</v>
      </c>
      <c r="C607" s="33">
        <v>44740</v>
      </c>
      <c r="D607" s="53"/>
      <c r="E607" s="12">
        <v>10</v>
      </c>
      <c r="F607" s="29" t="str">
        <f>IF(OR(E607&gt;240),"EXCEEDS"," ")</f>
        <v> </v>
      </c>
    </row>
    <row r="608" spans="1:6" ht="15.75" customHeight="1" thickBot="1">
      <c r="A608" s="30"/>
      <c r="B608" s="9"/>
      <c r="C608" s="33"/>
      <c r="D608" s="63" t="s">
        <v>21</v>
      </c>
      <c r="E608" s="64">
        <f>GEOMEAN(E603:E607)</f>
        <v>29.42245332073695</v>
      </c>
      <c r="F608" s="29" t="str">
        <f>IF(OR(E608&gt;130),"EXCEEDS"," ")</f>
        <v> </v>
      </c>
    </row>
    <row r="609" spans="1:6" ht="15.75" customHeight="1">
      <c r="A609" s="30">
        <v>793.7</v>
      </c>
      <c r="B609" s="9" t="s">
        <v>9</v>
      </c>
      <c r="C609" s="33">
        <v>44754</v>
      </c>
      <c r="D609" s="53"/>
      <c r="E609" s="12">
        <v>33</v>
      </c>
      <c r="F609" s="29" t="str">
        <f>IF(OR(E609&gt;240),"EXCEEDS"," ")</f>
        <v> </v>
      </c>
    </row>
    <row r="610" spans="1:6" ht="15.75" customHeight="1">
      <c r="A610" s="30">
        <v>793.7</v>
      </c>
      <c r="B610" s="9" t="s">
        <v>9</v>
      </c>
      <c r="C610" s="33">
        <v>44756</v>
      </c>
      <c r="D610" s="53"/>
      <c r="E610" s="12">
        <v>13</v>
      </c>
      <c r="F610" s="29" t="str">
        <f>IF(OR(E610&gt;240),"EXCEEDS"," ")</f>
        <v> </v>
      </c>
    </row>
    <row r="611" spans="1:6" ht="15.75" customHeight="1">
      <c r="A611" s="30">
        <v>793.7</v>
      </c>
      <c r="B611" s="9" t="s">
        <v>9</v>
      </c>
      <c r="C611" s="33">
        <v>44761</v>
      </c>
      <c r="D611" s="53"/>
      <c r="E611" s="12">
        <v>161</v>
      </c>
      <c r="F611" s="29" t="str">
        <f>IF(OR(E611&gt;240),"EXCEEDS"," ")</f>
        <v> </v>
      </c>
    </row>
    <row r="612" spans="1:6" ht="15.75" customHeight="1">
      <c r="A612" s="30">
        <v>793.7</v>
      </c>
      <c r="B612" s="9" t="s">
        <v>9</v>
      </c>
      <c r="C612" s="33">
        <v>44763</v>
      </c>
      <c r="D612" s="53"/>
      <c r="E612" s="12">
        <v>101</v>
      </c>
      <c r="F612" s="29" t="str">
        <f>IF(OR(E612&gt;240),"EXCEEDS"," ")</f>
        <v> </v>
      </c>
    </row>
    <row r="613" spans="1:6" ht="15.75" customHeight="1" thickBot="1">
      <c r="A613" s="30">
        <v>793.7</v>
      </c>
      <c r="B613" s="9" t="s">
        <v>9</v>
      </c>
      <c r="C613" s="33">
        <v>44768</v>
      </c>
      <c r="D613" s="53"/>
      <c r="E613" s="12">
        <v>435</v>
      </c>
      <c r="F613" s="29" t="str">
        <f>IF(OR(E613&gt;240),"EXCEEDS"," ")</f>
        <v>EXCEEDS</v>
      </c>
    </row>
    <row r="614" spans="1:6" ht="15.75" customHeight="1" thickBot="1">
      <c r="A614" s="30"/>
      <c r="B614" s="9"/>
      <c r="C614" s="33"/>
      <c r="D614" s="63" t="s">
        <v>21</v>
      </c>
      <c r="E614" s="64">
        <f>GEOMEAN(E609:E613)</f>
        <v>78.78050488890848</v>
      </c>
      <c r="F614" s="29" t="str">
        <f>IF(OR(E614&gt;130),"EXCEEDS"," ")</f>
        <v> </v>
      </c>
    </row>
    <row r="615" spans="1:6" ht="15.75" customHeight="1">
      <c r="A615" s="30">
        <v>793.7</v>
      </c>
      <c r="B615" s="9" t="s">
        <v>9</v>
      </c>
      <c r="C615" s="33">
        <v>44775</v>
      </c>
      <c r="D615" s="53"/>
      <c r="E615" s="12">
        <v>2420</v>
      </c>
      <c r="F615" s="29" t="str">
        <f>IF(OR(E615&gt;240),"EXCEEDS"," ")</f>
        <v>EXCEEDS</v>
      </c>
    </row>
    <row r="616" spans="1:6" ht="15.75" customHeight="1">
      <c r="A616" s="30">
        <v>793.7</v>
      </c>
      <c r="B616" s="9" t="s">
        <v>9</v>
      </c>
      <c r="C616" s="33">
        <v>44777</v>
      </c>
      <c r="D616" s="53"/>
      <c r="E616" s="12">
        <v>93</v>
      </c>
      <c r="F616" s="29" t="str">
        <f>IF(OR(E616&gt;240),"EXCEEDS"," ")</f>
        <v> </v>
      </c>
    </row>
    <row r="617" spans="1:6" ht="15.75" customHeight="1">
      <c r="A617" s="30">
        <v>793.7</v>
      </c>
      <c r="B617" s="9" t="s">
        <v>9</v>
      </c>
      <c r="C617" s="33">
        <v>44789</v>
      </c>
      <c r="D617" s="53"/>
      <c r="E617" s="12">
        <v>64</v>
      </c>
      <c r="F617" s="29" t="str">
        <f>IF(OR(E617&gt;240),"EXCEEDS"," ")</f>
        <v> </v>
      </c>
    </row>
    <row r="618" spans="1:6" ht="15.75" customHeight="1">
      <c r="A618" s="30">
        <v>793.7</v>
      </c>
      <c r="B618" s="9" t="s">
        <v>9</v>
      </c>
      <c r="C618" s="33">
        <v>44796</v>
      </c>
      <c r="D618" s="53"/>
      <c r="E618" s="12">
        <v>63</v>
      </c>
      <c r="F618" s="29" t="str">
        <f>IF(OR(E618&gt;240),"EXCEEDS"," ")</f>
        <v> </v>
      </c>
    </row>
    <row r="619" spans="1:6" ht="15.75" customHeight="1" thickBot="1">
      <c r="A619" s="30">
        <v>793.7</v>
      </c>
      <c r="B619" s="9" t="s">
        <v>9</v>
      </c>
      <c r="C619" s="33">
        <v>44803</v>
      </c>
      <c r="D619" s="53"/>
      <c r="E619" s="12">
        <v>88</v>
      </c>
      <c r="F619" s="29" t="str">
        <f>IF(OR(E619&gt;240),"EXCEEDS"," ")</f>
        <v> </v>
      </c>
    </row>
    <row r="620" spans="1:6" ht="15.75" customHeight="1" thickBot="1">
      <c r="A620" s="30"/>
      <c r="B620" s="9"/>
      <c r="C620" s="33"/>
      <c r="D620" s="63" t="s">
        <v>21</v>
      </c>
      <c r="E620" s="64">
        <f>GEOMEAN(E615:E619)</f>
        <v>151.51662990977664</v>
      </c>
      <c r="F620" s="29" t="str">
        <f>IF(OR(E620&gt;130),"EXCEEDS"," ")</f>
        <v>EXCEEDS</v>
      </c>
    </row>
    <row r="621" spans="1:6" ht="15.75" customHeight="1">
      <c r="A621" s="30">
        <v>793.7</v>
      </c>
      <c r="B621" s="9" t="s">
        <v>9</v>
      </c>
      <c r="C621" s="33">
        <v>44817</v>
      </c>
      <c r="D621" s="53"/>
      <c r="E621" s="12">
        <v>40</v>
      </c>
      <c r="F621" s="29" t="str">
        <f>IF(OR(E621&gt;240),"EXCEEDS"," ")</f>
        <v> </v>
      </c>
    </row>
    <row r="622" spans="1:6" ht="15.75" customHeight="1">
      <c r="A622" s="30">
        <v>793.7</v>
      </c>
      <c r="B622" s="9" t="s">
        <v>9</v>
      </c>
      <c r="C622" s="33">
        <v>44819</v>
      </c>
      <c r="D622" s="53"/>
      <c r="E622" s="12">
        <v>76</v>
      </c>
      <c r="F622" s="29" t="str">
        <f>IF(OR(E622&gt;240),"EXCEEDS"," ")</f>
        <v> </v>
      </c>
    </row>
    <row r="623" spans="1:6" ht="15.75" customHeight="1">
      <c r="A623" s="30">
        <v>793.7</v>
      </c>
      <c r="B623" s="9" t="s">
        <v>9</v>
      </c>
      <c r="C623" s="33">
        <v>44824</v>
      </c>
      <c r="D623" s="53"/>
      <c r="E623" s="12">
        <v>222</v>
      </c>
      <c r="F623" s="29" t="str">
        <f>IF(OR(E623&gt;240),"EXCEEDS"," ")</f>
        <v> </v>
      </c>
    </row>
    <row r="624" spans="1:6" ht="15.75" customHeight="1">
      <c r="A624" s="30">
        <v>793.7</v>
      </c>
      <c r="B624" s="9" t="s">
        <v>9</v>
      </c>
      <c r="C624" s="33">
        <v>44826</v>
      </c>
      <c r="D624" s="53"/>
      <c r="E624" s="12">
        <v>72</v>
      </c>
      <c r="F624" s="29" t="str">
        <f>IF(OR(E624&gt;240),"EXCEEDS"," ")</f>
        <v> </v>
      </c>
    </row>
    <row r="625" spans="1:6" ht="15.75" customHeight="1" thickBot="1">
      <c r="A625" s="30">
        <v>793.7</v>
      </c>
      <c r="B625" s="9" t="s">
        <v>9</v>
      </c>
      <c r="C625" s="33">
        <v>44831</v>
      </c>
      <c r="D625" s="53"/>
      <c r="E625" s="12">
        <v>93</v>
      </c>
      <c r="F625" s="29" t="str">
        <f>IF(OR(E625&gt;240),"EXCEEDS"," ")</f>
        <v> </v>
      </c>
    </row>
    <row r="626" spans="1:6" ht="15.75" customHeight="1" thickBot="1">
      <c r="A626" s="30"/>
      <c r="B626" s="9"/>
      <c r="C626" s="33"/>
      <c r="D626" s="63" t="s">
        <v>21</v>
      </c>
      <c r="E626" s="64">
        <f>GEOMEAN(E621:E625)</f>
        <v>85.31166157923936</v>
      </c>
      <c r="F626" s="29" t="str">
        <f>IF(OR(E626&gt;130),"EXCEEDS"," ")</f>
        <v> </v>
      </c>
    </row>
    <row r="627" spans="1:6" ht="15.75" customHeight="1">
      <c r="A627" s="30">
        <v>793.7</v>
      </c>
      <c r="B627" s="9" t="s">
        <v>9</v>
      </c>
      <c r="C627" s="33">
        <v>44838</v>
      </c>
      <c r="D627" s="53"/>
      <c r="E627" s="12">
        <v>147</v>
      </c>
      <c r="F627" s="29" t="str">
        <f>IF(OR(E627&gt;240),"EXCEEDS"," ")</f>
        <v> </v>
      </c>
    </row>
    <row r="628" spans="1:6" ht="15.75" customHeight="1" thickBot="1">
      <c r="A628" s="40"/>
      <c r="B628" s="41"/>
      <c r="C628" s="42"/>
      <c r="D628" s="56"/>
      <c r="E628" s="43"/>
      <c r="F628" s="44" t="str">
        <f>IF(OR(E628&gt;240),"EXCEEDS"," ")</f>
        <v> </v>
      </c>
    </row>
    <row r="629" spans="1:6" ht="15.75" customHeight="1" thickTop="1">
      <c r="A629" s="1"/>
      <c r="C629" s="36"/>
      <c r="D629" s="57"/>
      <c r="E629" s="1"/>
      <c r="F629" s="11"/>
    </row>
    <row r="630" spans="1:6" ht="15.75" customHeight="1">
      <c r="A630" s="9"/>
      <c r="B630" s="9"/>
      <c r="C630" s="33"/>
      <c r="D630" s="53"/>
      <c r="E630" s="10"/>
      <c r="F630" s="11"/>
    </row>
    <row r="631" spans="1:6" ht="15.75" customHeight="1">
      <c r="A631" s="9"/>
      <c r="B631" s="9"/>
      <c r="C631" s="33"/>
      <c r="D631" s="53"/>
      <c r="E631" s="10"/>
      <c r="F631" s="11"/>
    </row>
    <row r="632" spans="1:6" ht="15.75" customHeight="1">
      <c r="A632" s="9"/>
      <c r="B632" s="9"/>
      <c r="C632" s="33"/>
      <c r="D632" s="53"/>
      <c r="E632" s="10"/>
      <c r="F632" s="11"/>
    </row>
    <row r="633" spans="1:6" ht="15.75" customHeight="1">
      <c r="A633" s="9"/>
      <c r="B633" s="9"/>
      <c r="C633" s="33"/>
      <c r="D633" s="53"/>
      <c r="E633" s="10"/>
      <c r="F633" s="1"/>
    </row>
    <row r="634" spans="1:6" ht="15.75" customHeight="1">
      <c r="A634" s="9"/>
      <c r="B634" s="9"/>
      <c r="C634" s="33"/>
      <c r="D634" s="53"/>
      <c r="E634" s="10"/>
      <c r="F634" s="3"/>
    </row>
    <row r="635" spans="1:6" ht="15.75" customHeight="1">
      <c r="A635" s="1"/>
      <c r="C635" s="36"/>
      <c r="D635" s="57"/>
      <c r="E635" s="1"/>
      <c r="F635" s="3"/>
    </row>
    <row r="636" spans="1:5" ht="15.75" customHeight="1">
      <c r="A636" s="20"/>
      <c r="B636" s="5"/>
      <c r="C636" s="37"/>
      <c r="D636" s="58"/>
      <c r="E636" s="6"/>
    </row>
    <row r="637" spans="1:4" ht="15.75" customHeight="1">
      <c r="A637" s="20"/>
      <c r="B637" s="5"/>
      <c r="C637" s="37"/>
      <c r="D637" s="58"/>
    </row>
    <row r="638" spans="3:5" ht="15.75" customHeight="1">
      <c r="C638" s="36"/>
      <c r="D638" s="57"/>
      <c r="E638" s="1"/>
    </row>
    <row r="639" ht="15.75" customHeight="1">
      <c r="C639" s="38"/>
    </row>
    <row r="640" ht="15.75" customHeight="1">
      <c r="C640" s="38"/>
    </row>
    <row r="641" ht="15.75" customHeight="1">
      <c r="C641" s="38"/>
    </row>
    <row r="642" ht="15.75" customHeight="1">
      <c r="C642" s="38"/>
    </row>
    <row r="643" ht="15.75" customHeight="1">
      <c r="C643" s="38"/>
    </row>
    <row r="644" ht="15.75" customHeight="1">
      <c r="C644" s="38"/>
    </row>
    <row r="645" ht="15.75" customHeight="1">
      <c r="C645" s="38"/>
    </row>
    <row r="646" ht="15.75" customHeight="1">
      <c r="C646" s="38"/>
    </row>
    <row r="647" ht="15.75" customHeight="1">
      <c r="C647" s="38"/>
    </row>
    <row r="648" ht="15.75" customHeight="1">
      <c r="C648" s="38"/>
    </row>
    <row r="649" ht="15.75" customHeight="1">
      <c r="C649" s="38"/>
    </row>
    <row r="650" ht="15.75" customHeight="1">
      <c r="C650" s="38"/>
    </row>
    <row r="651" ht="15.75" customHeight="1">
      <c r="C651" s="38"/>
    </row>
    <row r="652" ht="15.75" customHeight="1">
      <c r="C652" s="38"/>
    </row>
    <row r="653" ht="15.75" customHeight="1">
      <c r="C653" s="38"/>
    </row>
    <row r="654" ht="15.75" customHeight="1">
      <c r="C654" s="38"/>
    </row>
    <row r="655" ht="15.75" customHeight="1">
      <c r="C655" s="38"/>
    </row>
    <row r="656" ht="15.75" customHeight="1">
      <c r="C656" s="38"/>
    </row>
    <row r="657" ht="15.75" customHeight="1">
      <c r="C657" s="38"/>
    </row>
    <row r="658" ht="15.75" customHeight="1">
      <c r="C658" s="38"/>
    </row>
    <row r="659" ht="15.75" customHeight="1">
      <c r="C659" s="38"/>
    </row>
    <row r="660" ht="15.75" customHeight="1">
      <c r="C660" s="38"/>
    </row>
    <row r="661" ht="15.75" customHeight="1">
      <c r="C661" s="38"/>
    </row>
    <row r="662" ht="15.75" customHeight="1">
      <c r="C662" s="38"/>
    </row>
    <row r="663" ht="15.75" customHeight="1">
      <c r="C663" s="38"/>
    </row>
    <row r="664" ht="15.75" customHeight="1">
      <c r="C664" s="38"/>
    </row>
    <row r="665" ht="15.75" customHeight="1">
      <c r="C665" s="38"/>
    </row>
    <row r="666" ht="15.75" customHeight="1">
      <c r="C666" s="38"/>
    </row>
    <row r="667" ht="15.75" customHeight="1">
      <c r="C667" s="38"/>
    </row>
    <row r="668" ht="15.75" customHeight="1">
      <c r="C668" s="38"/>
    </row>
    <row r="669" ht="15.75" customHeight="1">
      <c r="C669" s="38"/>
    </row>
    <row r="670" ht="15.75" customHeight="1">
      <c r="C670" s="38"/>
    </row>
    <row r="671" ht="15.75" customHeight="1">
      <c r="C671" s="38"/>
    </row>
    <row r="672" ht="15.75" customHeight="1">
      <c r="C672" s="38"/>
    </row>
    <row r="673" ht="15.75" customHeight="1">
      <c r="C673" s="38"/>
    </row>
    <row r="674" ht="15.75" customHeight="1">
      <c r="C674" s="38"/>
    </row>
    <row r="675" ht="15.75" customHeight="1">
      <c r="C675" s="38"/>
    </row>
    <row r="676" ht="15.75" customHeight="1">
      <c r="C676" s="38"/>
    </row>
    <row r="677" ht="15.75" customHeight="1">
      <c r="C677" s="38"/>
    </row>
    <row r="678" ht="15.75" customHeight="1">
      <c r="C678" s="38"/>
    </row>
    <row r="679" ht="15.75" customHeight="1">
      <c r="C679" s="38"/>
    </row>
    <row r="680" ht="15.75" customHeight="1">
      <c r="C680" s="38"/>
    </row>
    <row r="681" ht="15.75" customHeight="1">
      <c r="C681" s="38"/>
    </row>
    <row r="682" ht="15.75" customHeight="1">
      <c r="C682" s="38"/>
    </row>
    <row r="683" ht="15.75" customHeight="1">
      <c r="C683" s="38"/>
    </row>
    <row r="684" ht="15.75" customHeight="1">
      <c r="C684" s="38"/>
    </row>
    <row r="685" ht="15.75" customHeight="1">
      <c r="C685" s="38"/>
    </row>
    <row r="686" ht="15.75" customHeight="1">
      <c r="C686" s="38"/>
    </row>
    <row r="687" ht="15.75" customHeight="1">
      <c r="C687" s="38"/>
    </row>
    <row r="688" ht="15.75" customHeight="1">
      <c r="C688" s="38"/>
    </row>
    <row r="689" ht="15.75" customHeight="1">
      <c r="C689" s="38"/>
    </row>
    <row r="690" ht="15.75" customHeight="1">
      <c r="C690" s="38"/>
    </row>
    <row r="691" ht="15.75" customHeight="1">
      <c r="C691" s="38"/>
    </row>
    <row r="692" ht="15.75" customHeight="1">
      <c r="C692" s="38"/>
    </row>
    <row r="693" ht="15.75" customHeight="1">
      <c r="C693" s="38"/>
    </row>
    <row r="694" ht="15.75" customHeight="1">
      <c r="C694" s="38"/>
    </row>
    <row r="695" ht="15.75" customHeight="1">
      <c r="C695" s="38"/>
    </row>
    <row r="696" ht="15.75" customHeight="1">
      <c r="C696" s="38"/>
    </row>
    <row r="697" ht="15.75" customHeight="1">
      <c r="C697" s="38"/>
    </row>
    <row r="698" ht="15.75" customHeight="1">
      <c r="C698" s="38"/>
    </row>
    <row r="699" ht="15.75" customHeight="1">
      <c r="C699" s="38"/>
    </row>
    <row r="700" ht="15.75" customHeight="1">
      <c r="C700" s="38"/>
    </row>
    <row r="701" ht="15.75" customHeight="1">
      <c r="C701" s="38"/>
    </row>
    <row r="702" ht="15.75" customHeight="1">
      <c r="C702" s="38"/>
    </row>
    <row r="703" ht="15.75" customHeight="1">
      <c r="C703" s="38"/>
    </row>
    <row r="704" ht="15.75" customHeight="1">
      <c r="C704" s="38"/>
    </row>
    <row r="705" ht="15.75" customHeight="1">
      <c r="C705" s="38"/>
    </row>
    <row r="706" ht="15.75" customHeight="1">
      <c r="C706" s="38"/>
    </row>
    <row r="707" ht="15.75" customHeight="1">
      <c r="C707" s="38"/>
    </row>
    <row r="708" ht="15.75" customHeight="1">
      <c r="C708" s="38"/>
    </row>
    <row r="709" ht="15.75" customHeight="1">
      <c r="C709" s="38"/>
    </row>
    <row r="710" ht="15.75" customHeight="1">
      <c r="C710" s="38"/>
    </row>
    <row r="711" ht="15.75" customHeight="1">
      <c r="C711" s="38"/>
    </row>
    <row r="712" ht="15.75" customHeight="1">
      <c r="C712" s="38"/>
    </row>
    <row r="713" ht="15.75" customHeight="1">
      <c r="C713" s="38"/>
    </row>
    <row r="714" ht="15.75" customHeight="1">
      <c r="C714" s="38"/>
    </row>
    <row r="715" ht="15.75" customHeight="1">
      <c r="C715" s="38"/>
    </row>
    <row r="716" ht="15.75" customHeight="1">
      <c r="C716" s="38"/>
    </row>
    <row r="717" ht="15.75" customHeight="1">
      <c r="C717" s="38"/>
    </row>
    <row r="718" ht="15.75" customHeight="1">
      <c r="C718" s="38"/>
    </row>
    <row r="719" ht="15.75" customHeight="1">
      <c r="C719" s="38"/>
    </row>
    <row r="720" ht="15.75" customHeight="1">
      <c r="C720" s="38"/>
    </row>
    <row r="721" ht="15.75" customHeight="1">
      <c r="C721" s="38"/>
    </row>
    <row r="722" ht="15.75" customHeight="1">
      <c r="C722" s="38"/>
    </row>
    <row r="723" ht="15.75" customHeight="1">
      <c r="C723" s="38"/>
    </row>
    <row r="724" ht="15.75" customHeight="1">
      <c r="C724" s="38"/>
    </row>
    <row r="725" ht="15.75" customHeight="1">
      <c r="C725" s="38"/>
    </row>
    <row r="726" ht="15.75" customHeight="1">
      <c r="C726" s="38"/>
    </row>
    <row r="727" ht="15.75" customHeight="1">
      <c r="C727" s="38"/>
    </row>
    <row r="728" ht="15.75" customHeight="1">
      <c r="C728" s="38"/>
    </row>
    <row r="729" ht="15.75" customHeight="1">
      <c r="C729" s="38"/>
    </row>
    <row r="730" ht="15.75" customHeight="1">
      <c r="C730" s="38"/>
    </row>
    <row r="731" ht="15.75" customHeight="1">
      <c r="C731" s="38"/>
    </row>
    <row r="732" ht="15.75" customHeight="1">
      <c r="C732" s="38"/>
    </row>
    <row r="733" ht="15.75" customHeight="1">
      <c r="C733" s="38"/>
    </row>
    <row r="734" ht="15.75" customHeight="1">
      <c r="C734" s="38"/>
    </row>
    <row r="735" ht="15.75" customHeight="1">
      <c r="C735" s="38"/>
    </row>
    <row r="736" ht="15.75" customHeight="1">
      <c r="C736" s="38"/>
    </row>
    <row r="737" ht="15.75" customHeight="1">
      <c r="C737" s="38"/>
    </row>
    <row r="738" ht="15.75" customHeight="1">
      <c r="C738" s="38"/>
    </row>
    <row r="739" ht="15.75" customHeight="1">
      <c r="C739" s="38"/>
    </row>
    <row r="740" ht="15.75" customHeight="1">
      <c r="C740" s="38"/>
    </row>
    <row r="741" ht="15.75" customHeight="1">
      <c r="C741" s="38"/>
    </row>
    <row r="742" ht="15.75" customHeight="1">
      <c r="C742" s="38"/>
    </row>
    <row r="743" ht="15.75" customHeight="1">
      <c r="C743" s="38"/>
    </row>
    <row r="744" ht="15.75" customHeight="1">
      <c r="C744" s="38"/>
    </row>
    <row r="745" ht="15.75" customHeight="1">
      <c r="C745" s="38"/>
    </row>
    <row r="746" ht="15.75" customHeight="1">
      <c r="C746" s="38"/>
    </row>
    <row r="747" ht="15.75" customHeight="1">
      <c r="C747" s="38"/>
    </row>
    <row r="748" ht="15.75" customHeight="1">
      <c r="C748" s="38"/>
    </row>
    <row r="749" ht="15.75" customHeight="1">
      <c r="C749" s="38"/>
    </row>
    <row r="750" ht="15.75" customHeight="1">
      <c r="C750" s="38"/>
    </row>
    <row r="751" ht="15.75" customHeight="1">
      <c r="C751" s="38"/>
    </row>
    <row r="752" ht="15.75" customHeight="1">
      <c r="C752" s="38"/>
    </row>
    <row r="753" ht="15.75" customHeight="1">
      <c r="C753" s="38"/>
    </row>
    <row r="754" ht="15.75" customHeight="1">
      <c r="C754" s="38"/>
    </row>
    <row r="755" ht="15.75" customHeight="1">
      <c r="C755" s="38"/>
    </row>
    <row r="756" ht="15.75" customHeight="1">
      <c r="C756" s="38"/>
    </row>
    <row r="757" ht="15.75" customHeight="1">
      <c r="C757" s="38"/>
    </row>
    <row r="758" ht="15.75" customHeight="1">
      <c r="C758" s="38"/>
    </row>
    <row r="759" ht="15.75" customHeight="1">
      <c r="C759" s="38"/>
    </row>
    <row r="760" ht="15.75" customHeight="1">
      <c r="C760" s="38"/>
    </row>
    <row r="761" ht="15.75" customHeight="1">
      <c r="C761" s="38"/>
    </row>
    <row r="762" ht="15.75" customHeight="1">
      <c r="C762" s="38"/>
    </row>
    <row r="763" ht="15.75" customHeight="1">
      <c r="C763" s="38"/>
    </row>
    <row r="764" ht="15.75" customHeight="1">
      <c r="C764" s="38"/>
    </row>
    <row r="765" ht="15.75" customHeight="1">
      <c r="C765" s="38"/>
    </row>
    <row r="766" ht="15.75" customHeight="1">
      <c r="C766" s="38"/>
    </row>
    <row r="767" ht="15.75" customHeight="1">
      <c r="C767" s="38"/>
    </row>
    <row r="768" ht="15.75" customHeight="1">
      <c r="C768" s="38"/>
    </row>
    <row r="769" ht="15.75" customHeight="1">
      <c r="C769" s="38"/>
    </row>
    <row r="770" ht="15.75" customHeight="1">
      <c r="C770" s="38"/>
    </row>
    <row r="771" ht="15.75" customHeight="1">
      <c r="C771" s="38"/>
    </row>
    <row r="772" ht="15.75" customHeight="1">
      <c r="C772" s="38"/>
    </row>
    <row r="773" ht="15.75" customHeight="1">
      <c r="C773" s="38"/>
    </row>
    <row r="774" ht="15.75" customHeight="1">
      <c r="C774" s="38"/>
    </row>
    <row r="775" ht="15.75" customHeight="1">
      <c r="C775" s="38"/>
    </row>
    <row r="776" ht="15.75" customHeight="1">
      <c r="C776" s="38"/>
    </row>
    <row r="777" ht="15.75" customHeight="1">
      <c r="C777" s="38"/>
    </row>
    <row r="778" ht="15.75" customHeight="1">
      <c r="C778" s="38"/>
    </row>
    <row r="779" ht="15.75" customHeight="1">
      <c r="C779" s="38"/>
    </row>
    <row r="780" ht="15.75" customHeight="1">
      <c r="C780" s="38"/>
    </row>
    <row r="781" ht="15.75" customHeight="1">
      <c r="C781" s="38"/>
    </row>
    <row r="782" ht="15.75" customHeight="1">
      <c r="C782" s="38"/>
    </row>
    <row r="783" ht="15.75" customHeight="1">
      <c r="C783" s="38"/>
    </row>
    <row r="784" ht="15.75" customHeight="1">
      <c r="C784" s="38"/>
    </row>
    <row r="785" ht="15.75" customHeight="1">
      <c r="C785" s="38"/>
    </row>
    <row r="786" ht="15.75" customHeight="1">
      <c r="C786" s="38"/>
    </row>
    <row r="787" ht="15.75" customHeight="1">
      <c r="C787" s="38"/>
    </row>
    <row r="788" ht="15.75" customHeight="1">
      <c r="C788" s="38"/>
    </row>
    <row r="789" ht="15.75" customHeight="1">
      <c r="C789" s="38"/>
    </row>
    <row r="790" ht="15.75" customHeight="1">
      <c r="C790" s="38"/>
    </row>
    <row r="791" ht="15.75" customHeight="1">
      <c r="C791" s="38"/>
    </row>
    <row r="792" ht="15.75" customHeight="1">
      <c r="C792" s="38"/>
    </row>
    <row r="793" ht="15.75" customHeight="1">
      <c r="C793" s="38"/>
    </row>
    <row r="794" ht="15.75" customHeight="1">
      <c r="C794" s="38"/>
    </row>
    <row r="795" ht="15.75" customHeight="1">
      <c r="C795" s="38"/>
    </row>
    <row r="796" ht="15.75" customHeight="1">
      <c r="C796" s="38"/>
    </row>
    <row r="797" ht="15.75" customHeight="1">
      <c r="C797" s="38"/>
    </row>
    <row r="798" ht="15.75" customHeight="1">
      <c r="C798" s="38"/>
    </row>
    <row r="799" ht="15.75" customHeight="1">
      <c r="C799" s="38"/>
    </row>
    <row r="800" ht="15.75" customHeight="1">
      <c r="C800" s="38"/>
    </row>
    <row r="801" ht="15.75" customHeight="1">
      <c r="C801" s="38"/>
    </row>
    <row r="802" ht="15.75" customHeight="1">
      <c r="C802" s="38"/>
    </row>
    <row r="803" ht="15.75" customHeight="1">
      <c r="C803" s="38"/>
    </row>
    <row r="804" ht="15.75" customHeight="1">
      <c r="C804" s="38"/>
    </row>
    <row r="805" ht="15.75" customHeight="1">
      <c r="C805" s="38"/>
    </row>
    <row r="806" ht="15.75" customHeight="1">
      <c r="C806" s="38"/>
    </row>
    <row r="807" ht="15.75" customHeight="1">
      <c r="C807" s="38"/>
    </row>
    <row r="808" ht="15.75" customHeight="1">
      <c r="C808" s="38"/>
    </row>
    <row r="809" ht="15.75" customHeight="1">
      <c r="C809" s="38"/>
    </row>
    <row r="810" ht="15.75" customHeight="1">
      <c r="C810" s="38"/>
    </row>
    <row r="811" ht="15.75" customHeight="1">
      <c r="C811" s="38"/>
    </row>
    <row r="812" ht="15.75" customHeight="1">
      <c r="C812" s="38"/>
    </row>
    <row r="813" ht="15.75" customHeight="1">
      <c r="C813" s="38"/>
    </row>
    <row r="814" ht="15.75" customHeight="1">
      <c r="C814" s="38"/>
    </row>
    <row r="815" ht="15.75" customHeight="1">
      <c r="C815" s="38"/>
    </row>
    <row r="816" ht="15.75" customHeight="1">
      <c r="C816" s="38"/>
    </row>
    <row r="817" ht="15.75" customHeight="1">
      <c r="C817" s="38"/>
    </row>
    <row r="818" ht="15.75" customHeight="1">
      <c r="C818" s="38"/>
    </row>
    <row r="819" ht="15.75" customHeight="1">
      <c r="C819" s="38"/>
    </row>
    <row r="820" ht="15.75" customHeight="1">
      <c r="C820" s="38"/>
    </row>
    <row r="821" ht="15.75" customHeight="1">
      <c r="C821" s="38"/>
    </row>
    <row r="822" ht="15.75" customHeight="1">
      <c r="C822" s="38"/>
    </row>
    <row r="823" ht="15.75" customHeight="1">
      <c r="C823" s="38"/>
    </row>
    <row r="824" ht="15.75" customHeight="1">
      <c r="C824" s="38"/>
    </row>
    <row r="825" ht="15.75" customHeight="1">
      <c r="C825" s="38"/>
    </row>
    <row r="826" ht="15.75" customHeight="1">
      <c r="C826" s="38"/>
    </row>
    <row r="827" ht="15.75" customHeight="1">
      <c r="C827" s="38"/>
    </row>
    <row r="828" ht="15.75" customHeight="1">
      <c r="C828" s="38"/>
    </row>
    <row r="829" ht="15.75" customHeight="1">
      <c r="C829" s="38"/>
    </row>
    <row r="830" ht="15.75" customHeight="1">
      <c r="C830" s="38"/>
    </row>
    <row r="831" ht="15.75" customHeight="1">
      <c r="C831" s="38"/>
    </row>
    <row r="832" ht="15.75" customHeight="1">
      <c r="C832" s="38"/>
    </row>
    <row r="833" ht="15.75" customHeight="1">
      <c r="C833" s="38"/>
    </row>
    <row r="834" ht="15.75" customHeight="1">
      <c r="C834" s="38"/>
    </row>
    <row r="835" ht="15.75" customHeight="1">
      <c r="C835" s="38"/>
    </row>
    <row r="836" ht="15.75" customHeight="1">
      <c r="C836" s="38"/>
    </row>
    <row r="837" ht="15.75" customHeight="1">
      <c r="C837" s="38"/>
    </row>
    <row r="838" ht="15.75" customHeight="1">
      <c r="C838" s="38"/>
    </row>
    <row r="839" ht="15.75" customHeight="1">
      <c r="C839" s="38"/>
    </row>
    <row r="840" ht="15.75" customHeight="1">
      <c r="C840" s="38"/>
    </row>
    <row r="841" ht="15.75" customHeight="1">
      <c r="C841" s="38"/>
    </row>
    <row r="842" ht="15.75" customHeight="1">
      <c r="C842" s="38"/>
    </row>
    <row r="843" ht="15.75" customHeight="1">
      <c r="C843" s="38"/>
    </row>
    <row r="844" ht="15.75" customHeight="1">
      <c r="C844" s="38"/>
    </row>
    <row r="845" ht="15.75" customHeight="1">
      <c r="C845" s="38"/>
    </row>
    <row r="846" ht="15.75" customHeight="1">
      <c r="C846" s="38"/>
    </row>
    <row r="847" ht="15.75" customHeight="1">
      <c r="C847" s="38"/>
    </row>
    <row r="848" ht="15.75" customHeight="1">
      <c r="C848" s="38"/>
    </row>
    <row r="849" ht="15.75" customHeight="1">
      <c r="C849" s="38"/>
    </row>
    <row r="850" ht="15.75" customHeight="1">
      <c r="C850" s="38"/>
    </row>
    <row r="851" ht="15.75" customHeight="1">
      <c r="C851" s="38"/>
    </row>
    <row r="852" ht="15.75" customHeight="1">
      <c r="C852" s="38"/>
    </row>
    <row r="853" ht="15.75" customHeight="1">
      <c r="C853" s="38"/>
    </row>
    <row r="854" ht="15.75" customHeight="1">
      <c r="C854" s="38"/>
    </row>
    <row r="855" ht="15.75" customHeight="1">
      <c r="C855" s="38"/>
    </row>
    <row r="856" ht="15.75" customHeight="1">
      <c r="C856" s="38"/>
    </row>
    <row r="857" ht="15.75" customHeight="1">
      <c r="C857" s="38"/>
    </row>
    <row r="858" ht="15.75" customHeight="1">
      <c r="C858" s="38"/>
    </row>
    <row r="859" ht="15.75" customHeight="1">
      <c r="C859" s="38"/>
    </row>
    <row r="860" ht="15.75" customHeight="1">
      <c r="C860" s="38"/>
    </row>
    <row r="861" ht="15.75" customHeight="1">
      <c r="C861" s="38"/>
    </row>
    <row r="862" ht="15.75" customHeight="1">
      <c r="C862" s="38"/>
    </row>
    <row r="863" ht="15.75" customHeight="1">
      <c r="C863" s="38"/>
    </row>
    <row r="864" ht="15.75" customHeight="1">
      <c r="C864" s="38"/>
    </row>
    <row r="865" ht="15.75" customHeight="1">
      <c r="C865" s="38"/>
    </row>
    <row r="866" ht="15.75" customHeight="1">
      <c r="C866" s="38"/>
    </row>
    <row r="867" ht="15.75" customHeight="1">
      <c r="C867" s="38"/>
    </row>
    <row r="868" ht="15.75" customHeight="1">
      <c r="C868" s="38"/>
    </row>
    <row r="869" ht="15.75" customHeight="1">
      <c r="C869" s="38"/>
    </row>
    <row r="870" ht="15.75" customHeight="1">
      <c r="C870" s="38"/>
    </row>
    <row r="871" ht="15.75" customHeight="1">
      <c r="C871" s="38"/>
    </row>
    <row r="872" ht="15.75" customHeight="1">
      <c r="C872" s="38"/>
    </row>
    <row r="873" ht="15.75" customHeight="1">
      <c r="C873" s="38"/>
    </row>
    <row r="874" ht="15.75" customHeight="1">
      <c r="C874" s="38"/>
    </row>
    <row r="875" ht="15.75" customHeight="1">
      <c r="C875" s="38"/>
    </row>
    <row r="876" ht="15.75" customHeight="1">
      <c r="C876" s="38"/>
    </row>
    <row r="877" ht="15.75" customHeight="1">
      <c r="C877" s="38"/>
    </row>
    <row r="878" ht="15.75" customHeight="1">
      <c r="C878" s="38"/>
    </row>
    <row r="879" ht="15.75" customHeight="1">
      <c r="C879" s="38"/>
    </row>
    <row r="880" ht="15.75" customHeight="1">
      <c r="C880" s="38"/>
    </row>
    <row r="881" ht="15.75" customHeight="1">
      <c r="C881" s="38"/>
    </row>
    <row r="882" ht="15.75" customHeight="1">
      <c r="C882" s="38"/>
    </row>
    <row r="883" ht="15.75" customHeight="1">
      <c r="C883" s="38"/>
    </row>
    <row r="884" ht="15.75" customHeight="1">
      <c r="C884" s="38"/>
    </row>
    <row r="885" ht="15.75" customHeight="1">
      <c r="C885" s="38"/>
    </row>
    <row r="886" ht="15.75" customHeight="1">
      <c r="C886" s="38"/>
    </row>
    <row r="887" ht="15.75" customHeight="1">
      <c r="C887" s="38"/>
    </row>
    <row r="888" ht="15.75" customHeight="1">
      <c r="C888" s="38"/>
    </row>
    <row r="889" ht="15.75" customHeight="1">
      <c r="C889" s="38"/>
    </row>
    <row r="890" ht="15.75" customHeight="1">
      <c r="C890" s="38"/>
    </row>
    <row r="891" ht="15.75" customHeight="1">
      <c r="C891" s="38"/>
    </row>
    <row r="892" ht="15.75" customHeight="1">
      <c r="C892" s="38"/>
    </row>
    <row r="893" ht="15.75" customHeight="1">
      <c r="C893" s="38"/>
    </row>
    <row r="894" ht="15.75" customHeight="1">
      <c r="C894" s="38"/>
    </row>
    <row r="895" ht="15.75" customHeight="1">
      <c r="C895" s="38"/>
    </row>
    <row r="896" ht="15.75" customHeight="1">
      <c r="C896" s="38"/>
    </row>
    <row r="897" ht="15.75" customHeight="1">
      <c r="C897" s="38"/>
    </row>
    <row r="898" ht="15.75" customHeight="1">
      <c r="C898" s="38"/>
    </row>
    <row r="899" ht="15.75" customHeight="1">
      <c r="C899" s="38"/>
    </row>
    <row r="900" ht="15.75" customHeight="1">
      <c r="C900" s="38"/>
    </row>
    <row r="901" ht="15.75" customHeight="1">
      <c r="C901" s="38"/>
    </row>
    <row r="902" ht="15.75" customHeight="1">
      <c r="C902" s="38"/>
    </row>
    <row r="903" ht="15.75" customHeight="1">
      <c r="C903" s="38"/>
    </row>
    <row r="904" ht="15.75" customHeight="1">
      <c r="C904" s="38"/>
    </row>
    <row r="905" ht="15.75" customHeight="1">
      <c r="C905" s="38"/>
    </row>
    <row r="906" ht="15.75" customHeight="1">
      <c r="C906" s="38"/>
    </row>
    <row r="907" ht="15.75" customHeight="1">
      <c r="C907" s="38"/>
    </row>
    <row r="908" ht="15.75" customHeight="1">
      <c r="C908" s="38"/>
    </row>
    <row r="909" ht="15.75" customHeight="1">
      <c r="C909" s="38"/>
    </row>
    <row r="910" ht="15.75" customHeight="1">
      <c r="C910" s="38"/>
    </row>
    <row r="911" ht="15.75" customHeight="1">
      <c r="C911" s="38"/>
    </row>
    <row r="912" ht="15.75" customHeight="1">
      <c r="C912" s="38"/>
    </row>
    <row r="913" ht="15.75" customHeight="1">
      <c r="C913" s="38"/>
    </row>
    <row r="914" ht="15.75" customHeight="1">
      <c r="C914" s="38"/>
    </row>
    <row r="915" ht="15.75" customHeight="1">
      <c r="C915" s="38"/>
    </row>
    <row r="916" ht="15.75" customHeight="1">
      <c r="C916" s="38"/>
    </row>
    <row r="917" ht="15.75" customHeight="1">
      <c r="C917" s="38"/>
    </row>
    <row r="918" ht="15.75" customHeight="1">
      <c r="C918" s="38"/>
    </row>
    <row r="919" ht="15.75" customHeight="1">
      <c r="C919" s="38"/>
    </row>
    <row r="920" ht="15.75" customHeight="1">
      <c r="C920" s="38"/>
    </row>
    <row r="921" ht="15.75" customHeight="1">
      <c r="C921" s="38"/>
    </row>
    <row r="922" ht="15.75" customHeight="1">
      <c r="C922" s="38"/>
    </row>
    <row r="923" ht="15.75" customHeight="1">
      <c r="C923" s="38"/>
    </row>
    <row r="924" ht="15.75" customHeight="1">
      <c r="C924" s="38"/>
    </row>
    <row r="925" ht="15.75" customHeight="1">
      <c r="C925" s="38"/>
    </row>
    <row r="926" ht="15.75" customHeight="1">
      <c r="C926" s="38"/>
    </row>
    <row r="927" ht="15.75" customHeight="1">
      <c r="C927" s="38"/>
    </row>
    <row r="928" ht="15.75" customHeight="1">
      <c r="C928" s="38"/>
    </row>
    <row r="929" ht="15.75" customHeight="1">
      <c r="C929" s="38"/>
    </row>
    <row r="930" ht="15.75" customHeight="1">
      <c r="C930" s="38"/>
    </row>
    <row r="931" ht="15.75" customHeight="1">
      <c r="C931" s="38"/>
    </row>
    <row r="932" ht="15.75" customHeight="1">
      <c r="C932" s="38"/>
    </row>
    <row r="933" ht="15.75" customHeight="1">
      <c r="C933" s="38"/>
    </row>
    <row r="934" ht="15.75" customHeight="1">
      <c r="C934" s="38"/>
    </row>
    <row r="935" ht="15.75" customHeight="1">
      <c r="C935" s="38"/>
    </row>
    <row r="936" ht="15.75" customHeight="1">
      <c r="C936" s="38"/>
    </row>
    <row r="937" ht="15.75" customHeight="1">
      <c r="C937" s="38"/>
    </row>
    <row r="938" ht="15.75" customHeight="1">
      <c r="C938" s="38"/>
    </row>
    <row r="939" ht="15.75" customHeight="1">
      <c r="C939" s="38"/>
    </row>
    <row r="940" ht="15.75" customHeight="1">
      <c r="C940" s="38"/>
    </row>
    <row r="941" ht="15.75" customHeight="1">
      <c r="C941" s="38"/>
    </row>
    <row r="942" ht="15.75" customHeight="1">
      <c r="C942" s="38"/>
    </row>
    <row r="943" ht="15.75" customHeight="1">
      <c r="C943" s="38"/>
    </row>
    <row r="944" ht="15.75" customHeight="1">
      <c r="C944" s="38"/>
    </row>
    <row r="945" ht="15.75" customHeight="1">
      <c r="C945" s="38"/>
    </row>
    <row r="946" ht="15.75" customHeight="1">
      <c r="C946" s="38"/>
    </row>
    <row r="947" ht="15.75" customHeight="1">
      <c r="C947" s="38"/>
    </row>
    <row r="948" ht="15.75" customHeight="1">
      <c r="C948" s="38"/>
    </row>
    <row r="949" ht="15.75" customHeight="1">
      <c r="C949" s="38"/>
    </row>
    <row r="950" ht="15.75" customHeight="1">
      <c r="C950" s="38"/>
    </row>
    <row r="951" ht="15.75" customHeight="1">
      <c r="C951" s="38"/>
    </row>
    <row r="952" ht="15.75" customHeight="1">
      <c r="C952" s="38"/>
    </row>
    <row r="953" ht="15.75" customHeight="1">
      <c r="C953" s="38"/>
    </row>
    <row r="954" ht="15.75" customHeight="1">
      <c r="C954" s="38"/>
    </row>
    <row r="955" ht="15.75" customHeight="1">
      <c r="C955" s="38"/>
    </row>
    <row r="956" ht="15.75" customHeight="1">
      <c r="C956" s="38"/>
    </row>
    <row r="957" ht="15.75" customHeight="1">
      <c r="C957" s="38"/>
    </row>
    <row r="958" ht="15.75" customHeight="1">
      <c r="C958" s="38"/>
    </row>
    <row r="959" ht="15.75" customHeight="1">
      <c r="C959" s="38"/>
    </row>
    <row r="960" ht="15.75" customHeight="1">
      <c r="C960" s="38"/>
    </row>
    <row r="961" ht="15.75" customHeight="1">
      <c r="C961" s="38"/>
    </row>
    <row r="962" ht="15.75" customHeight="1">
      <c r="C962" s="38"/>
    </row>
    <row r="963" ht="15.75" customHeight="1">
      <c r="C963" s="38"/>
    </row>
    <row r="964" ht="15.75" customHeight="1">
      <c r="C964" s="38"/>
    </row>
    <row r="965" ht="15.75" customHeight="1">
      <c r="C965" s="38"/>
    </row>
    <row r="966" ht="15.75" customHeight="1">
      <c r="C966" s="38"/>
    </row>
    <row r="967" ht="15.75" customHeight="1">
      <c r="C967" s="38"/>
    </row>
    <row r="968" ht="15.75" customHeight="1">
      <c r="C968" s="38"/>
    </row>
    <row r="969" ht="15.75" customHeight="1">
      <c r="C969" s="38"/>
    </row>
    <row r="970" ht="15.75" customHeight="1">
      <c r="C970" s="38"/>
    </row>
    <row r="971" ht="15.75" customHeight="1">
      <c r="C971" s="38"/>
    </row>
    <row r="972" ht="15.75" customHeight="1">
      <c r="C972" s="38"/>
    </row>
    <row r="973" ht="15.75" customHeight="1">
      <c r="C973" s="38"/>
    </row>
    <row r="974" ht="15.75" customHeight="1">
      <c r="C974" s="38"/>
    </row>
    <row r="975" ht="15.75" customHeight="1">
      <c r="C975" s="38"/>
    </row>
    <row r="976" ht="15.75" customHeight="1">
      <c r="C976" s="38"/>
    </row>
    <row r="977" ht="15.75" customHeight="1">
      <c r="C977" s="38"/>
    </row>
    <row r="978" ht="15.75" customHeight="1">
      <c r="C978" s="38"/>
    </row>
    <row r="979" ht="15.75" customHeight="1">
      <c r="C979" s="38"/>
    </row>
    <row r="980" ht="15.75" customHeight="1">
      <c r="C980" s="38"/>
    </row>
    <row r="981" ht="15.75" customHeight="1">
      <c r="C981" s="38"/>
    </row>
    <row r="982" ht="15.75" customHeight="1">
      <c r="C982" s="38"/>
    </row>
    <row r="983" ht="15.75" customHeight="1">
      <c r="C983" s="38"/>
    </row>
    <row r="984" ht="15.75" customHeight="1">
      <c r="C984" s="38"/>
    </row>
    <row r="985" ht="15.75" customHeight="1">
      <c r="C985" s="38"/>
    </row>
    <row r="986" ht="15.75" customHeight="1">
      <c r="C986" s="38"/>
    </row>
    <row r="987" ht="15.75" customHeight="1">
      <c r="C987" s="38"/>
    </row>
    <row r="988" ht="15.75" customHeight="1">
      <c r="C988" s="38"/>
    </row>
    <row r="989" ht="15.75" customHeight="1">
      <c r="C989" s="38"/>
    </row>
    <row r="990" ht="15.75" customHeight="1">
      <c r="C990" s="38"/>
    </row>
    <row r="991" ht="15.75" customHeight="1">
      <c r="C991" s="38"/>
    </row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</sheetData>
  <sheetProtection/>
  <mergeCells count="2">
    <mergeCell ref="A1:F1"/>
    <mergeCell ref="A2:F2"/>
  </mergeCells>
  <printOptions horizontalCentered="1"/>
  <pageMargins left="0.5" right="0.5" top="0.5" bottom="0.5" header="0.5" footer="0.25"/>
  <pageSetup fitToHeight="2" horizontalDpi="600" verticalDpi="600" orientation="portrait" scale="74" r:id="rId1"/>
  <headerFooter alignWithMargins="0">
    <oddFooter>&amp;LEXCEEDS - Value Exceeds Commission Criteria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Beatsch</dc:creator>
  <cp:keywords/>
  <dc:description/>
  <cp:lastModifiedBy>Stacey L. Cochran</cp:lastModifiedBy>
  <cp:lastPrinted>2020-09-25T14:37:06Z</cp:lastPrinted>
  <dcterms:created xsi:type="dcterms:W3CDTF">2000-04-28T15:41:43Z</dcterms:created>
  <dcterms:modified xsi:type="dcterms:W3CDTF">2022-10-13T20:40:47Z</dcterms:modified>
  <cp:category/>
  <cp:version/>
  <cp:contentType/>
  <cp:contentStatus/>
</cp:coreProperties>
</file>