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ochran\Desktop\"/>
    </mc:Choice>
  </mc:AlternateContent>
  <bookViews>
    <workbookView xWindow="0" yWindow="0" windowWidth="28800" windowHeight="12135" activeTab="10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  <sheet name="2019" sheetId="15" r:id="rId14"/>
    <sheet name="2020" sheetId="16" r:id="rId15"/>
  </sheets>
  <definedNames>
    <definedName name="_xlnm.Print_Area" localSheetId="13">'2019'!$A$1:$G$557</definedName>
    <definedName name="_xlnm.Print_Area" localSheetId="14">'2020'!$A$1:$G$410</definedName>
    <definedName name="_xlnm.Print_Titles" localSheetId="13">'2019'!$1:$5</definedName>
    <definedName name="_xlnm.Print_Titles" localSheetId="14">'2020'!$1:$5</definedName>
    <definedName name="Print_Titles_MI" localSheetId="13">'2019'!$1:$5</definedName>
    <definedName name="Print_Titles_MI" localSheetId="14">'2020'!$1:$5</definedName>
  </definedNames>
  <calcPr calcId="152511"/>
</workbook>
</file>

<file path=xl/calcChain.xml><?xml version="1.0" encoding="utf-8"?>
<calcChain xmlns="http://schemas.openxmlformats.org/spreadsheetml/2006/main">
  <c r="G6" i="16" l="1"/>
  <c r="G7" i="16"/>
  <c r="G8" i="16"/>
  <c r="G9" i="16"/>
  <c r="G10" i="16"/>
  <c r="G11" i="16"/>
  <c r="G12" i="16"/>
  <c r="G13" i="16"/>
  <c r="G14" i="16"/>
  <c r="F15" i="16"/>
  <c r="G15" i="16"/>
  <c r="G16" i="16"/>
  <c r="G17" i="16"/>
  <c r="G18" i="16"/>
  <c r="G19" i="16"/>
  <c r="G20" i="16"/>
  <c r="F21" i="16"/>
  <c r="G21" i="16"/>
  <c r="G22" i="16"/>
  <c r="G23" i="16"/>
  <c r="G24" i="16"/>
  <c r="G25" i="16"/>
  <c r="G26" i="16"/>
  <c r="F27" i="16"/>
  <c r="G27" i="16"/>
  <c r="G28" i="16"/>
  <c r="G29" i="16"/>
  <c r="G30" i="16"/>
  <c r="G31" i="16"/>
  <c r="G32" i="16"/>
  <c r="F33" i="16"/>
  <c r="G33" i="16" s="1"/>
  <c r="G34" i="16"/>
  <c r="G35" i="16"/>
  <c r="G36" i="16"/>
  <c r="G37" i="16"/>
  <c r="G38" i="16"/>
  <c r="F39" i="16"/>
  <c r="G39" i="16"/>
  <c r="G41" i="16"/>
  <c r="G42" i="16"/>
  <c r="G43" i="16"/>
  <c r="G44" i="16"/>
  <c r="G45" i="16"/>
  <c r="F46" i="16"/>
  <c r="G46" i="16"/>
  <c r="G47" i="16"/>
  <c r="G48" i="16"/>
  <c r="G49" i="16"/>
  <c r="G50" i="16"/>
  <c r="G51" i="16"/>
  <c r="F52" i="16"/>
  <c r="G52" i="16"/>
  <c r="G53" i="16"/>
  <c r="G54" i="16"/>
  <c r="G55" i="16"/>
  <c r="G56" i="16"/>
  <c r="G57" i="16"/>
  <c r="F58" i="16"/>
  <c r="G58" i="16" s="1"/>
  <c r="G59" i="16"/>
  <c r="G60" i="16"/>
  <c r="G61" i="16"/>
  <c r="G62" i="16"/>
  <c r="G63" i="16"/>
  <c r="F64" i="16"/>
  <c r="G64" i="16"/>
  <c r="G65" i="16"/>
  <c r="G66" i="16"/>
  <c r="G67" i="16"/>
  <c r="G68" i="16"/>
  <c r="G69" i="16"/>
  <c r="F70" i="16"/>
  <c r="G70" i="16"/>
  <c r="G73" i="16"/>
  <c r="G74" i="16"/>
  <c r="G75" i="16"/>
  <c r="G76" i="16"/>
  <c r="G77" i="16"/>
  <c r="F78" i="16"/>
  <c r="G78" i="16"/>
  <c r="G79" i="16"/>
  <c r="G80" i="16"/>
  <c r="G81" i="16"/>
  <c r="G82" i="16"/>
  <c r="G83" i="16"/>
  <c r="F84" i="16"/>
  <c r="G84" i="16" s="1"/>
  <c r="G85" i="16"/>
  <c r="G86" i="16"/>
  <c r="G87" i="16"/>
  <c r="G88" i="16"/>
  <c r="G89" i="16"/>
  <c r="F90" i="16"/>
  <c r="G90" i="16"/>
  <c r="G91" i="16"/>
  <c r="G92" i="16"/>
  <c r="G93" i="16"/>
  <c r="G94" i="16"/>
  <c r="G95" i="16"/>
  <c r="F96" i="16"/>
  <c r="G96" i="16"/>
  <c r="G97" i="16"/>
  <c r="G98" i="16"/>
  <c r="G99" i="16"/>
  <c r="G100" i="16"/>
  <c r="G101" i="16"/>
  <c r="F102" i="16"/>
  <c r="G102" i="16"/>
  <c r="G103" i="16"/>
  <c r="G104" i="16"/>
  <c r="G105" i="16"/>
  <c r="G106" i="16"/>
  <c r="G107" i="16"/>
  <c r="F108" i="16"/>
  <c r="G108" i="16" s="1"/>
  <c r="G109" i="16"/>
  <c r="G110" i="16"/>
  <c r="G111" i="16"/>
  <c r="G112" i="16"/>
  <c r="G113" i="16"/>
  <c r="F114" i="16"/>
  <c r="G114" i="16"/>
  <c r="G115" i="16"/>
  <c r="G116" i="16"/>
  <c r="G117" i="16"/>
  <c r="G118" i="16"/>
  <c r="G119" i="16"/>
  <c r="F120" i="16"/>
  <c r="G120" i="16"/>
  <c r="G121" i="16"/>
  <c r="G122" i="16"/>
  <c r="G123" i="16"/>
  <c r="G124" i="16"/>
  <c r="G125" i="16"/>
  <c r="F126" i="16"/>
  <c r="G126" i="16"/>
  <c r="G127" i="16"/>
  <c r="G128" i="16"/>
  <c r="G129" i="16"/>
  <c r="G130" i="16"/>
  <c r="G131" i="16"/>
  <c r="F132" i="16"/>
  <c r="G132" i="16" s="1"/>
  <c r="G133" i="16"/>
  <c r="G134" i="16"/>
  <c r="G135" i="16"/>
  <c r="G136" i="16"/>
  <c r="G137" i="16"/>
  <c r="F138" i="16"/>
  <c r="G138" i="16"/>
  <c r="G139" i="16"/>
  <c r="G140" i="16"/>
  <c r="G141" i="16"/>
  <c r="G142" i="16"/>
  <c r="G143" i="16"/>
  <c r="F144" i="16"/>
  <c r="G144" i="16"/>
  <c r="G146" i="16"/>
  <c r="G147" i="16"/>
  <c r="G148" i="16"/>
  <c r="G149" i="16"/>
  <c r="G150" i="16"/>
  <c r="F151" i="16"/>
  <c r="G151" i="16"/>
  <c r="G152" i="16"/>
  <c r="G153" i="16"/>
  <c r="G154" i="16"/>
  <c r="G155" i="16"/>
  <c r="G156" i="16"/>
  <c r="F157" i="16"/>
  <c r="G157" i="16" s="1"/>
  <c r="G158" i="16"/>
  <c r="G159" i="16"/>
  <c r="G160" i="16"/>
  <c r="G161" i="16"/>
  <c r="G162" i="16"/>
  <c r="F163" i="16"/>
  <c r="G163" i="16"/>
  <c r="G164" i="16"/>
  <c r="G165" i="16"/>
  <c r="G166" i="16"/>
  <c r="G167" i="16"/>
  <c r="G168" i="16"/>
  <c r="F169" i="16"/>
  <c r="G169" i="16"/>
  <c r="G170" i="16"/>
  <c r="G171" i="16"/>
  <c r="G172" i="16"/>
  <c r="G173" i="16"/>
  <c r="G174" i="16"/>
  <c r="F175" i="16"/>
  <c r="G175" i="16"/>
  <c r="G176" i="16"/>
  <c r="G177" i="16"/>
  <c r="G178" i="16"/>
  <c r="G179" i="16"/>
  <c r="G180" i="16"/>
  <c r="F181" i="16"/>
  <c r="G181" i="16" s="1"/>
  <c r="G182" i="16"/>
  <c r="G183" i="16"/>
  <c r="G184" i="16"/>
  <c r="G185" i="16"/>
  <c r="G186" i="16"/>
  <c r="F187" i="16"/>
  <c r="G187" i="16"/>
  <c r="G188" i="16"/>
  <c r="G189" i="16"/>
  <c r="G190" i="16"/>
  <c r="G191" i="16"/>
  <c r="G192" i="16"/>
  <c r="F193" i="16"/>
  <c r="G193" i="16"/>
  <c r="G194" i="16"/>
  <c r="G195" i="16"/>
  <c r="G196" i="16"/>
  <c r="G197" i="16"/>
  <c r="G198" i="16"/>
  <c r="F199" i="16"/>
  <c r="G199" i="16"/>
  <c r="G200" i="16"/>
  <c r="G201" i="16"/>
  <c r="G202" i="16"/>
  <c r="G203" i="16"/>
  <c r="G204" i="16"/>
  <c r="F205" i="16"/>
  <c r="G205" i="16" s="1"/>
  <c r="G206" i="16"/>
  <c r="G207" i="16"/>
  <c r="G208" i="16"/>
  <c r="G209" i="16"/>
  <c r="G210" i="16"/>
  <c r="F211" i="16"/>
  <c r="G211" i="16"/>
  <c r="G212" i="16"/>
  <c r="G213" i="16"/>
  <c r="G214" i="16"/>
  <c r="G215" i="16"/>
  <c r="G216" i="16"/>
  <c r="F217" i="16"/>
  <c r="G217" i="16"/>
  <c r="G219" i="16"/>
  <c r="G220" i="16"/>
  <c r="G221" i="16"/>
  <c r="G222" i="16"/>
  <c r="G223" i="16"/>
  <c r="F224" i="16"/>
  <c r="G224" i="16"/>
  <c r="G225" i="16"/>
  <c r="G226" i="16"/>
  <c r="G227" i="16"/>
  <c r="G228" i="16"/>
  <c r="G229" i="16"/>
  <c r="F230" i="16"/>
  <c r="G230" i="16" s="1"/>
  <c r="G231" i="16"/>
  <c r="G232" i="16"/>
  <c r="G233" i="16"/>
  <c r="G234" i="16"/>
  <c r="G235" i="16"/>
  <c r="F236" i="16"/>
  <c r="G236" i="16"/>
  <c r="G237" i="16"/>
  <c r="G238" i="16"/>
  <c r="G239" i="16"/>
  <c r="G240" i="16"/>
  <c r="G241" i="16"/>
  <c r="F242" i="16"/>
  <c r="G242" i="16"/>
  <c r="G243" i="16"/>
  <c r="G244" i="16"/>
  <c r="G245" i="16"/>
  <c r="G246" i="16"/>
  <c r="G247" i="16"/>
  <c r="F248" i="16"/>
  <c r="G248" i="16"/>
  <c r="G249" i="16"/>
  <c r="G250" i="16"/>
  <c r="G251" i="16"/>
  <c r="G252" i="16"/>
  <c r="G253" i="16"/>
  <c r="F254" i="16"/>
  <c r="G254" i="16" s="1"/>
  <c r="G256" i="16"/>
  <c r="G257" i="16"/>
  <c r="G258" i="16"/>
  <c r="G259" i="16"/>
  <c r="G260" i="16"/>
  <c r="F261" i="16"/>
  <c r="G261" i="16"/>
  <c r="G262" i="16"/>
  <c r="G263" i="16"/>
  <c r="G264" i="16"/>
  <c r="G265" i="16"/>
  <c r="G266" i="16"/>
  <c r="F267" i="16"/>
  <c r="G267" i="16"/>
  <c r="G268" i="16"/>
  <c r="G269" i="16"/>
  <c r="G270" i="16"/>
  <c r="G271" i="16"/>
  <c r="G272" i="16"/>
  <c r="F273" i="16"/>
  <c r="G273" i="16"/>
  <c r="G274" i="16"/>
  <c r="G275" i="16"/>
  <c r="G276" i="16"/>
  <c r="G277" i="16"/>
  <c r="G278" i="16"/>
  <c r="F279" i="16"/>
  <c r="G279" i="16" s="1"/>
  <c r="G280" i="16"/>
  <c r="G281" i="16"/>
  <c r="G282" i="16"/>
  <c r="G283" i="16"/>
  <c r="G284" i="16"/>
  <c r="F285" i="16"/>
  <c r="G285" i="16"/>
  <c r="G286" i="16"/>
  <c r="G287" i="16"/>
  <c r="G288" i="16"/>
  <c r="G289" i="16"/>
  <c r="G290" i="16"/>
  <c r="F291" i="16"/>
  <c r="G291" i="16"/>
  <c r="G292" i="16"/>
  <c r="G293" i="16"/>
  <c r="G294" i="16"/>
  <c r="G295" i="16"/>
  <c r="G296" i="16"/>
  <c r="F297" i="16"/>
  <c r="G297" i="16"/>
  <c r="G298" i="16"/>
  <c r="G299" i="16"/>
  <c r="G300" i="16"/>
  <c r="G301" i="16"/>
  <c r="G302" i="16"/>
  <c r="F303" i="16"/>
  <c r="G303" i="16" s="1"/>
  <c r="G304" i="16"/>
  <c r="G305" i="16"/>
  <c r="G306" i="16"/>
  <c r="G307" i="16"/>
  <c r="G308" i="16"/>
  <c r="F309" i="16"/>
  <c r="G309" i="16"/>
  <c r="G310" i="16"/>
  <c r="G311" i="16"/>
  <c r="G312" i="16"/>
  <c r="G313" i="16"/>
  <c r="G314" i="16"/>
  <c r="F315" i="16"/>
  <c r="G315" i="16"/>
  <c r="G316" i="16"/>
  <c r="G317" i="16"/>
  <c r="G318" i="16"/>
  <c r="G319" i="16"/>
  <c r="G320" i="16"/>
  <c r="F321" i="16"/>
  <c r="G321" i="16"/>
  <c r="G322" i="16"/>
  <c r="G323" i="16"/>
  <c r="G324" i="16"/>
  <c r="G325" i="16"/>
  <c r="G326" i="16"/>
  <c r="F327" i="16"/>
  <c r="G327" i="16" s="1"/>
  <c r="G328" i="16"/>
  <c r="G329" i="16"/>
  <c r="G330" i="16"/>
  <c r="G331" i="16"/>
  <c r="G332" i="16"/>
  <c r="F333" i="16"/>
  <c r="G333" i="16"/>
  <c r="G334" i="16"/>
  <c r="G335" i="16"/>
  <c r="G336" i="16"/>
  <c r="G337" i="16"/>
  <c r="G338" i="16"/>
  <c r="F339" i="16"/>
  <c r="G339" i="16"/>
  <c r="G340" i="16"/>
  <c r="G341" i="16"/>
  <c r="G342" i="16"/>
  <c r="G343" i="16"/>
  <c r="G344" i="16"/>
  <c r="F345" i="16"/>
  <c r="G345" i="16"/>
  <c r="G346" i="16"/>
  <c r="G347" i="16"/>
  <c r="G348" i="16"/>
  <c r="G349" i="16"/>
  <c r="G350" i="16"/>
  <c r="F351" i="16"/>
  <c r="G351" i="16" s="1"/>
  <c r="G352" i="16"/>
  <c r="G353" i="16"/>
  <c r="G354" i="16"/>
  <c r="G355" i="16"/>
  <c r="G356" i="16"/>
  <c r="F357" i="16"/>
  <c r="G357" i="16"/>
  <c r="G358" i="16"/>
  <c r="G359" i="16"/>
  <c r="G360" i="16"/>
  <c r="G361" i="16"/>
  <c r="G362" i="16"/>
  <c r="F363" i="16"/>
  <c r="G363" i="16"/>
  <c r="G365" i="16"/>
  <c r="G366" i="16"/>
  <c r="G367" i="16"/>
  <c r="G368" i="16"/>
  <c r="G369" i="16"/>
  <c r="F370" i="16"/>
  <c r="G370" i="16"/>
  <c r="G371" i="16"/>
  <c r="G372" i="16"/>
  <c r="G373" i="16"/>
  <c r="G374" i="16"/>
  <c r="G375" i="16"/>
  <c r="F376" i="16"/>
  <c r="G376" i="16" s="1"/>
  <c r="G377" i="16"/>
  <c r="G378" i="16"/>
  <c r="G379" i="16"/>
  <c r="G380" i="16"/>
  <c r="G381" i="16"/>
  <c r="F382" i="16"/>
  <c r="G382" i="16"/>
  <c r="G383" i="16"/>
  <c r="G384" i="16"/>
  <c r="G385" i="16"/>
  <c r="G386" i="16"/>
  <c r="G387" i="16"/>
  <c r="F388" i="16"/>
  <c r="G388" i="16"/>
  <c r="G389" i="16"/>
  <c r="G390" i="16"/>
  <c r="G391" i="16"/>
  <c r="G392" i="16"/>
  <c r="G393" i="16"/>
  <c r="F394" i="16"/>
  <c r="G394" i="16"/>
  <c r="G395" i="16"/>
  <c r="G396" i="16"/>
  <c r="G397" i="16"/>
  <c r="G398" i="16"/>
  <c r="G399" i="16"/>
  <c r="F400" i="16"/>
  <c r="G400" i="16" s="1"/>
  <c r="G401" i="16"/>
  <c r="G402" i="16"/>
  <c r="G6" i="15"/>
  <c r="G7" i="15"/>
  <c r="G8" i="15"/>
  <c r="G10" i="15"/>
  <c r="G11" i="15"/>
  <c r="G12" i="15"/>
  <c r="G13" i="15"/>
  <c r="G14" i="15"/>
  <c r="F15" i="15"/>
  <c r="G15" i="15"/>
  <c r="G16" i="15"/>
  <c r="G17" i="15"/>
  <c r="G19" i="15"/>
  <c r="G20" i="15"/>
  <c r="G21" i="15"/>
  <c r="G23" i="15"/>
  <c r="G24" i="15"/>
  <c r="G25" i="15"/>
  <c r="G26" i="15"/>
  <c r="G27" i="15"/>
  <c r="F28" i="15"/>
  <c r="G28" i="15"/>
  <c r="G29" i="15"/>
  <c r="G30" i="15"/>
  <c r="G31" i="15"/>
  <c r="G32" i="15"/>
  <c r="G33" i="15"/>
  <c r="F34" i="15"/>
  <c r="G34" i="15" s="1"/>
  <c r="G35" i="15"/>
  <c r="G36" i="15"/>
  <c r="G37" i="15"/>
  <c r="G38" i="15"/>
  <c r="G39" i="15"/>
  <c r="F40" i="15"/>
  <c r="G40" i="15"/>
  <c r="G42" i="15"/>
  <c r="G43" i="15"/>
  <c r="G44" i="15"/>
  <c r="G46" i="15"/>
  <c r="G47" i="15"/>
  <c r="G48" i="15"/>
  <c r="G49" i="15"/>
  <c r="G50" i="15"/>
  <c r="F51" i="15"/>
  <c r="G51" i="15"/>
  <c r="G52" i="15"/>
  <c r="G53" i="15"/>
  <c r="G55" i="15"/>
  <c r="G56" i="15"/>
  <c r="G57" i="15"/>
  <c r="G59" i="15"/>
  <c r="G60" i="15"/>
  <c r="G61" i="15"/>
  <c r="G62" i="15"/>
  <c r="G63" i="15"/>
  <c r="F64" i="15"/>
  <c r="G64" i="15"/>
  <c r="G65" i="15"/>
  <c r="G66" i="15"/>
  <c r="G67" i="15"/>
  <c r="G68" i="15"/>
  <c r="G69" i="15"/>
  <c r="F70" i="15"/>
  <c r="G70" i="15" s="1"/>
  <c r="G71" i="15"/>
  <c r="G72" i="15"/>
  <c r="G73" i="15"/>
  <c r="G74" i="15"/>
  <c r="G75" i="15"/>
  <c r="F76" i="15"/>
  <c r="G76" i="15"/>
  <c r="G78" i="15"/>
  <c r="G79" i="15"/>
  <c r="G80" i="15"/>
  <c r="G81" i="15"/>
  <c r="G82" i="15"/>
  <c r="F83" i="15"/>
  <c r="G83" i="15" s="1"/>
  <c r="G84" i="15"/>
  <c r="G85" i="15"/>
  <c r="G86" i="15"/>
  <c r="G87" i="15"/>
  <c r="G88" i="15"/>
  <c r="F89" i="15"/>
  <c r="G89" i="15"/>
  <c r="G90" i="15"/>
  <c r="G91" i="15"/>
  <c r="G92" i="15"/>
  <c r="G93" i="15"/>
  <c r="G94" i="15"/>
  <c r="F95" i="15"/>
  <c r="G95" i="15" s="1"/>
  <c r="G96" i="15"/>
  <c r="G97" i="15"/>
  <c r="G98" i="15"/>
  <c r="G99" i="15"/>
  <c r="G100" i="15"/>
  <c r="F101" i="15"/>
  <c r="G101" i="15"/>
  <c r="G102" i="15"/>
  <c r="G103" i="15"/>
  <c r="G104" i="15"/>
  <c r="G105" i="15"/>
  <c r="G106" i="15"/>
  <c r="F107" i="15"/>
  <c r="G107" i="15" s="1"/>
  <c r="G108" i="15"/>
  <c r="G109" i="15"/>
  <c r="G110" i="15"/>
  <c r="G111" i="15"/>
  <c r="G112" i="15"/>
  <c r="F113" i="15"/>
  <c r="G113" i="15"/>
  <c r="G114" i="15"/>
  <c r="G115" i="15"/>
  <c r="G116" i="15"/>
  <c r="G117" i="15"/>
  <c r="G119" i="15"/>
  <c r="G120" i="15"/>
  <c r="G121" i="15"/>
  <c r="G122" i="15"/>
  <c r="G123" i="15"/>
  <c r="F124" i="15"/>
  <c r="G124" i="15" s="1"/>
  <c r="G125" i="15"/>
  <c r="G126" i="15"/>
  <c r="G127" i="15"/>
  <c r="G128" i="15"/>
  <c r="G129" i="15"/>
  <c r="F130" i="15"/>
  <c r="G130" i="15"/>
  <c r="G131" i="15"/>
  <c r="G132" i="15"/>
  <c r="G133" i="15"/>
  <c r="G134" i="15"/>
  <c r="G135" i="15"/>
  <c r="F136" i="15"/>
  <c r="G136" i="15" s="1"/>
  <c r="G137" i="15"/>
  <c r="G138" i="15"/>
  <c r="G139" i="15"/>
  <c r="G140" i="15"/>
  <c r="G141" i="15"/>
  <c r="F142" i="15"/>
  <c r="G142" i="15"/>
  <c r="G143" i="15"/>
  <c r="G144" i="15"/>
  <c r="G145" i="15"/>
  <c r="G146" i="15"/>
  <c r="G147" i="15"/>
  <c r="F148" i="15"/>
  <c r="G148" i="15" s="1"/>
  <c r="G149" i="15"/>
  <c r="G150" i="15"/>
  <c r="G151" i="15"/>
  <c r="G152" i="15"/>
  <c r="G153" i="15"/>
  <c r="F154" i="15"/>
  <c r="G154" i="15"/>
  <c r="G155" i="15"/>
  <c r="G156" i="15"/>
  <c r="G157" i="15"/>
  <c r="G158" i="15"/>
  <c r="G160" i="15"/>
  <c r="G161" i="15"/>
  <c r="G162" i="15"/>
  <c r="G163" i="15"/>
  <c r="G164" i="15"/>
  <c r="F165" i="15"/>
  <c r="G165" i="15" s="1"/>
  <c r="G166" i="15"/>
  <c r="G167" i="15"/>
  <c r="G168" i="15"/>
  <c r="G169" i="15"/>
  <c r="G170" i="15"/>
  <c r="F171" i="15"/>
  <c r="G171" i="15"/>
  <c r="G172" i="15"/>
  <c r="G173" i="15"/>
  <c r="G174" i="15"/>
  <c r="G175" i="15"/>
  <c r="G176" i="15"/>
  <c r="F177" i="15"/>
  <c r="G177" i="15" s="1"/>
  <c r="G178" i="15"/>
  <c r="G179" i="15"/>
  <c r="G180" i="15"/>
  <c r="G181" i="15"/>
  <c r="G182" i="15"/>
  <c r="F183" i="15"/>
  <c r="G183" i="15"/>
  <c r="G184" i="15"/>
  <c r="G185" i="15"/>
  <c r="G186" i="15"/>
  <c r="G187" i="15"/>
  <c r="G188" i="15"/>
  <c r="F189" i="15"/>
  <c r="G189" i="15" s="1"/>
  <c r="G190" i="15"/>
  <c r="G191" i="15"/>
  <c r="G192" i="15"/>
  <c r="G193" i="15"/>
  <c r="G194" i="15"/>
  <c r="F195" i="15"/>
  <c r="G195" i="15"/>
  <c r="G196" i="15"/>
  <c r="G197" i="15"/>
  <c r="G198" i="15"/>
  <c r="G199" i="15"/>
  <c r="G200" i="15"/>
  <c r="F201" i="15"/>
  <c r="G201" i="15" s="1"/>
  <c r="G203" i="15"/>
  <c r="G204" i="15"/>
  <c r="G205" i="15"/>
  <c r="G206" i="15"/>
  <c r="G207" i="15"/>
  <c r="F208" i="15"/>
  <c r="G208" i="15"/>
  <c r="G209" i="15"/>
  <c r="G210" i="15"/>
  <c r="G211" i="15"/>
  <c r="G212" i="15"/>
  <c r="G213" i="15"/>
  <c r="F214" i="15"/>
  <c r="G214" i="15" s="1"/>
  <c r="G215" i="15"/>
  <c r="G216" i="15"/>
  <c r="G217" i="15"/>
  <c r="G218" i="15"/>
  <c r="G219" i="15"/>
  <c r="F220" i="15"/>
  <c r="G220" i="15"/>
  <c r="G221" i="15"/>
  <c r="G222" i="15"/>
  <c r="G223" i="15"/>
  <c r="G224" i="15"/>
  <c r="G225" i="15"/>
  <c r="F226" i="15"/>
  <c r="G226" i="15" s="1"/>
  <c r="G227" i="15"/>
  <c r="G228" i="15"/>
  <c r="G229" i="15"/>
  <c r="G230" i="15"/>
  <c r="G231" i="15"/>
  <c r="F232" i="15"/>
  <c r="G232" i="15"/>
  <c r="G233" i="15"/>
  <c r="G234" i="15"/>
  <c r="G235" i="15"/>
  <c r="G236" i="15"/>
  <c r="G237" i="15"/>
  <c r="F238" i="15"/>
  <c r="G238" i="15" s="1"/>
  <c r="G239" i="15"/>
  <c r="G240" i="15"/>
  <c r="G241" i="15"/>
  <c r="G242" i="15"/>
  <c r="G243" i="15"/>
  <c r="F244" i="15"/>
  <c r="G244" i="15"/>
  <c r="G245" i="15"/>
  <c r="G246" i="15"/>
  <c r="G247" i="15"/>
  <c r="G248" i="15"/>
  <c r="G249" i="15"/>
  <c r="G250" i="15"/>
  <c r="F251" i="15"/>
  <c r="G251" i="15"/>
  <c r="G252" i="15"/>
  <c r="G253" i="15"/>
  <c r="G254" i="15"/>
  <c r="G255" i="15"/>
  <c r="G256" i="15"/>
  <c r="F257" i="15"/>
  <c r="G257" i="15" s="1"/>
  <c r="G258" i="15"/>
  <c r="G259" i="15"/>
  <c r="G260" i="15"/>
  <c r="G261" i="15"/>
  <c r="G262" i="15"/>
  <c r="F263" i="15"/>
  <c r="G263" i="15"/>
  <c r="G264" i="15"/>
  <c r="G265" i="15"/>
  <c r="G266" i="15"/>
  <c r="G267" i="15"/>
  <c r="G268" i="15"/>
  <c r="F269" i="15"/>
  <c r="G269" i="15" s="1"/>
  <c r="G270" i="15"/>
  <c r="G271" i="15"/>
  <c r="G272" i="15"/>
  <c r="G273" i="15"/>
  <c r="G274" i="15"/>
  <c r="F275" i="15"/>
  <c r="G275" i="15"/>
  <c r="G276" i="15"/>
  <c r="G277" i="15"/>
  <c r="G278" i="15"/>
  <c r="G279" i="15"/>
  <c r="G280" i="15"/>
  <c r="F281" i="15"/>
  <c r="G281" i="15" s="1"/>
  <c r="G282" i="15"/>
  <c r="G283" i="15"/>
  <c r="G284" i="15"/>
  <c r="G285" i="15"/>
  <c r="G286" i="15"/>
  <c r="F287" i="15"/>
  <c r="G287" i="15"/>
  <c r="G289" i="15"/>
  <c r="G290" i="15"/>
  <c r="G291" i="15"/>
  <c r="G292" i="15"/>
  <c r="G293" i="15"/>
  <c r="F294" i="15"/>
  <c r="G294" i="15" s="1"/>
  <c r="G295" i="15"/>
  <c r="G296" i="15"/>
  <c r="G297" i="15"/>
  <c r="G298" i="15"/>
  <c r="G299" i="15"/>
  <c r="F301" i="15"/>
  <c r="G301" i="15"/>
  <c r="G302" i="15"/>
  <c r="G303" i="15"/>
  <c r="G304" i="15"/>
  <c r="G305" i="15"/>
  <c r="G306" i="15"/>
  <c r="F307" i="15"/>
  <c r="G307" i="15" s="1"/>
  <c r="G308" i="15"/>
  <c r="G309" i="15"/>
  <c r="G310" i="15"/>
  <c r="G311" i="15"/>
  <c r="G312" i="15"/>
  <c r="F313" i="15"/>
  <c r="G313" i="15"/>
  <c r="G314" i="15"/>
  <c r="G315" i="15"/>
  <c r="G316" i="15"/>
  <c r="G317" i="15"/>
  <c r="G318" i="15"/>
  <c r="F319" i="15"/>
  <c r="G319" i="15" s="1"/>
  <c r="G320" i="15"/>
  <c r="G321" i="15"/>
  <c r="G322" i="15"/>
  <c r="G323" i="15"/>
  <c r="G324" i="15"/>
  <c r="F325" i="15"/>
  <c r="G325" i="15"/>
  <c r="G326" i="15"/>
  <c r="G327" i="15"/>
  <c r="G328" i="15"/>
  <c r="G329" i="15"/>
  <c r="G330" i="15"/>
  <c r="F331" i="15"/>
  <c r="G331" i="15" s="1"/>
  <c r="G333" i="15"/>
  <c r="G334" i="15"/>
  <c r="G335" i="15"/>
  <c r="G336" i="15"/>
  <c r="G337" i="15"/>
  <c r="F338" i="15"/>
  <c r="G338" i="15"/>
  <c r="G339" i="15"/>
  <c r="G340" i="15"/>
  <c r="G341" i="15"/>
  <c r="G342" i="15"/>
  <c r="G343" i="15"/>
  <c r="F344" i="15"/>
  <c r="G344" i="15" s="1"/>
  <c r="G345" i="15"/>
  <c r="G346" i="15"/>
  <c r="G347" i="15"/>
  <c r="G348" i="15"/>
  <c r="G349" i="15"/>
  <c r="F350" i="15"/>
  <c r="G350" i="15"/>
  <c r="G351" i="15"/>
  <c r="G352" i="15"/>
  <c r="G353" i="15"/>
  <c r="G354" i="15"/>
  <c r="G355" i="15"/>
  <c r="F356" i="15"/>
  <c r="G356" i="15" s="1"/>
  <c r="G357" i="15"/>
  <c r="G358" i="15"/>
  <c r="G359" i="15"/>
  <c r="G360" i="15"/>
  <c r="G361" i="15"/>
  <c r="F362" i="15"/>
  <c r="G362" i="15"/>
  <c r="G363" i="15"/>
  <c r="G364" i="15"/>
  <c r="G365" i="15"/>
  <c r="G366" i="15"/>
  <c r="G367" i="15"/>
  <c r="F368" i="15"/>
  <c r="G368" i="15" s="1"/>
  <c r="G369" i="15"/>
  <c r="G370" i="15"/>
  <c r="G371" i="15"/>
  <c r="G372" i="15"/>
  <c r="G373" i="15"/>
  <c r="F374" i="15"/>
  <c r="G374" i="15"/>
  <c r="G376" i="15"/>
  <c r="G377" i="15"/>
  <c r="G378" i="15"/>
  <c r="G379" i="15"/>
  <c r="G380" i="15"/>
  <c r="F381" i="15"/>
  <c r="G381" i="15" s="1"/>
  <c r="G382" i="15"/>
  <c r="G383" i="15"/>
  <c r="G384" i="15"/>
  <c r="G385" i="15"/>
  <c r="G386" i="15"/>
  <c r="F387" i="15"/>
  <c r="G387" i="15"/>
  <c r="G388" i="15"/>
  <c r="G389" i="15"/>
  <c r="G390" i="15"/>
  <c r="G391" i="15"/>
  <c r="G392" i="15"/>
  <c r="F393" i="15"/>
  <c r="G393" i="15" s="1"/>
  <c r="G394" i="15"/>
  <c r="G395" i="15"/>
  <c r="G396" i="15"/>
  <c r="G397" i="15"/>
  <c r="G398" i="15"/>
  <c r="F399" i="15"/>
  <c r="G399" i="15"/>
  <c r="G400" i="15"/>
  <c r="G401" i="15"/>
  <c r="G402" i="15"/>
  <c r="G403" i="15"/>
  <c r="G404" i="15"/>
  <c r="F405" i="15"/>
  <c r="G405" i="15" s="1"/>
  <c r="G406" i="15"/>
  <c r="G407" i="15"/>
  <c r="G408" i="15"/>
  <c r="G409" i="15"/>
  <c r="G410" i="15"/>
  <c r="F411" i="15"/>
  <c r="G411" i="15"/>
  <c r="G412" i="15"/>
  <c r="G413" i="15"/>
  <c r="G414" i="15"/>
  <c r="G415" i="15"/>
  <c r="G416" i="15"/>
  <c r="F417" i="15"/>
  <c r="G417" i="15" s="1"/>
  <c r="G419" i="15"/>
  <c r="G420" i="15"/>
  <c r="G421" i="15"/>
  <c r="G422" i="15"/>
  <c r="G423" i="15"/>
  <c r="F424" i="15"/>
  <c r="G424" i="15"/>
  <c r="G425" i="15"/>
  <c r="G426" i="15"/>
  <c r="G427" i="15"/>
  <c r="G428" i="15"/>
  <c r="G429" i="15"/>
  <c r="F430" i="15"/>
  <c r="G430" i="15" s="1"/>
  <c r="G431" i="15"/>
  <c r="G432" i="15"/>
  <c r="G433" i="15"/>
  <c r="G434" i="15"/>
  <c r="G435" i="15"/>
  <c r="F436" i="15"/>
  <c r="G436" i="15"/>
  <c r="G437" i="15"/>
  <c r="G438" i="15"/>
  <c r="G439" i="15"/>
  <c r="G440" i="15"/>
  <c r="G441" i="15"/>
  <c r="F442" i="15"/>
  <c r="G442" i="15" s="1"/>
  <c r="G443" i="15"/>
  <c r="G444" i="15"/>
  <c r="G445" i="15"/>
  <c r="G446" i="15"/>
  <c r="G447" i="15"/>
  <c r="F448" i="15"/>
  <c r="G448" i="15" s="1"/>
  <c r="G449" i="15"/>
  <c r="G450" i="15"/>
  <c r="G451" i="15"/>
  <c r="G452" i="15"/>
  <c r="G453" i="15"/>
  <c r="F454" i="15"/>
  <c r="G454" i="15" s="1"/>
  <c r="G455" i="15"/>
  <c r="G456" i="15"/>
  <c r="G457" i="15"/>
  <c r="G458" i="15"/>
  <c r="G459" i="15"/>
  <c r="F460" i="15"/>
  <c r="G460" i="15"/>
  <c r="G462" i="15"/>
  <c r="G463" i="15"/>
  <c r="G464" i="15"/>
  <c r="G465" i="15"/>
  <c r="G466" i="15"/>
  <c r="F467" i="15"/>
  <c r="G467" i="15" s="1"/>
  <c r="G468" i="15"/>
  <c r="G469" i="15"/>
  <c r="G470" i="15"/>
  <c r="G471" i="15"/>
  <c r="G472" i="15"/>
  <c r="F473" i="15"/>
  <c r="G473" i="15" s="1"/>
  <c r="G474" i="15"/>
  <c r="G475" i="15"/>
  <c r="G476" i="15"/>
  <c r="G477" i="15"/>
  <c r="G478" i="15"/>
  <c r="F479" i="15"/>
  <c r="G479" i="15" s="1"/>
  <c r="G480" i="15"/>
  <c r="G481" i="15"/>
  <c r="G482" i="15"/>
  <c r="G483" i="15"/>
  <c r="G484" i="15"/>
  <c r="F485" i="15"/>
  <c r="G485" i="15"/>
  <c r="G486" i="15"/>
  <c r="G487" i="15"/>
  <c r="G488" i="15"/>
  <c r="G489" i="15"/>
  <c r="G490" i="15"/>
  <c r="F491" i="15"/>
  <c r="G491" i="15" s="1"/>
  <c r="G492" i="15"/>
  <c r="G493" i="15"/>
  <c r="G494" i="15"/>
  <c r="G495" i="15"/>
  <c r="G496" i="15"/>
  <c r="F497" i="15"/>
  <c r="G497" i="15"/>
  <c r="G498" i="15"/>
  <c r="G499" i="15"/>
  <c r="G500" i="15"/>
  <c r="G501" i="15"/>
  <c r="G502" i="15"/>
  <c r="F503" i="15"/>
  <c r="G503" i="15" s="1"/>
  <c r="G505" i="15"/>
  <c r="G506" i="15"/>
  <c r="G507" i="15"/>
  <c r="G508" i="15"/>
  <c r="G509" i="15"/>
  <c r="F510" i="15"/>
  <c r="G510" i="15"/>
  <c r="G511" i="15"/>
  <c r="G512" i="15"/>
  <c r="G513" i="15"/>
  <c r="G514" i="15"/>
  <c r="G515" i="15"/>
  <c r="F516" i="15"/>
  <c r="G516" i="15" s="1"/>
  <c r="G517" i="15"/>
  <c r="G518" i="15"/>
  <c r="G519" i="15"/>
  <c r="G520" i="15"/>
  <c r="G521" i="15"/>
  <c r="F522" i="15"/>
  <c r="G522" i="15" s="1"/>
  <c r="G523" i="15"/>
  <c r="G524" i="15"/>
  <c r="G525" i="15"/>
  <c r="G526" i="15"/>
  <c r="G527" i="15"/>
  <c r="F528" i="15"/>
  <c r="G528" i="15" s="1"/>
  <c r="G529" i="15"/>
  <c r="G530" i="15"/>
  <c r="G531" i="15"/>
  <c r="G532" i="15"/>
  <c r="G533" i="15"/>
  <c r="F534" i="15"/>
  <c r="G534" i="15"/>
  <c r="G535" i="15"/>
  <c r="G536" i="15"/>
  <c r="G537" i="15"/>
  <c r="G538" i="15"/>
  <c r="G539" i="15"/>
  <c r="F540" i="15"/>
  <c r="G540" i="15"/>
  <c r="G541" i="15"/>
  <c r="G542" i="15"/>
  <c r="G543" i="15"/>
  <c r="G544" i="15"/>
  <c r="G545" i="15"/>
  <c r="F546" i="15"/>
  <c r="G546" i="15" s="1"/>
  <c r="G524" i="13" l="1"/>
  <c r="G523" i="13"/>
  <c r="G522" i="13"/>
  <c r="G521" i="13"/>
  <c r="G520" i="13"/>
  <c r="G518" i="13"/>
  <c r="G517" i="13"/>
  <c r="G516" i="13"/>
  <c r="G515" i="13"/>
  <c r="G514" i="13"/>
  <c r="G512" i="13"/>
  <c r="G511" i="13"/>
  <c r="G510" i="13"/>
  <c r="G509" i="13"/>
  <c r="G508" i="13"/>
  <c r="F507" i="13"/>
  <c r="G506" i="13"/>
  <c r="G505" i="13"/>
  <c r="G504" i="13"/>
  <c r="G503" i="13"/>
  <c r="G502" i="13"/>
  <c r="F501" i="13"/>
  <c r="G501" i="13" s="1"/>
  <c r="G500" i="13"/>
  <c r="G499" i="13"/>
  <c r="G498" i="13"/>
  <c r="G497" i="13"/>
  <c r="G496" i="13"/>
  <c r="G494" i="13"/>
  <c r="G493" i="13"/>
  <c r="G492" i="13"/>
  <c r="G491" i="13"/>
  <c r="G490" i="13"/>
  <c r="G488" i="13"/>
  <c r="G487" i="13"/>
  <c r="G486" i="13"/>
  <c r="G485" i="13"/>
  <c r="G484" i="13"/>
  <c r="G482" i="13"/>
  <c r="G481" i="13"/>
  <c r="G480" i="13"/>
  <c r="G479" i="13"/>
  <c r="G478" i="13"/>
  <c r="G476" i="13"/>
  <c r="G475" i="13"/>
  <c r="G474" i="13"/>
  <c r="G473" i="13"/>
  <c r="G472" i="13"/>
  <c r="G470" i="13"/>
  <c r="G469" i="13"/>
  <c r="G468" i="13"/>
  <c r="G467" i="13"/>
  <c r="G466" i="13"/>
  <c r="G464" i="13"/>
  <c r="G463" i="13"/>
  <c r="G462" i="13"/>
  <c r="G461" i="13"/>
  <c r="G460" i="13"/>
  <c r="F459" i="13"/>
  <c r="G458" i="13"/>
  <c r="G457" i="13"/>
  <c r="G456" i="13"/>
  <c r="G455" i="13"/>
  <c r="G454" i="13"/>
  <c r="G452" i="13"/>
  <c r="G451" i="13"/>
  <c r="G450" i="13"/>
  <c r="G449" i="13"/>
  <c r="G446" i="13"/>
  <c r="G445" i="13"/>
  <c r="G444" i="13"/>
  <c r="G442" i="13"/>
  <c r="F441" i="13"/>
  <c r="G441" i="13" s="1"/>
  <c r="G440" i="13"/>
  <c r="G439" i="13"/>
  <c r="G438" i="13"/>
  <c r="G437" i="13"/>
  <c r="G436" i="13"/>
  <c r="G435" i="13"/>
  <c r="F435" i="13"/>
  <c r="G434" i="13"/>
  <c r="G433" i="13"/>
  <c r="G432" i="13"/>
  <c r="G431" i="13"/>
  <c r="G430" i="13"/>
  <c r="G428" i="13"/>
  <c r="G427" i="13"/>
  <c r="G426" i="13"/>
  <c r="G425" i="13"/>
  <c r="G424" i="13"/>
  <c r="G422" i="13"/>
  <c r="G421" i="13"/>
  <c r="G420" i="13"/>
  <c r="G419" i="13"/>
  <c r="G418" i="13"/>
  <c r="G416" i="13"/>
  <c r="G415" i="13"/>
  <c r="G414" i="13"/>
  <c r="G413" i="13"/>
  <c r="G411" i="13"/>
  <c r="G410" i="13"/>
  <c r="G409" i="13"/>
  <c r="G408" i="13"/>
  <c r="G407" i="13"/>
  <c r="G405" i="13"/>
  <c r="G404" i="13"/>
  <c r="G403" i="13"/>
  <c r="G402" i="13"/>
  <c r="G401" i="13"/>
  <c r="G393" i="13"/>
  <c r="G391" i="13"/>
  <c r="G390" i="13"/>
  <c r="G389" i="13"/>
  <c r="G387" i="13"/>
  <c r="G384" i="13"/>
  <c r="G383" i="13"/>
  <c r="G379" i="13"/>
  <c r="G377" i="13"/>
  <c r="F376" i="13"/>
  <c r="G375" i="13"/>
  <c r="G373" i="13"/>
  <c r="G372" i="13"/>
  <c r="G371" i="13"/>
  <c r="G369" i="13"/>
  <c r="G368" i="13"/>
  <c r="G367" i="13"/>
  <c r="G366" i="13"/>
  <c r="G365" i="13"/>
  <c r="G363" i="13"/>
  <c r="G362" i="13"/>
  <c r="G361" i="13"/>
  <c r="G360" i="13"/>
  <c r="G359" i="13"/>
  <c r="G357" i="13"/>
  <c r="G356" i="13"/>
  <c r="G355" i="13"/>
  <c r="G354" i="13"/>
  <c r="G353" i="13"/>
  <c r="G351" i="13"/>
  <c r="G350" i="13"/>
  <c r="G349" i="13"/>
  <c r="G348" i="13"/>
  <c r="G347" i="13"/>
  <c r="G345" i="13"/>
  <c r="G344" i="13"/>
  <c r="G343" i="13"/>
  <c r="G342" i="13"/>
  <c r="G341" i="13"/>
  <c r="F340" i="13"/>
  <c r="G340" i="13" s="1"/>
  <c r="G339" i="13"/>
  <c r="G338" i="13"/>
  <c r="G337" i="13"/>
  <c r="G336" i="13"/>
  <c r="G335" i="13"/>
  <c r="F334" i="13"/>
  <c r="F346" i="13" s="1"/>
  <c r="G333" i="13"/>
  <c r="G332" i="13"/>
  <c r="G331" i="13"/>
  <c r="G330" i="13"/>
  <c r="G329" i="13"/>
  <c r="G327" i="13"/>
  <c r="G326" i="13"/>
  <c r="G325" i="13"/>
  <c r="G324" i="13"/>
  <c r="G323" i="13"/>
  <c r="G321" i="13"/>
  <c r="G320" i="13"/>
  <c r="G319" i="13"/>
  <c r="G318" i="13"/>
  <c r="G317" i="13"/>
  <c r="G315" i="13"/>
  <c r="G314" i="13"/>
  <c r="G313" i="13"/>
  <c r="G312" i="13"/>
  <c r="G311" i="13"/>
  <c r="G309" i="13"/>
  <c r="G308" i="13"/>
  <c r="G307" i="13"/>
  <c r="G306" i="13"/>
  <c r="G305" i="13"/>
  <c r="G303" i="13"/>
  <c r="G302" i="13"/>
  <c r="G301" i="13"/>
  <c r="G300" i="13"/>
  <c r="G299" i="13"/>
  <c r="G297" i="13"/>
  <c r="G296" i="13"/>
  <c r="G295" i="13"/>
  <c r="G294" i="13"/>
  <c r="G293" i="13"/>
  <c r="F292" i="13"/>
  <c r="F298" i="13" s="1"/>
  <c r="G291" i="13"/>
  <c r="G290" i="13"/>
  <c r="G289" i="13"/>
  <c r="G288" i="13"/>
  <c r="G287" i="13"/>
  <c r="G285" i="13"/>
  <c r="G284" i="13"/>
  <c r="G283" i="13"/>
  <c r="G282" i="13"/>
  <c r="G281" i="13"/>
  <c r="G279" i="13"/>
  <c r="G278" i="13"/>
  <c r="G277" i="13"/>
  <c r="G276" i="13"/>
  <c r="G275" i="13"/>
  <c r="G273" i="13"/>
  <c r="G272" i="13"/>
  <c r="G271" i="13"/>
  <c r="G270" i="13"/>
  <c r="G269" i="13"/>
  <c r="F268" i="13"/>
  <c r="G268" i="13" s="1"/>
  <c r="G267" i="13"/>
  <c r="G266" i="13"/>
  <c r="G265" i="13"/>
  <c r="G264" i="13"/>
  <c r="G263" i="13"/>
  <c r="F262" i="13"/>
  <c r="F274" i="13" s="1"/>
  <c r="G274" i="13" s="1"/>
  <c r="G261" i="13"/>
  <c r="G260" i="13"/>
  <c r="G259" i="13"/>
  <c r="G258" i="13"/>
  <c r="G257" i="13"/>
  <c r="F256" i="13"/>
  <c r="G256" i="13" s="1"/>
  <c r="G255" i="13"/>
  <c r="G254" i="13"/>
  <c r="G253" i="13"/>
  <c r="G252" i="13"/>
  <c r="G251" i="13"/>
  <c r="G250" i="13"/>
  <c r="F250" i="13"/>
  <c r="G249" i="13"/>
  <c r="G248" i="13"/>
  <c r="G247" i="13"/>
  <c r="G246" i="13"/>
  <c r="G245" i="13"/>
  <c r="G243" i="13"/>
  <c r="G242" i="13"/>
  <c r="G241" i="13"/>
  <c r="G240" i="13"/>
  <c r="G239" i="13"/>
  <c r="G237" i="13"/>
  <c r="G236" i="13"/>
  <c r="G235" i="13"/>
  <c r="G234" i="13"/>
  <c r="G233" i="13"/>
  <c r="G231" i="13"/>
  <c r="G230" i="13"/>
  <c r="G229" i="13"/>
  <c r="G228" i="13"/>
  <c r="G227" i="13"/>
  <c r="G225" i="13"/>
  <c r="G224" i="13"/>
  <c r="G223" i="13"/>
  <c r="G222" i="13"/>
  <c r="G221" i="13"/>
  <c r="G219" i="13"/>
  <c r="G218" i="13"/>
  <c r="G217" i="13"/>
  <c r="G216" i="13"/>
  <c r="G215" i="13"/>
  <c r="G213" i="13"/>
  <c r="G212" i="13"/>
  <c r="G211" i="13"/>
  <c r="G210" i="13"/>
  <c r="G209" i="13"/>
  <c r="F208" i="13"/>
  <c r="E208" i="13"/>
  <c r="G208" i="13" s="1"/>
  <c r="G207" i="13"/>
  <c r="G206" i="13"/>
  <c r="G205" i="13"/>
  <c r="G204" i="13"/>
  <c r="G203" i="13"/>
  <c r="G201" i="13"/>
  <c r="G200" i="13"/>
  <c r="G199" i="13"/>
  <c r="G198" i="13"/>
  <c r="G197" i="13"/>
  <c r="G195" i="13"/>
  <c r="G194" i="13"/>
  <c r="G193" i="13"/>
  <c r="G192" i="13"/>
  <c r="G191" i="13"/>
  <c r="G189" i="13"/>
  <c r="G188" i="13"/>
  <c r="G187" i="13"/>
  <c r="G186" i="13"/>
  <c r="G185" i="13"/>
  <c r="G183" i="13"/>
  <c r="G182" i="13"/>
  <c r="G181" i="13"/>
  <c r="G180" i="13"/>
  <c r="G179" i="13"/>
  <c r="G177" i="13"/>
  <c r="G176" i="13"/>
  <c r="G175" i="13"/>
  <c r="G174" i="13"/>
  <c r="G173" i="13"/>
  <c r="G171" i="13"/>
  <c r="G170" i="13"/>
  <c r="G169" i="13"/>
  <c r="G168" i="13"/>
  <c r="G167" i="13"/>
  <c r="F166" i="13"/>
  <c r="G166" i="13" s="1"/>
  <c r="E166" i="13"/>
  <c r="G165" i="13"/>
  <c r="G164" i="13"/>
  <c r="G163" i="13"/>
  <c r="G162" i="13"/>
  <c r="G161" i="13"/>
  <c r="G159" i="13"/>
  <c r="G158" i="13"/>
  <c r="G157" i="13"/>
  <c r="G156" i="13"/>
  <c r="G155" i="13"/>
  <c r="G153" i="13"/>
  <c r="G152" i="13"/>
  <c r="G151" i="13"/>
  <c r="G150" i="13"/>
  <c r="G149" i="13"/>
  <c r="G147" i="13"/>
  <c r="G146" i="13"/>
  <c r="G145" i="13"/>
  <c r="G144" i="13"/>
  <c r="G143" i="13"/>
  <c r="G141" i="13"/>
  <c r="G140" i="13"/>
  <c r="G139" i="13"/>
  <c r="G138" i="13"/>
  <c r="G136" i="13"/>
  <c r="G135" i="13"/>
  <c r="G134" i="13"/>
  <c r="G133" i="13"/>
  <c r="G131" i="13"/>
  <c r="G130" i="13"/>
  <c r="G129" i="13"/>
  <c r="G128" i="13"/>
  <c r="G126" i="13"/>
  <c r="G125" i="13"/>
  <c r="G124" i="13"/>
  <c r="G123" i="13"/>
  <c r="G121" i="13"/>
  <c r="G120" i="13"/>
  <c r="G119" i="13"/>
  <c r="G118" i="13"/>
  <c r="G117" i="13"/>
  <c r="G115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8" i="13"/>
  <c r="G97" i="13"/>
  <c r="G96" i="13"/>
  <c r="G95" i="13"/>
  <c r="G93" i="13"/>
  <c r="G92" i="13"/>
  <c r="G91" i="13"/>
  <c r="G90" i="13"/>
  <c r="G88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1" i="13"/>
  <c r="G70" i="13"/>
  <c r="G69" i="13"/>
  <c r="G68" i="13"/>
  <c r="G66" i="13"/>
  <c r="G65" i="13"/>
  <c r="G64" i="13"/>
  <c r="G62" i="13"/>
  <c r="G61" i="13"/>
  <c r="G60" i="13"/>
  <c r="G59" i="13"/>
  <c r="G58" i="13"/>
  <c r="G56" i="13"/>
  <c r="G55" i="13"/>
  <c r="G53" i="13"/>
  <c r="G52" i="13"/>
  <c r="G51" i="13"/>
  <c r="G50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3" i="13"/>
  <c r="G32" i="13"/>
  <c r="G31" i="13"/>
  <c r="G29" i="13"/>
  <c r="G28" i="13"/>
  <c r="G27" i="13"/>
  <c r="G26" i="13"/>
  <c r="G25" i="13"/>
  <c r="G23" i="13"/>
  <c r="G22" i="13"/>
  <c r="G20" i="13"/>
  <c r="G19" i="13"/>
  <c r="G18" i="13"/>
  <c r="G17" i="13"/>
  <c r="G15" i="13"/>
  <c r="G14" i="13"/>
  <c r="G13" i="13"/>
  <c r="G12" i="13"/>
  <c r="G11" i="13"/>
  <c r="G9" i="13"/>
  <c r="G8" i="13"/>
  <c r="G7" i="13"/>
  <c r="F310" i="13" l="1"/>
  <c r="G310" i="13" s="1"/>
  <c r="G298" i="13"/>
  <c r="F388" i="13"/>
  <c r="F358" i="13"/>
  <c r="G358" i="13" s="1"/>
  <c r="G346" i="13"/>
  <c r="F465" i="13"/>
  <c r="F471" i="13" s="1"/>
  <c r="F513" i="13"/>
  <c r="E220" i="13"/>
  <c r="F382" i="13"/>
  <c r="F214" i="13"/>
  <c r="F220" i="13"/>
  <c r="G262" i="13"/>
  <c r="F304" i="13"/>
  <c r="G334" i="13"/>
  <c r="F352" i="13"/>
  <c r="G352" i="13" s="1"/>
  <c r="G376" i="13"/>
  <c r="G459" i="13"/>
  <c r="G507" i="13"/>
  <c r="F172" i="13"/>
  <c r="F178" i="13"/>
  <c r="E214" i="13"/>
  <c r="G292" i="13"/>
  <c r="E172" i="13"/>
  <c r="E178" i="13" s="1"/>
  <c r="G537" i="12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8" i="13" l="1"/>
  <c r="G471" i="13"/>
  <c r="F184" i="13"/>
  <c r="F190" i="13" s="1"/>
  <c r="G214" i="13"/>
  <c r="F226" i="13"/>
  <c r="E226" i="13"/>
  <c r="G304" i="13"/>
  <c r="F316" i="13"/>
  <c r="G316" i="13" s="1"/>
  <c r="F394" i="13"/>
  <c r="G394" i="13" s="1"/>
  <c r="G382" i="13"/>
  <c r="G220" i="13"/>
  <c r="F232" i="13"/>
  <c r="E232" i="13"/>
  <c r="E184" i="13"/>
  <c r="G184" i="13" s="1"/>
  <c r="G172" i="13"/>
  <c r="F525" i="13"/>
  <c r="G525" i="13" s="1"/>
  <c r="G513" i="13"/>
  <c r="F519" i="13"/>
  <c r="G519" i="13" s="1"/>
  <c r="G386" i="13"/>
  <c r="F400" i="13"/>
  <c r="G388" i="13"/>
  <c r="G465" i="13"/>
  <c r="F477" i="13"/>
  <c r="G477" i="13" s="1"/>
  <c r="F352" i="12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232" i="13" l="1"/>
  <c r="G400" i="13"/>
  <c r="G392" i="13"/>
  <c r="F483" i="13"/>
  <c r="G483" i="13" s="1"/>
  <c r="G226" i="13"/>
  <c r="E190" i="13"/>
  <c r="G190" i="13" s="1"/>
  <c r="G484" i="12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<sst xmlns="http://schemas.openxmlformats.org/spreadsheetml/2006/main" count="9912" uniqueCount="81">
  <si>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</si>
  <si>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</si>
  <si>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</si>
  <si>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</si>
  <si>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</si>
  <si>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</si>
  <si>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</si>
  <si>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</si>
  <si>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</si>
  <si>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</si>
  <si>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</si>
  <si>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</si>
  <si>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</si>
  <si>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</si>
  <si>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</si>
  <si>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</si>
  <si>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</si>
  <si>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</si>
  <si>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</si>
  <si>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</si>
  <si>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</si>
  <si>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</si>
  <si>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</si>
  <si>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</si>
  <si>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</si>
  <si>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</si>
  <si>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</si>
  <si>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</si>
  <si>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</si>
  <si>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</si>
  <si>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</si>
  <si>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</si>
  <si>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</si>
  <si>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</si>
  <si>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</si>
  <si>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</si>
  <si>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</si>
  <si>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</si>
  <si>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</si>
  <si>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</si>
  <si>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</si>
  <si>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</si>
  <si>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</si>
  <si>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</si>
  <si>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</si>
  <si>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</si>
  <si>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</si>
  <si>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</si>
  <si>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</si>
  <si>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</si>
  <si>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</si>
  <si>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</si>
  <si>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</si>
  <si>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</si>
  <si>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</si>
  <si>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</si>
  <si>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</si>
  <si>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</si>
  <si>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</si>
  <si>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</si>
  <si>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</si>
  <si>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</si>
  <si>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</si>
  <si>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</si>
  <si>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</si>
  <si>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</si>
  <si>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</si>
  <si>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</si>
  <si>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</si>
  <si>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</si>
  <si>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</si>
  <si>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</si>
  <si>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</si>
  <si>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</si>
  <si>
    <t xml:space="preserve">  2018 OHIO RIVER BACTERIA SAMPLING  </t>
  </si>
  <si>
    <t>11/8/2018 FINAL REPORT</t>
  </si>
  <si>
    <t>Geometric  Mean</t>
  </si>
  <si>
    <t>FINAL</t>
  </si>
  <si>
    <t xml:space="preserve">  2019 OHIO RIVER BACTERIA SAMPLING  </t>
  </si>
  <si>
    <t>Final Report 11/9/2020</t>
  </si>
  <si>
    <t xml:space="preserve">  2020 OHIO RIVER BACTERIA SAMPLING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</si>
</sst>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  <font>
      <b/>
      <sz val="24"/>
      <name val="Arial MT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6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51" xfId="2" applyNumberFormat="1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3" fontId="2" fillId="0" borderId="51" xfId="2" applyNumberFormat="1" applyBorder="1"/>
    <xf numFmtId="0" fontId="2" fillId="0" borderId="52" xfId="2" applyBorder="1" applyAlignment="1">
      <alignment horizontal="center"/>
    </xf>
    <xf numFmtId="0" fontId="2" fillId="0" borderId="13" xfId="2" applyBorder="1" applyAlignment="1">
      <alignment horizontal="center"/>
    </xf>
    <xf numFmtId="3" fontId="2" fillId="0" borderId="13" xfId="2" applyNumberFormat="1" applyBorder="1"/>
    <xf numFmtId="3" fontId="2" fillId="0" borderId="85" xfId="2" applyNumberFormat="1" applyBorder="1"/>
    <xf numFmtId="0" fontId="2" fillId="0" borderId="99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3" fontId="12" fillId="0" borderId="57" xfId="2" applyNumberFormat="1" applyFont="1" applyBorder="1" applyAlignment="1" applyProtection="1">
      <alignment horizontal="right"/>
    </xf>
    <xf numFmtId="0" fontId="22" fillId="0" borderId="45" xfId="2" applyFont="1" applyBorder="1" applyAlignment="1">
      <alignment horizontal="center"/>
    </xf>
    <xf numFmtId="0" fontId="22" fillId="0" borderId="100" xfId="2" applyFont="1" applyBorder="1" applyAlignment="1">
      <alignment horizontal="center"/>
    </xf>
    <xf numFmtId="168" fontId="2" fillId="0" borderId="0" xfId="2" applyNumberFormat="1"/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168" fontId="2" fillId="0" borderId="0" xfId="2" applyNumberFormat="1" applyAlignment="1">
      <alignment horizontal="center"/>
    </xf>
    <xf numFmtId="168" fontId="18" fillId="0" borderId="0" xfId="1" applyNumberFormat="1" applyFont="1" applyAlignment="1" applyProtection="1">
      <alignment horizontal="center"/>
    </xf>
    <xf numFmtId="0" fontId="18" fillId="0" borderId="0" xfId="1" applyFont="1"/>
    <xf numFmtId="0" fontId="2" fillId="0" borderId="0" xfId="1" applyFont="1" applyAlignment="1">
      <alignment vertical="center"/>
    </xf>
    <xf numFmtId="164" fontId="18" fillId="0" borderId="0" xfId="1" applyNumberFormat="1" applyFont="1" applyAlignment="1" applyProtection="1">
      <alignment horizontal="center"/>
    </xf>
    <xf numFmtId="164" fontId="26" fillId="0" borderId="0" xfId="2" applyNumberFormat="1" applyFont="1" applyBorder="1" applyAlignment="1" applyProtection="1">
      <alignment horizontal="center"/>
    </xf>
    <xf numFmtId="0" fontId="22" fillId="0" borderId="101" xfId="2" applyFont="1" applyBorder="1" applyAlignment="1">
      <alignment horizontal="center"/>
    </xf>
    <xf numFmtId="3" fontId="12" fillId="0" borderId="102" xfId="2" applyNumberFormat="1" applyFont="1" applyBorder="1" applyAlignment="1">
      <alignment horizontal="right"/>
    </xf>
    <xf numFmtId="3" fontId="12" fillId="0" borderId="41" xfId="2" applyNumberFormat="1" applyFont="1" applyBorder="1" applyAlignment="1" applyProtection="1">
      <alignment horizontal="right"/>
    </xf>
    <xf numFmtId="164" fontId="26" fillId="0" borderId="41" xfId="2" applyNumberFormat="1" applyFont="1" applyBorder="1" applyAlignment="1" applyProtection="1">
      <alignment horizontal="center"/>
    </xf>
    <xf numFmtId="3" fontId="12" fillId="0" borderId="84" xfId="2" applyNumberFormat="1" applyFont="1" applyBorder="1" applyAlignment="1">
      <alignment horizontal="right"/>
    </xf>
    <xf numFmtId="164" fontId="26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>
      <alignment horizontal="right"/>
    </xf>
    <xf numFmtId="0" fontId="22" fillId="0" borderId="77" xfId="2" applyFont="1" applyBorder="1" applyAlignment="1">
      <alignment horizontal="center"/>
    </xf>
    <xf numFmtId="0" fontId="12" fillId="0" borderId="75" xfId="2" applyFont="1" applyBorder="1" applyAlignment="1">
      <alignment horizontal="center"/>
    </xf>
    <xf numFmtId="0" fontId="22" fillId="0" borderId="103" xfId="2" applyFont="1" applyBorder="1" applyAlignment="1">
      <alignment horizontal="center"/>
    </xf>
    <xf numFmtId="3" fontId="12" fillId="0" borderId="58" xfId="2" applyNumberFormat="1" applyFont="1" applyBorder="1" applyAlignment="1">
      <alignment horizontal="right"/>
    </xf>
    <xf numFmtId="164" fontId="26" fillId="0" borderId="13" xfId="2" applyNumberFormat="1" applyFont="1" applyBorder="1" applyAlignment="1" applyProtection="1">
      <alignment horizontal="center"/>
    </xf>
    <xf numFmtId="0" fontId="1" fillId="0" borderId="0" xfId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2" fillId="0" borderId="0" xfId="2" applyNumberFormat="1" applyAlignment="1">
      <alignment horizontal="center"/>
    </xf>
    <xf numFmtId="14" fontId="2" fillId="0" borderId="0" xfId="2" applyNumberFormat="1"/>
    <xf numFmtId="14" fontId="18" fillId="0" borderId="0" xfId="1" applyNumberFormat="1" applyFont="1" applyAlignment="1" applyProtection="1">
      <alignment horizontal="center"/>
    </xf>
    <xf numFmtId="14" fontId="12" fillId="0" borderId="0" xfId="2" applyNumberFormat="1" applyFont="1" applyBorder="1" applyAlignment="1" applyProtection="1">
      <alignment horizontal="center"/>
    </xf>
    <xf numFmtId="0" fontId="2" fillId="0" borderId="102" xfId="2" applyBorder="1"/>
    <xf numFmtId="3" fontId="12" fillId="0" borderId="42" xfId="2" applyNumberFormat="1" applyFont="1" applyBorder="1" applyAlignment="1">
      <alignment horizontal="right"/>
    </xf>
    <xf numFmtId="14" fontId="12" fillId="0" borderId="52" xfId="2" applyNumberFormat="1" applyFont="1" applyBorder="1" applyAlignment="1" applyProtection="1">
      <alignment horizontal="center"/>
    </xf>
    <xf numFmtId="14" fontId="12" fillId="0" borderId="14" xfId="2" applyNumberFormat="1" applyFont="1" applyBorder="1" applyAlignment="1" applyProtection="1">
      <alignment horizontal="center"/>
    </xf>
    <xf numFmtId="14" fontId="12" fillId="0" borderId="13" xfId="2" applyNumberFormat="1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341" t="s">
        <v>63</v>
      </c>
      <c r="B1" s="341"/>
      <c r="C1" s="341"/>
      <c r="D1" s="341"/>
      <c r="E1" s="341"/>
      <c r="F1" s="341"/>
      <c r="G1" s="341"/>
    </row>
    <row r="2" spans="1:7" ht="23.25">
      <c r="A2" s="342" t="s">
        <v>64</v>
      </c>
      <c r="B2" s="343"/>
      <c r="C2" s="343"/>
      <c r="D2" s="343"/>
      <c r="E2" s="343"/>
      <c r="F2" s="343"/>
      <c r="G2" s="343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341" t="s">
        <v>19</v>
      </c>
      <c r="B1" s="341"/>
      <c r="C1" s="341"/>
      <c r="D1" s="341"/>
      <c r="E1" s="341"/>
      <c r="F1" s="341"/>
      <c r="G1" s="341"/>
    </row>
    <row r="2" spans="1:7" ht="23.25">
      <c r="A2" s="342" t="s">
        <v>62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41" t="s">
        <v>42</v>
      </c>
      <c r="B1" s="341"/>
      <c r="C1" s="341"/>
      <c r="D1" s="341"/>
      <c r="E1" s="341"/>
      <c r="F1" s="341"/>
      <c r="G1" s="341"/>
    </row>
    <row r="2" spans="1:7" ht="23.25">
      <c r="A2" s="342" t="s">
        <v>61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41" t="s">
        <v>44</v>
      </c>
      <c r="B1" s="341"/>
      <c r="C1" s="341"/>
      <c r="D1" s="341"/>
      <c r="E1" s="341"/>
      <c r="F1" s="341"/>
      <c r="G1" s="341"/>
    </row>
    <row r="2" spans="1:7" ht="23.25">
      <c r="A2" s="342" t="s">
        <v>60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41" t="s">
        <v>46</v>
      </c>
      <c r="B1" s="341"/>
      <c r="C1" s="341"/>
      <c r="D1" s="341"/>
      <c r="E1" s="341"/>
      <c r="F1" s="341"/>
      <c r="G1" s="341"/>
    </row>
    <row r="2" spans="1:7" ht="23.25">
      <c r="A2" s="342" t="s">
        <v>59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41" t="s">
        <v>47</v>
      </c>
      <c r="B1" s="341"/>
      <c r="C1" s="341"/>
      <c r="D1" s="341"/>
      <c r="E1" s="341"/>
      <c r="F1" s="341"/>
      <c r="G1" s="341"/>
    </row>
    <row r="2" spans="1:7" ht="23.25">
      <c r="A2" s="342" t="s">
        <v>58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41" t="s">
        <v>48</v>
      </c>
      <c r="B1" s="341"/>
      <c r="C1" s="341"/>
      <c r="D1" s="341"/>
      <c r="E1" s="341"/>
      <c r="F1" s="341"/>
      <c r="G1" s="341"/>
    </row>
    <row r="2" spans="1:7" ht="23.25">
      <c r="A2" s="342" t="s">
        <v>57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41" t="s">
        <v>49</v>
      </c>
      <c r="B1" s="341"/>
      <c r="C1" s="341"/>
      <c r="D1" s="341"/>
      <c r="E1" s="341"/>
      <c r="F1" s="341"/>
      <c r="G1" s="341"/>
    </row>
    <row r="2" spans="1:7" ht="23.25">
      <c r="A2" s="342" t="s">
        <v>50</v>
      </c>
      <c r="B2" s="343"/>
      <c r="C2" s="343"/>
      <c r="D2" s="343"/>
      <c r="E2" s="343"/>
      <c r="F2" s="343"/>
      <c r="G2" s="343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41" t="s">
        <v>56</v>
      </c>
      <c r="B1" s="341"/>
      <c r="C1" s="341"/>
      <c r="D1" s="341"/>
      <c r="E1" s="341"/>
      <c r="F1" s="341"/>
      <c r="G1" s="341"/>
    </row>
    <row r="2" spans="1:7" ht="23.25">
      <c r="A2" s="342" t="s">
        <v>55</v>
      </c>
      <c r="B2" s="343"/>
      <c r="C2" s="343"/>
      <c r="D2" s="343"/>
      <c r="E2" s="343"/>
      <c r="F2" s="343"/>
      <c r="G2" s="34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41" t="s">
        <v>65</v>
      </c>
      <c r="B1" s="341"/>
      <c r="C1" s="341"/>
      <c r="D1" s="341"/>
      <c r="E1" s="341"/>
      <c r="F1" s="341"/>
      <c r="G1" s="341"/>
    </row>
    <row r="2" spans="1:7" ht="23.25">
      <c r="A2" s="342" t="s">
        <v>66</v>
      </c>
      <c r="B2" s="343"/>
      <c r="C2" s="343"/>
      <c r="D2" s="343"/>
      <c r="E2" s="343"/>
      <c r="F2" s="343"/>
      <c r="G2" s="34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tabSelected="1"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41" t="s">
        <v>68</v>
      </c>
      <c r="B1" s="341"/>
      <c r="C1" s="341"/>
      <c r="D1" s="341"/>
      <c r="E1" s="341"/>
      <c r="F1" s="341"/>
      <c r="G1" s="341"/>
    </row>
    <row r="2" spans="1:7" ht="23.25">
      <c r="A2" s="342" t="s">
        <v>69</v>
      </c>
      <c r="B2" s="343"/>
      <c r="C2" s="343"/>
      <c r="D2" s="343"/>
      <c r="E2" s="343"/>
      <c r="F2" s="343"/>
      <c r="G2" s="34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41" t="s">
        <v>70</v>
      </c>
      <c r="B1" s="341"/>
      <c r="C1" s="341"/>
      <c r="D1" s="341"/>
      <c r="E1" s="341"/>
      <c r="F1" s="341"/>
      <c r="G1" s="341"/>
    </row>
    <row r="2" spans="1:7" ht="23.25">
      <c r="A2" s="344" t="s">
        <v>73</v>
      </c>
      <c r="B2" s="344"/>
      <c r="C2" s="344"/>
      <c r="D2" s="344"/>
      <c r="E2" s="344"/>
      <c r="F2" s="344"/>
      <c r="G2" s="344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3" t="s">
        <v>10</v>
      </c>
      <c r="B5" s="304" t="s">
        <v>20</v>
      </c>
      <c r="C5" s="305">
        <v>42836</v>
      </c>
      <c r="D5" s="305"/>
      <c r="E5" s="306"/>
      <c r="F5" s="283">
        <v>28</v>
      </c>
      <c r="G5" s="307" t="str">
        <f t="shared" ref="G5:G24" si="0">IF(OR(F5&gt;240),"EXCEEDS"," ")</f>
        <v xml:space="preserve"> </v>
      </c>
    </row>
    <row r="6" spans="1:7">
      <c r="A6" s="308" t="s">
        <v>10</v>
      </c>
      <c r="B6" s="93" t="s">
        <v>20</v>
      </c>
      <c r="C6" s="94">
        <v>42843</v>
      </c>
      <c r="D6" s="94"/>
      <c r="E6" s="97"/>
      <c r="F6" s="102">
        <v>91</v>
      </c>
      <c r="G6" s="307" t="str">
        <f t="shared" si="0"/>
        <v xml:space="preserve"> </v>
      </c>
    </row>
    <row r="7" spans="1:7">
      <c r="A7" s="308" t="s">
        <v>10</v>
      </c>
      <c r="B7" s="93" t="s">
        <v>20</v>
      </c>
      <c r="C7" s="94">
        <v>42845</v>
      </c>
      <c r="D7" s="94"/>
      <c r="E7" s="97"/>
      <c r="F7" s="102">
        <v>980</v>
      </c>
      <c r="G7" s="307" t="str">
        <f t="shared" si="0"/>
        <v>EXCEEDS</v>
      </c>
    </row>
    <row r="8" spans="1:7">
      <c r="A8" s="308" t="s">
        <v>10</v>
      </c>
      <c r="B8" s="93" t="s">
        <v>20</v>
      </c>
      <c r="C8" s="94">
        <v>42850</v>
      </c>
      <c r="D8" s="94"/>
      <c r="E8" s="97"/>
      <c r="F8" s="102">
        <v>960</v>
      </c>
      <c r="G8" s="307" t="str">
        <f t="shared" si="0"/>
        <v>EXCEEDS</v>
      </c>
    </row>
    <row r="9" spans="1:7">
      <c r="A9" s="308"/>
      <c r="B9" s="93"/>
      <c r="C9" s="295"/>
      <c r="D9" s="94"/>
      <c r="E9" s="97"/>
      <c r="F9" s="102"/>
      <c r="G9" s="307" t="str">
        <f t="shared" si="0"/>
        <v xml:space="preserve"> </v>
      </c>
    </row>
    <row r="10" spans="1:7">
      <c r="A10" s="308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7" t="str">
        <f t="shared" si="0"/>
        <v>EXCEEDS</v>
      </c>
    </row>
    <row r="11" spans="1:7">
      <c r="A11" s="308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7" t="str">
        <f t="shared" si="0"/>
        <v xml:space="preserve"> </v>
      </c>
    </row>
    <row r="12" spans="1:7">
      <c r="A12" s="308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7" t="str">
        <f t="shared" si="0"/>
        <v>EXCEEDS</v>
      </c>
    </row>
    <row r="13" spans="1:7">
      <c r="A13" s="308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7" t="str">
        <f t="shared" si="0"/>
        <v>EXCEEDS</v>
      </c>
    </row>
    <row r="14" spans="1:7">
      <c r="A14" s="308"/>
      <c r="B14" s="93"/>
      <c r="C14" s="94"/>
      <c r="D14" s="94"/>
      <c r="E14" s="97"/>
      <c r="F14" s="102"/>
      <c r="G14" s="307" t="str">
        <f t="shared" si="0"/>
        <v xml:space="preserve"> </v>
      </c>
    </row>
    <row r="15" spans="1:7">
      <c r="A15" s="308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7" t="str">
        <f t="shared" si="0"/>
        <v xml:space="preserve"> </v>
      </c>
    </row>
    <row r="16" spans="1:7">
      <c r="A16" s="308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7" t="str">
        <f t="shared" si="0"/>
        <v xml:space="preserve"> </v>
      </c>
    </row>
    <row r="17" spans="1:7">
      <c r="A17" s="308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7" t="str">
        <f t="shared" si="0"/>
        <v xml:space="preserve"> </v>
      </c>
    </row>
    <row r="18" spans="1:7">
      <c r="A18" s="308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7" t="str">
        <f t="shared" si="0"/>
        <v xml:space="preserve"> </v>
      </c>
    </row>
    <row r="19" spans="1:7">
      <c r="A19" s="308"/>
      <c r="B19" s="93"/>
      <c r="C19" s="94"/>
      <c r="D19" s="94"/>
      <c r="E19" s="97"/>
      <c r="F19" s="102"/>
      <c r="G19" s="307" t="str">
        <f t="shared" si="0"/>
        <v xml:space="preserve"> </v>
      </c>
    </row>
    <row r="20" spans="1:7">
      <c r="A20" s="308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7" t="str">
        <f t="shared" si="0"/>
        <v xml:space="preserve"> </v>
      </c>
    </row>
    <row r="21" spans="1:7">
      <c r="A21" s="308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7" t="str">
        <f t="shared" si="0"/>
        <v>EXCEEDS</v>
      </c>
    </row>
    <row r="22" spans="1:7">
      <c r="A22" s="308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7" t="str">
        <f t="shared" si="0"/>
        <v xml:space="preserve"> </v>
      </c>
    </row>
    <row r="23" spans="1:7">
      <c r="A23" s="308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7" t="str">
        <f t="shared" si="0"/>
        <v xml:space="preserve"> </v>
      </c>
    </row>
    <row r="24" spans="1:7">
      <c r="A24" s="308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7" t="str">
        <f t="shared" si="0"/>
        <v>EXCEEDS</v>
      </c>
    </row>
    <row r="25" spans="1:7">
      <c r="A25" s="308"/>
      <c r="B25" s="93"/>
      <c r="C25" s="94"/>
      <c r="D25" s="94"/>
      <c r="E25" s="97"/>
      <c r="F25" s="102"/>
      <c r="G25" s="307"/>
    </row>
    <row r="26" spans="1:7">
      <c r="A26" s="308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7" t="str">
        <f>IF(OR(F26&gt;240),"EXCEEDS"," ")</f>
        <v>EXCEEDS</v>
      </c>
    </row>
    <row r="27" spans="1:7">
      <c r="A27" s="308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7" t="str">
        <f>IF(OR(F27&gt;240),"EXCEEDS"," ")</f>
        <v>EXCEEDS</v>
      </c>
    </row>
    <row r="28" spans="1:7">
      <c r="A28" s="308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7" t="str">
        <f>IF(OR(F28&gt;240),"EXCEEDS"," ")</f>
        <v xml:space="preserve"> </v>
      </c>
    </row>
    <row r="29" spans="1:7">
      <c r="A29" s="308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7" t="str">
        <f>IF(OR(F29&gt;240),"EXCEEDS"," ")</f>
        <v xml:space="preserve"> </v>
      </c>
    </row>
    <row r="30" spans="1:7">
      <c r="A30" s="308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7" t="str">
        <f>IF(OR(F30&gt;240),"EXCEEDS"," ")</f>
        <v xml:space="preserve"> </v>
      </c>
    </row>
    <row r="31" spans="1:7">
      <c r="A31" s="308"/>
      <c r="B31" s="93"/>
      <c r="C31" s="94"/>
      <c r="D31" s="94"/>
      <c r="E31" s="97"/>
      <c r="F31" s="102"/>
      <c r="G31" s="307"/>
    </row>
    <row r="32" spans="1:7">
      <c r="A32" s="308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7" t="str">
        <f>IF(OR(F32&gt;240),"EXCEEDS"," ")</f>
        <v xml:space="preserve"> </v>
      </c>
    </row>
    <row r="33" spans="1:7">
      <c r="A33" s="308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7" t="str">
        <f>IF(OR(F33&gt;240),"EXCEEDS"," ")</f>
        <v xml:space="preserve"> </v>
      </c>
    </row>
    <row r="34" spans="1:7">
      <c r="A34" s="308" t="s">
        <v>10</v>
      </c>
      <c r="B34" s="93" t="s">
        <v>20</v>
      </c>
      <c r="C34" s="94">
        <v>42999</v>
      </c>
      <c r="D34" s="94"/>
      <c r="E34" s="97"/>
      <c r="F34" s="102"/>
      <c r="G34" s="307" t="str">
        <f>IF(OR(F34&gt;240),"EXCEEDS"," ")</f>
        <v xml:space="preserve"> </v>
      </c>
    </row>
    <row r="35" spans="1:7">
      <c r="A35" s="308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7" t="str">
        <f>IF(OR(F35&gt;240),"EXCEEDS"," ")</f>
        <v xml:space="preserve"> </v>
      </c>
    </row>
    <row r="36" spans="1:7">
      <c r="A36" s="308"/>
      <c r="B36" s="93"/>
      <c r="C36" s="94"/>
      <c r="D36" s="94"/>
      <c r="E36" s="97"/>
      <c r="F36" s="102"/>
      <c r="G36" s="307"/>
    </row>
    <row r="37" spans="1:7">
      <c r="A37" s="308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7" t="str">
        <f>IF(OR(F37&gt;240),"EXCEEDS"," ")</f>
        <v xml:space="preserve"> </v>
      </c>
    </row>
    <row r="38" spans="1:7">
      <c r="A38" s="308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7" t="str">
        <f>IF(OR(F38&gt;240),"EXCEEDS"," ")</f>
        <v>EXCEEDS</v>
      </c>
    </row>
    <row r="39" spans="1:7">
      <c r="A39" s="308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7" t="str">
        <f>IF(OR(F39&gt;240),"EXCEEDS"," ")</f>
        <v>EXCEEDS</v>
      </c>
    </row>
    <row r="40" spans="1:7">
      <c r="A40" s="308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7" t="str">
        <f>IF(OR(F40&gt;240),"EXCEEDS"," ")</f>
        <v>EXCEEDS</v>
      </c>
    </row>
    <row r="41" spans="1:7">
      <c r="A41" s="308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7" t="str">
        <f>IF(OR(F41&gt;240),"EXCEEDS"," ")</f>
        <v>EXCEEDS</v>
      </c>
    </row>
    <row r="42" spans="1:7">
      <c r="A42" s="308"/>
      <c r="B42" s="93"/>
      <c r="C42" s="94"/>
      <c r="D42" s="94"/>
      <c r="E42" s="97"/>
      <c r="F42" s="102"/>
      <c r="G42" s="307"/>
    </row>
    <row r="43" spans="1:7">
      <c r="A43" s="308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7" t="str">
        <f>IF(OR(F43&gt;240),"EXCEEDS"," ")</f>
        <v xml:space="preserve"> </v>
      </c>
    </row>
    <row r="44" spans="1:7">
      <c r="A44" s="308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7" t="str">
        <f t="shared" ref="G44:G55" si="1">IF(OR(F44&gt;240),"EXCEEDS"," ")</f>
        <v>EXCEEDS</v>
      </c>
    </row>
    <row r="45" spans="1:7">
      <c r="A45" s="308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7" t="str">
        <f t="shared" si="1"/>
        <v>EXCEEDS</v>
      </c>
    </row>
    <row r="46" spans="1:7">
      <c r="A46" s="308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7" t="str">
        <f t="shared" si="1"/>
        <v>EXCEEDS</v>
      </c>
    </row>
    <row r="47" spans="1:7">
      <c r="A47" s="308"/>
      <c r="B47" s="93"/>
      <c r="C47" s="295"/>
      <c r="D47" s="94"/>
      <c r="E47" s="97"/>
      <c r="F47" s="102"/>
      <c r="G47" s="307" t="str">
        <f t="shared" si="1"/>
        <v xml:space="preserve"> </v>
      </c>
    </row>
    <row r="48" spans="1:7">
      <c r="A48" s="308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7" t="str">
        <f t="shared" si="1"/>
        <v>EXCEEDS</v>
      </c>
    </row>
    <row r="49" spans="1:7">
      <c r="A49" s="308">
        <v>4.3</v>
      </c>
      <c r="B49" s="93" t="s">
        <v>20</v>
      </c>
      <c r="C49" s="94">
        <v>42873</v>
      </c>
      <c r="D49" s="94"/>
      <c r="E49" s="97"/>
      <c r="F49" s="102">
        <v>52</v>
      </c>
      <c r="G49" s="307" t="str">
        <f t="shared" si="1"/>
        <v xml:space="preserve"> </v>
      </c>
    </row>
    <row r="50" spans="1:7">
      <c r="A50" s="308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7" t="str">
        <f t="shared" si="1"/>
        <v>EXCEEDS</v>
      </c>
    </row>
    <row r="51" spans="1:7">
      <c r="A51" s="308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7" t="str">
        <f t="shared" si="1"/>
        <v>EXCEEDS</v>
      </c>
    </row>
    <row r="52" spans="1:7">
      <c r="A52" s="308"/>
      <c r="B52" s="93"/>
      <c r="C52" s="94"/>
      <c r="D52" s="94"/>
      <c r="E52" s="97"/>
      <c r="F52" s="102"/>
      <c r="G52" s="307" t="str">
        <f t="shared" si="1"/>
        <v xml:space="preserve"> </v>
      </c>
    </row>
    <row r="53" spans="1:7">
      <c r="A53" s="308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7" t="str">
        <f t="shared" si="1"/>
        <v>EXCEEDS</v>
      </c>
    </row>
    <row r="54" spans="1:7">
      <c r="A54" s="308">
        <v>4.3</v>
      </c>
      <c r="B54" s="93" t="s">
        <v>20</v>
      </c>
      <c r="C54" s="94">
        <v>42899</v>
      </c>
      <c r="D54" s="94"/>
      <c r="E54" s="97"/>
      <c r="F54" s="102">
        <v>45</v>
      </c>
      <c r="G54" s="307" t="str">
        <f t="shared" si="1"/>
        <v xml:space="preserve"> </v>
      </c>
    </row>
    <row r="55" spans="1:7">
      <c r="A55" s="308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7" t="str">
        <f t="shared" si="1"/>
        <v xml:space="preserve"> </v>
      </c>
    </row>
    <row r="56" spans="1:7">
      <c r="A56" s="308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7" t="str">
        <f>IF(OR(F56&gt;240),"EXCEEDS"," ")</f>
        <v xml:space="preserve"> </v>
      </c>
    </row>
    <row r="57" spans="1:7">
      <c r="A57" s="308"/>
      <c r="B57" s="93"/>
      <c r="C57" s="94"/>
      <c r="D57" s="94"/>
      <c r="E57" s="97"/>
      <c r="F57" s="102"/>
      <c r="G57" s="307"/>
    </row>
    <row r="58" spans="1:7">
      <c r="A58" s="308">
        <v>4.3</v>
      </c>
      <c r="B58" s="93" t="s">
        <v>20</v>
      </c>
      <c r="C58" s="94">
        <v>42921</v>
      </c>
      <c r="D58" s="94"/>
      <c r="E58" s="97"/>
      <c r="F58" s="102">
        <v>91</v>
      </c>
      <c r="G58" s="307" t="str">
        <f>IF(OR(F58&gt;240),"EXCEEDS"," ")</f>
        <v xml:space="preserve"> </v>
      </c>
    </row>
    <row r="59" spans="1:7">
      <c r="A59" s="308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7" t="str">
        <f>IF(OR(F59&gt;240),"EXCEEDS"," ")</f>
        <v>EXCEEDS</v>
      </c>
    </row>
    <row r="60" spans="1:7">
      <c r="A60" s="308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7" t="str">
        <f>IF(OR(F60&gt;240),"EXCEEDS"," ")</f>
        <v xml:space="preserve"> </v>
      </c>
    </row>
    <row r="61" spans="1:7">
      <c r="A61" s="308">
        <v>4.3</v>
      </c>
      <c r="B61" s="93" t="s">
        <v>20</v>
      </c>
      <c r="C61" s="94">
        <v>42936</v>
      </c>
      <c r="D61" s="94"/>
      <c r="E61" s="97"/>
      <c r="F61" s="102">
        <v>74</v>
      </c>
      <c r="G61" s="307" t="str">
        <f>IF(OR(F61&gt;240),"EXCEEDS"," ")</f>
        <v xml:space="preserve"> </v>
      </c>
    </row>
    <row r="62" spans="1:7">
      <c r="A62" s="308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7" t="str">
        <f>IF(OR(F62&gt;240),"EXCEEDS"," ")</f>
        <v>EXCEEDS</v>
      </c>
    </row>
    <row r="63" spans="1:7">
      <c r="A63" s="308"/>
      <c r="B63" s="93"/>
      <c r="C63" s="94"/>
      <c r="D63" s="94"/>
      <c r="E63" s="97"/>
      <c r="F63" s="102"/>
      <c r="G63" s="307"/>
    </row>
    <row r="64" spans="1:7">
      <c r="A64" s="308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7" t="str">
        <f>IF(OR(F64&gt;240),"EXCEEDS"," ")</f>
        <v>EXCEEDS</v>
      </c>
    </row>
    <row r="65" spans="1:7">
      <c r="A65" s="308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7" t="str">
        <f>IF(OR(F65&gt;240),"EXCEEDS"," ")</f>
        <v>EXCEEDS</v>
      </c>
    </row>
    <row r="66" spans="1:7">
      <c r="A66" s="308">
        <v>4.3</v>
      </c>
      <c r="B66" s="93" t="s">
        <v>20</v>
      </c>
      <c r="C66" s="94">
        <v>42962</v>
      </c>
      <c r="D66" s="94"/>
      <c r="E66" s="97"/>
      <c r="F66" s="102">
        <v>54</v>
      </c>
      <c r="G66" s="307" t="str">
        <f>IF(OR(F66&gt;240),"EXCEEDS"," ")</f>
        <v xml:space="preserve"> </v>
      </c>
    </row>
    <row r="67" spans="1:7">
      <c r="A67" s="308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7" t="str">
        <f>IF(OR(F67&gt;240),"EXCEEDS"," ")</f>
        <v xml:space="preserve"> </v>
      </c>
    </row>
    <row r="68" spans="1:7">
      <c r="A68" s="308">
        <v>4.3</v>
      </c>
      <c r="B68" s="93" t="s">
        <v>20</v>
      </c>
      <c r="C68" s="94">
        <v>42976</v>
      </c>
      <c r="D68" s="94"/>
      <c r="E68" s="97"/>
      <c r="F68" s="102">
        <v>84</v>
      </c>
      <c r="G68" s="307" t="str">
        <f>IF(OR(F68&gt;240),"EXCEEDS"," ")</f>
        <v xml:space="preserve"> </v>
      </c>
    </row>
    <row r="69" spans="1:7">
      <c r="A69" s="308"/>
      <c r="B69" s="93"/>
      <c r="C69" s="94"/>
      <c r="D69" s="94"/>
      <c r="E69" s="97"/>
      <c r="F69" s="102"/>
      <c r="G69" s="307"/>
    </row>
    <row r="70" spans="1:7">
      <c r="A70" s="308">
        <v>4.3</v>
      </c>
      <c r="B70" s="93" t="s">
        <v>20</v>
      </c>
      <c r="C70" s="94">
        <v>42990</v>
      </c>
      <c r="D70" s="94"/>
      <c r="E70" s="97"/>
      <c r="F70" s="102">
        <v>41</v>
      </c>
      <c r="G70" s="307" t="str">
        <f>IF(OR(F70&gt;240),"EXCEEDS"," ")</f>
        <v xml:space="preserve"> </v>
      </c>
    </row>
    <row r="71" spans="1:7">
      <c r="A71" s="308">
        <v>4.3</v>
      </c>
      <c r="B71" s="93" t="s">
        <v>20</v>
      </c>
      <c r="C71" s="94">
        <v>42997</v>
      </c>
      <c r="D71" s="94"/>
      <c r="E71" s="97"/>
      <c r="F71" s="102">
        <v>34</v>
      </c>
      <c r="G71" s="307" t="str">
        <f>IF(OR(F71&gt;240),"EXCEEDS"," ")</f>
        <v xml:space="preserve"> </v>
      </c>
    </row>
    <row r="72" spans="1:7">
      <c r="A72" s="308">
        <v>4.3</v>
      </c>
      <c r="B72" s="93" t="s">
        <v>20</v>
      </c>
      <c r="C72" s="94">
        <v>42999</v>
      </c>
      <c r="D72" s="94"/>
      <c r="E72" s="97"/>
      <c r="F72" s="102">
        <v>27</v>
      </c>
      <c r="G72" s="307" t="str">
        <f>IF(OR(F72&gt;240),"EXCEEDS"," ")</f>
        <v xml:space="preserve"> </v>
      </c>
    </row>
    <row r="73" spans="1:7">
      <c r="A73" s="308">
        <v>4.3</v>
      </c>
      <c r="B73" s="93" t="s">
        <v>20</v>
      </c>
      <c r="C73" s="94">
        <v>43004</v>
      </c>
      <c r="D73" s="94"/>
      <c r="E73" s="97"/>
      <c r="F73" s="102">
        <v>11</v>
      </c>
      <c r="G73" s="307" t="str">
        <f>IF(OR(F73&gt;240),"EXCEEDS"," ")</f>
        <v xml:space="preserve"> </v>
      </c>
    </row>
    <row r="74" spans="1:7">
      <c r="A74" s="308"/>
      <c r="B74" s="93"/>
      <c r="C74" s="94"/>
      <c r="D74" s="94"/>
      <c r="E74" s="97"/>
      <c r="F74" s="102"/>
      <c r="G74" s="307"/>
    </row>
    <row r="75" spans="1:7">
      <c r="A75" s="308">
        <v>4.3</v>
      </c>
      <c r="B75" s="93" t="s">
        <v>20</v>
      </c>
      <c r="C75" s="94">
        <v>43011</v>
      </c>
      <c r="D75" s="94"/>
      <c r="E75" s="97"/>
      <c r="F75" s="102">
        <v>18</v>
      </c>
      <c r="G75" s="307" t="str">
        <f t="shared" ref="G75:G85" si="2">IF(OR(F75&gt;240),"EXCEEDS"," ")</f>
        <v xml:space="preserve"> </v>
      </c>
    </row>
    <row r="76" spans="1:7">
      <c r="A76" s="308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7" t="str">
        <f t="shared" si="2"/>
        <v>EXCEEDS</v>
      </c>
    </row>
    <row r="77" spans="1:7">
      <c r="A77" s="308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7" t="str">
        <f t="shared" si="2"/>
        <v xml:space="preserve"> </v>
      </c>
    </row>
    <row r="78" spans="1:7">
      <c r="A78" s="308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7" t="str">
        <f t="shared" si="2"/>
        <v>EXCEEDS</v>
      </c>
    </row>
    <row r="79" spans="1:7">
      <c r="A79" s="308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7" t="str">
        <f>IF(OR(F79&gt;240),"EXCEEDS"," ")</f>
        <v>EXCEEDS</v>
      </c>
    </row>
    <row r="80" spans="1:7" ht="15.75" thickBot="1">
      <c r="A80" s="308"/>
      <c r="B80" s="93"/>
      <c r="C80" s="295"/>
      <c r="D80" s="94"/>
      <c r="E80" s="97"/>
      <c r="F80" s="102"/>
      <c r="G80" s="307" t="str">
        <f t="shared" si="2"/>
        <v xml:space="preserve"> </v>
      </c>
    </row>
    <row r="81" spans="1:7">
      <c r="A81" s="303">
        <v>86.8</v>
      </c>
      <c r="B81" s="304" t="s">
        <v>22</v>
      </c>
      <c r="C81" s="309">
        <v>42829</v>
      </c>
      <c r="D81" s="305"/>
      <c r="E81" s="306">
        <v>450</v>
      </c>
      <c r="F81" s="283">
        <v>488</v>
      </c>
      <c r="G81" s="310" t="str">
        <f t="shared" si="2"/>
        <v>EXCEEDS</v>
      </c>
    </row>
    <row r="82" spans="1:7">
      <c r="A82" s="308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1" t="str">
        <f t="shared" si="2"/>
        <v xml:space="preserve"> </v>
      </c>
    </row>
    <row r="83" spans="1:7">
      <c r="A83" s="308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1" t="str">
        <f t="shared" si="2"/>
        <v xml:space="preserve"> </v>
      </c>
    </row>
    <row r="84" spans="1:7">
      <c r="A84" s="308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7" t="str">
        <f t="shared" si="2"/>
        <v xml:space="preserve"> </v>
      </c>
    </row>
    <row r="85" spans="1:7">
      <c r="A85" s="308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7" t="str">
        <f t="shared" si="2"/>
        <v xml:space="preserve"> </v>
      </c>
    </row>
    <row r="86" spans="1:7">
      <c r="A86" s="308"/>
      <c r="B86" s="93"/>
      <c r="C86" s="295"/>
      <c r="D86" s="94"/>
      <c r="E86" s="97"/>
      <c r="F86" s="102"/>
      <c r="G86" s="307"/>
    </row>
    <row r="87" spans="1:7">
      <c r="A87" s="308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7" t="str">
        <f>IF(OR(F87&gt;240),"EXCEEDS"," ")</f>
        <v xml:space="preserve"> </v>
      </c>
    </row>
    <row r="88" spans="1:7">
      <c r="A88" s="308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7" t="str">
        <f>IF(OR(F88&gt;240),"EXCEEDS"," ")</f>
        <v>EXCEEDS</v>
      </c>
    </row>
    <row r="89" spans="1:7">
      <c r="A89" s="308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7" t="str">
        <f>IF(OR(F89&gt;240),"EXCEEDS"," ")</f>
        <v xml:space="preserve"> </v>
      </c>
    </row>
    <row r="90" spans="1:7">
      <c r="A90" s="308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7" t="str">
        <f>IF(OR(F90&gt;240),"EXCEEDS"," ")</f>
        <v xml:space="preserve"> </v>
      </c>
    </row>
    <row r="91" spans="1:7">
      <c r="A91" s="308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7" t="str">
        <f>IF(OR(F91&gt;240),"EXCEEDS"," ")</f>
        <v xml:space="preserve"> </v>
      </c>
    </row>
    <row r="92" spans="1:7">
      <c r="A92" s="308"/>
      <c r="B92" s="93"/>
      <c r="C92" s="295"/>
      <c r="D92" s="94"/>
      <c r="E92" s="97"/>
      <c r="F92" s="102"/>
      <c r="G92" s="307"/>
    </row>
    <row r="93" spans="1:7">
      <c r="A93" s="308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7" t="str">
        <f>IF(OR(F93&gt;240),"EXCEEDS"," ")</f>
        <v xml:space="preserve"> </v>
      </c>
    </row>
    <row r="94" spans="1:7">
      <c r="A94" s="308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7" t="str">
        <f>IF(OR(F94&gt;240),"EXCEEDS"," ")</f>
        <v xml:space="preserve"> </v>
      </c>
    </row>
    <row r="95" spans="1:7">
      <c r="A95" s="308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7" t="str">
        <f>IF(OR(F95&gt;240),"EXCEEDS"," ")</f>
        <v xml:space="preserve"> </v>
      </c>
    </row>
    <row r="96" spans="1:7">
      <c r="A96" s="308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7" t="str">
        <f>IF(OR(F96&gt;240),"EXCEEDS"," ")</f>
        <v xml:space="preserve"> </v>
      </c>
    </row>
    <row r="97" spans="1:7">
      <c r="A97" s="308"/>
      <c r="B97" s="93"/>
      <c r="C97" s="295"/>
      <c r="D97" s="94"/>
      <c r="E97" s="97"/>
      <c r="F97" s="102"/>
      <c r="G97" s="307"/>
    </row>
    <row r="98" spans="1:7">
      <c r="A98" s="308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7" t="str">
        <f>IF(OR(F98&gt;240),"EXCEEDS"," ")</f>
        <v xml:space="preserve"> </v>
      </c>
    </row>
    <row r="99" spans="1:7">
      <c r="A99" s="308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7" t="str">
        <f>IF(OR(F99&gt;240),"EXCEEDS"," ")</f>
        <v xml:space="preserve"> </v>
      </c>
    </row>
    <row r="100" spans="1:7">
      <c r="A100" s="308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7" t="str">
        <f>IF(OR(F100&gt;240),"EXCEEDS"," ")</f>
        <v xml:space="preserve"> </v>
      </c>
    </row>
    <row r="101" spans="1:7">
      <c r="A101" s="308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7" t="str">
        <f>IF(OR(F101&gt;240),"EXCEEDS"," ")</f>
        <v xml:space="preserve"> </v>
      </c>
    </row>
    <row r="102" spans="1:7">
      <c r="A102" s="308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7" t="str">
        <f>IF(OR(F102&gt;240),"EXCEEDS"," ")</f>
        <v>EXCEEDS</v>
      </c>
    </row>
    <row r="103" spans="1:7">
      <c r="A103" s="308"/>
      <c r="B103" s="93"/>
      <c r="C103" s="295"/>
      <c r="D103" s="94"/>
      <c r="E103" s="97"/>
      <c r="F103" s="102"/>
      <c r="G103" s="307"/>
    </row>
    <row r="104" spans="1:7">
      <c r="A104" s="308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7" t="str">
        <f>IF(OR(F104&gt;240),"EXCEEDS"," ")</f>
        <v>EXCEEDS</v>
      </c>
    </row>
    <row r="105" spans="1:7">
      <c r="A105" s="308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7" t="str">
        <f>IF(OR(F105&gt;240),"EXCEEDS"," ")</f>
        <v xml:space="preserve"> </v>
      </c>
    </row>
    <row r="106" spans="1:7">
      <c r="A106" s="308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7" t="str">
        <f>IF(OR(F106&gt;240),"EXCEEDS"," ")</f>
        <v xml:space="preserve"> </v>
      </c>
    </row>
    <row r="107" spans="1:7">
      <c r="A107" s="308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7" t="str">
        <f>IF(OR(F107&gt;240),"EXCEEDS"," ")</f>
        <v xml:space="preserve"> </v>
      </c>
    </row>
    <row r="108" spans="1:7">
      <c r="A108" s="308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7" t="str">
        <f>IF(OR(F108&gt;240),"EXCEEDS"," ")</f>
        <v xml:space="preserve"> </v>
      </c>
    </row>
    <row r="109" spans="1:7">
      <c r="A109" s="308"/>
      <c r="B109" s="93"/>
      <c r="C109" s="295"/>
      <c r="D109" s="94"/>
      <c r="E109" s="97"/>
      <c r="F109" s="102"/>
      <c r="G109" s="307"/>
    </row>
    <row r="110" spans="1:7">
      <c r="A110" s="308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7" t="str">
        <f>IF(OR(F110&gt;240),"EXCEEDS"," ")</f>
        <v xml:space="preserve"> </v>
      </c>
    </row>
    <row r="111" spans="1:7">
      <c r="A111" s="308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7" t="str">
        <f>IF(OR(F111&gt;240),"EXCEEDS"," ")</f>
        <v xml:space="preserve"> </v>
      </c>
    </row>
    <row r="112" spans="1:7">
      <c r="A112" s="308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7" t="str">
        <f>IF(OR(F112&gt;240),"EXCEEDS"," ")</f>
        <v xml:space="preserve"> </v>
      </c>
    </row>
    <row r="113" spans="1:7">
      <c r="A113" s="308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7" t="str">
        <f>IF(OR(F113&gt;240),"EXCEEDS"," ")</f>
        <v xml:space="preserve"> </v>
      </c>
    </row>
    <row r="114" spans="1:7">
      <c r="A114" s="308"/>
      <c r="B114" s="93"/>
      <c r="C114" s="295"/>
      <c r="D114" s="94"/>
      <c r="E114" s="97"/>
      <c r="F114" s="102"/>
      <c r="G114" s="307"/>
    </row>
    <row r="115" spans="1:7">
      <c r="A115" s="308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7" t="str">
        <f>IF(OR(F115&gt;240),"EXCEEDS"," ")</f>
        <v xml:space="preserve"> </v>
      </c>
    </row>
    <row r="116" spans="1:7">
      <c r="A116" s="308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7" t="str">
        <f>IF(OR(F116&gt;240),"EXCEEDS"," ")</f>
        <v xml:space="preserve"> </v>
      </c>
    </row>
    <row r="117" spans="1:7">
      <c r="A117" s="308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7" t="str">
        <f>IF(OR(F117&gt;240),"EXCEEDS"," ")</f>
        <v xml:space="preserve"> </v>
      </c>
    </row>
    <row r="118" spans="1:7">
      <c r="A118" s="308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7" t="str">
        <f>IF(OR(F118&gt;240),"EXCEEDS"," ")</f>
        <v xml:space="preserve"> </v>
      </c>
    </row>
    <row r="119" spans="1:7">
      <c r="A119" s="308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7" t="str">
        <f>IF(OR(F119&gt;240),"EXCEEDS"," ")</f>
        <v xml:space="preserve"> </v>
      </c>
    </row>
    <row r="120" spans="1:7">
      <c r="A120" s="308"/>
      <c r="B120" s="93"/>
      <c r="C120" s="94"/>
      <c r="D120" s="94"/>
      <c r="E120" s="97"/>
      <c r="F120" s="102"/>
      <c r="G120" s="307"/>
    </row>
    <row r="121" spans="1:7">
      <c r="A121" s="308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7" t="str">
        <f>IF(OR(F121&gt;240),"EXCEEDS"," ")</f>
        <v>EXCEEDS</v>
      </c>
    </row>
    <row r="122" spans="1:7">
      <c r="A122" s="308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7" t="str">
        <f>IF(OR(F122&gt;240),"EXCEEDS"," ")</f>
        <v xml:space="preserve"> </v>
      </c>
    </row>
    <row r="123" spans="1:7">
      <c r="A123" s="308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7" t="str">
        <f>IF(OR(F123&gt;240),"EXCEEDS"," ")</f>
        <v xml:space="preserve"> </v>
      </c>
    </row>
    <row r="124" spans="1:7">
      <c r="A124" s="308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7" t="str">
        <f>IF(OR(F124&gt;240),"EXCEEDS"," ")</f>
        <v>EXCEEDS</v>
      </c>
    </row>
    <row r="125" spans="1:7">
      <c r="A125" s="308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7" t="str">
        <f>IF(OR(F125&gt;240),"EXCEEDS"," ")</f>
        <v xml:space="preserve"> </v>
      </c>
    </row>
    <row r="126" spans="1:7">
      <c r="A126" s="308"/>
      <c r="B126" s="93"/>
      <c r="C126" s="295"/>
      <c r="D126" s="94"/>
      <c r="E126" s="97"/>
      <c r="F126" s="102"/>
      <c r="G126" s="307"/>
    </row>
    <row r="127" spans="1:7">
      <c r="A127" s="308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7" t="str">
        <f>IF(OR(F127&gt;240),"EXCEEDS"," ")</f>
        <v>EXCEEDS</v>
      </c>
    </row>
    <row r="128" spans="1:7">
      <c r="A128" s="308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7" t="str">
        <f>IF(OR(F128&gt;240),"EXCEEDS"," ")</f>
        <v>EXCEEDS</v>
      </c>
    </row>
    <row r="129" spans="1:7">
      <c r="A129" s="308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7" t="str">
        <f>IF(OR(F129&gt;240),"EXCEEDS"," ")</f>
        <v xml:space="preserve"> </v>
      </c>
    </row>
    <row r="130" spans="1:7">
      <c r="A130" s="308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7" t="str">
        <f>IF(OR(F130&gt;240),"EXCEEDS"," ")</f>
        <v xml:space="preserve"> </v>
      </c>
    </row>
    <row r="131" spans="1:7">
      <c r="A131" s="308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7" t="str">
        <f>IF(OR(F131&gt;240),"EXCEEDS"," ")</f>
        <v xml:space="preserve"> </v>
      </c>
    </row>
    <row r="132" spans="1:7">
      <c r="A132" s="308"/>
      <c r="B132" s="93"/>
      <c r="C132" s="295"/>
      <c r="D132" s="94"/>
      <c r="E132" s="97"/>
      <c r="F132" s="102"/>
      <c r="G132" s="307"/>
    </row>
    <row r="133" spans="1:7">
      <c r="A133" s="308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7" t="str">
        <f>IF(OR(F133&gt;240),"EXCEEDS"," ")</f>
        <v xml:space="preserve"> </v>
      </c>
    </row>
    <row r="134" spans="1:7">
      <c r="A134" s="308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7" t="str">
        <f>IF(OR(F134&gt;240),"EXCEEDS"," ")</f>
        <v xml:space="preserve"> </v>
      </c>
    </row>
    <row r="135" spans="1:7">
      <c r="A135" s="308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7" t="str">
        <f>IF(OR(F135&gt;240),"EXCEEDS"," ")</f>
        <v>EXCEEDS</v>
      </c>
    </row>
    <row r="136" spans="1:7">
      <c r="A136" s="308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7" t="str">
        <f>IF(OR(F136&gt;240),"EXCEEDS"," ")</f>
        <v xml:space="preserve"> </v>
      </c>
    </row>
    <row r="137" spans="1:7">
      <c r="A137" s="308"/>
      <c r="B137" s="93"/>
      <c r="C137" s="295"/>
      <c r="D137" s="94"/>
      <c r="E137" s="97"/>
      <c r="F137" s="102"/>
      <c r="G137" s="307"/>
    </row>
    <row r="138" spans="1:7">
      <c r="A138" s="308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7" t="str">
        <f>IF(OR(F138&gt;240),"EXCEEDS"," ")</f>
        <v xml:space="preserve"> </v>
      </c>
    </row>
    <row r="139" spans="1:7">
      <c r="A139" s="308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7" t="str">
        <f>IF(OR(F139&gt;240),"EXCEEDS"," ")</f>
        <v>EXCEEDS</v>
      </c>
    </row>
    <row r="140" spans="1:7">
      <c r="A140" s="308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7" t="str">
        <f>IF(OR(F140&gt;240),"EXCEEDS"," ")</f>
        <v xml:space="preserve"> </v>
      </c>
    </row>
    <row r="141" spans="1:7">
      <c r="A141" s="308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7" t="str">
        <f>IF(OR(F141&gt;240),"EXCEEDS"," ")</f>
        <v xml:space="preserve"> </v>
      </c>
    </row>
    <row r="142" spans="1:7">
      <c r="A142" s="308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7" t="str">
        <f>IF(OR(F142&gt;240),"EXCEEDS"," ")</f>
        <v>EXCEEDS</v>
      </c>
    </row>
    <row r="143" spans="1:7">
      <c r="A143" s="308"/>
      <c r="B143" s="93"/>
      <c r="C143" s="295"/>
      <c r="D143" s="94"/>
      <c r="E143" s="97"/>
      <c r="F143" s="102"/>
      <c r="G143" s="307"/>
    </row>
    <row r="144" spans="1:7">
      <c r="A144" s="308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7" t="str">
        <f>IF(OR(F144&gt;240),"EXCEEDS"," ")</f>
        <v>EXCEEDS</v>
      </c>
    </row>
    <row r="145" spans="1:7">
      <c r="A145" s="308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7" t="str">
        <f>IF(OR(F145&gt;240),"EXCEEDS"," ")</f>
        <v xml:space="preserve"> </v>
      </c>
    </row>
    <row r="146" spans="1:7">
      <c r="A146" s="308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7" t="str">
        <f>IF(OR(F146&gt;240),"EXCEEDS"," ")</f>
        <v xml:space="preserve"> </v>
      </c>
    </row>
    <row r="147" spans="1:7">
      <c r="A147" s="308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7" t="str">
        <f>IF(OR(F147&gt;240),"EXCEEDS"," ")</f>
        <v xml:space="preserve"> </v>
      </c>
    </row>
    <row r="148" spans="1:7">
      <c r="A148" s="308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7" t="str">
        <f>IF(OR(F148&gt;240),"EXCEEDS"," ")</f>
        <v xml:space="preserve"> </v>
      </c>
    </row>
    <row r="149" spans="1:7">
      <c r="A149" s="308"/>
      <c r="B149" s="93"/>
      <c r="C149" s="295"/>
      <c r="D149" s="94"/>
      <c r="E149" s="97"/>
      <c r="F149" s="102"/>
      <c r="G149" s="307"/>
    </row>
    <row r="150" spans="1:7">
      <c r="A150" s="308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7" t="str">
        <f>IF(OR(F150&gt;240),"EXCEEDS"," ")</f>
        <v xml:space="preserve"> </v>
      </c>
    </row>
    <row r="151" spans="1:7">
      <c r="A151" s="308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7" t="str">
        <f>IF(OR(F151&gt;240),"EXCEEDS"," ")</f>
        <v xml:space="preserve"> </v>
      </c>
    </row>
    <row r="152" spans="1:7">
      <c r="A152" s="308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7" t="str">
        <f>IF(OR(F152&gt;240),"EXCEEDS"," ")</f>
        <v xml:space="preserve"> </v>
      </c>
    </row>
    <row r="153" spans="1:7">
      <c r="A153" s="308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IF(OR(F153&gt;240),"EXCEEDS"," ")</f>
        <v xml:space="preserve"> </v>
      </c>
    </row>
    <row r="154" spans="1:7">
      <c r="A154" s="308"/>
      <c r="B154" s="93"/>
      <c r="C154" s="295"/>
      <c r="D154" s="94"/>
      <c r="E154" s="97"/>
      <c r="F154" s="102"/>
      <c r="G154" s="307"/>
    </row>
    <row r="155" spans="1:7">
      <c r="A155" s="308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7" t="str">
        <f>IF(OR(F155&gt;240),"EXCEEDS"," ")</f>
        <v xml:space="preserve"> </v>
      </c>
    </row>
    <row r="156" spans="1:7">
      <c r="A156" s="308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7" t="str">
        <f>IF(OR(F156&gt;240),"EXCEEDS"," ")</f>
        <v xml:space="preserve"> </v>
      </c>
    </row>
    <row r="157" spans="1:7">
      <c r="A157" s="308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7" t="str">
        <f>IF(OR(F157&gt;240),"EXCEEDS"," ")</f>
        <v xml:space="preserve"> </v>
      </c>
    </row>
    <row r="158" spans="1:7">
      <c r="A158" s="308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7" t="str">
        <f>IF(OR(F158&gt;240),"EXCEEDS"," ")</f>
        <v>EXCEEDS</v>
      </c>
    </row>
    <row r="159" spans="1:7">
      <c r="A159" s="308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7" t="str">
        <f>IF(OR(F159&gt;240),"EXCEEDS"," ")</f>
        <v xml:space="preserve"> </v>
      </c>
    </row>
    <row r="160" spans="1:7" ht="15.75" thickBot="1">
      <c r="A160" s="308"/>
      <c r="B160" s="93"/>
      <c r="C160" s="295"/>
      <c r="D160" s="94"/>
      <c r="E160" s="97"/>
      <c r="F160" s="102"/>
      <c r="G160" s="307"/>
    </row>
    <row r="161" spans="1:7">
      <c r="A161" s="303">
        <v>305.10000000000002</v>
      </c>
      <c r="B161" s="304" t="s">
        <v>30</v>
      </c>
      <c r="C161" s="309">
        <v>42829</v>
      </c>
      <c r="D161" s="305"/>
      <c r="E161" s="306">
        <v>166</v>
      </c>
      <c r="F161" s="283">
        <v>110</v>
      </c>
      <c r="G161" s="310" t="str">
        <f>IF(OR(F161&gt;240),"EXCEEDS"," ")</f>
        <v xml:space="preserve"> </v>
      </c>
    </row>
    <row r="162" spans="1:7">
      <c r="A162" s="308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1" t="str">
        <f>IF(OR(F162&gt;240),"EXCEEDS"," ")</f>
        <v xml:space="preserve"> </v>
      </c>
    </row>
    <row r="163" spans="1:7">
      <c r="A163" s="308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7" t="str">
        <f>IF(OR(F163&gt;240),"EXCEEDS"," ")</f>
        <v xml:space="preserve"> </v>
      </c>
    </row>
    <row r="164" spans="1:7">
      <c r="A164" s="308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1" t="str">
        <f>IF(OR(F164&gt;240),"EXCEEDS"," ")</f>
        <v xml:space="preserve"> </v>
      </c>
    </row>
    <row r="165" spans="1:7">
      <c r="A165" s="308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7" t="str">
        <f>IF(OR(F165&gt;240),"EXCEEDS"," ")</f>
        <v xml:space="preserve"> </v>
      </c>
    </row>
    <row r="166" spans="1:7">
      <c r="A166" s="308"/>
      <c r="B166" s="93"/>
      <c r="C166" s="295"/>
      <c r="D166" s="94"/>
      <c r="E166" s="97"/>
      <c r="F166" s="102"/>
      <c r="G166" s="307"/>
    </row>
    <row r="167" spans="1:7">
      <c r="A167" s="308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7" t="str">
        <f>IF(OR(F167&gt;240),"EXCEEDS"," ")</f>
        <v xml:space="preserve"> </v>
      </c>
    </row>
    <row r="168" spans="1:7">
      <c r="A168" s="308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7" t="str">
        <f>IF(OR(F168&gt;240),"EXCEEDS"," ")</f>
        <v xml:space="preserve"> </v>
      </c>
    </row>
    <row r="169" spans="1:7">
      <c r="A169" s="308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7" t="str">
        <f>IF(OR(F169&gt;240),"EXCEEDS"," ")</f>
        <v>EXCEEDS</v>
      </c>
    </row>
    <row r="170" spans="1:7">
      <c r="A170" s="308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7" t="str">
        <f>IF(OR(F170&gt;240),"EXCEEDS"," ")</f>
        <v>EXCEEDS</v>
      </c>
    </row>
    <row r="171" spans="1:7">
      <c r="A171" s="308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7" t="str">
        <f>IF(OR(F171&gt;240),"EXCEEDS"," ")</f>
        <v xml:space="preserve"> </v>
      </c>
    </row>
    <row r="172" spans="1:7">
      <c r="A172" s="308"/>
      <c r="B172" s="93"/>
      <c r="C172" s="295"/>
      <c r="D172" s="94"/>
      <c r="E172" s="97"/>
      <c r="F172" s="102"/>
      <c r="G172" s="307"/>
    </row>
    <row r="173" spans="1:7">
      <c r="A173" s="308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7" t="str">
        <f>IF(OR(F173&gt;240),"EXCEEDS"," ")</f>
        <v xml:space="preserve"> </v>
      </c>
    </row>
    <row r="174" spans="1:7">
      <c r="A174" s="308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7" t="str">
        <f>IF(OR(F174&gt;240),"EXCEEDS"," ")</f>
        <v xml:space="preserve"> </v>
      </c>
    </row>
    <row r="175" spans="1:7">
      <c r="A175" s="308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7" t="str">
        <f>IF(OR(F175&gt;240),"EXCEEDS"," ")</f>
        <v>EXCEEDS</v>
      </c>
    </row>
    <row r="176" spans="1:7">
      <c r="A176" s="308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7" t="str">
        <f>IF(OR(F176&gt;240),"EXCEEDS"," ")</f>
        <v>EXCEEDS</v>
      </c>
    </row>
    <row r="177" spans="1:7" ht="15.75" thickBot="1">
      <c r="A177" s="308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7" t="str">
        <f>IF(OR(F177&gt;240),"EXCEEDS"," ")</f>
        <v xml:space="preserve"> </v>
      </c>
    </row>
    <row r="178" spans="1:7" ht="15.75" thickBot="1">
      <c r="A178" s="308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2" t="str">
        <f>IF(OR(E178&gt;240,F178&gt;130),"EXCEEDS"," ")</f>
        <v xml:space="preserve"> </v>
      </c>
    </row>
    <row r="179" spans="1:7">
      <c r="A179" s="308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7" t="str">
        <f>IF(OR(F179&gt;240),"EXCEEDS"," ")</f>
        <v xml:space="preserve"> </v>
      </c>
    </row>
    <row r="180" spans="1:7">
      <c r="A180" s="308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7" t="str">
        <f>IF(OR(F180&gt;240),"EXCEEDS"," ")</f>
        <v xml:space="preserve"> </v>
      </c>
    </row>
    <row r="181" spans="1:7">
      <c r="A181" s="308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7" t="str">
        <f>IF(OR(F181&gt;240),"EXCEEDS"," ")</f>
        <v xml:space="preserve"> </v>
      </c>
    </row>
    <row r="182" spans="1:7">
      <c r="A182" s="308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7" t="str">
        <f>IF(OR(F182&gt;240),"EXCEEDS"," ")</f>
        <v xml:space="preserve"> </v>
      </c>
    </row>
    <row r="183" spans="1:7" ht="15.75" thickBot="1">
      <c r="A183" s="308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7" t="str">
        <f>IF(OR(F183&gt;240),"EXCEEDS"," ")</f>
        <v xml:space="preserve"> </v>
      </c>
    </row>
    <row r="184" spans="1:7" ht="15.75" thickBot="1">
      <c r="A184" s="308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2" t="str">
        <f>IF(OR(E184&gt;240,F184&gt;130),"EXCEEDS"," ")</f>
        <v xml:space="preserve"> </v>
      </c>
    </row>
    <row r="185" spans="1:7">
      <c r="A185" s="308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7" t="str">
        <f>IF(OR(F185&gt;240),"EXCEEDS"," ")</f>
        <v xml:space="preserve"> </v>
      </c>
    </row>
    <row r="186" spans="1:7">
      <c r="A186" s="308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7" t="str">
        <f>IF(OR(F186&gt;240),"EXCEEDS"," ")</f>
        <v xml:space="preserve"> </v>
      </c>
    </row>
    <row r="187" spans="1:7">
      <c r="A187" s="308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7" t="str">
        <f>IF(OR(F187&gt;240),"EXCEEDS"," ")</f>
        <v xml:space="preserve"> </v>
      </c>
    </row>
    <row r="188" spans="1:7">
      <c r="A188" s="308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7" t="str">
        <f>IF(OR(F188&gt;240),"EXCEEDS"," ")</f>
        <v xml:space="preserve"> </v>
      </c>
    </row>
    <row r="189" spans="1:7" ht="15.75" thickBot="1">
      <c r="A189" s="308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7" t="str">
        <f>IF(OR(F189&gt;240),"EXCEEDS"," ")</f>
        <v xml:space="preserve"> </v>
      </c>
    </row>
    <row r="190" spans="1:7" ht="15.75" thickBot="1">
      <c r="A190" s="308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2" t="str">
        <f>IF(OR(E190&gt;240,F190&gt;130),"EXCEEDS"," ")</f>
        <v xml:space="preserve"> </v>
      </c>
    </row>
    <row r="191" spans="1:7">
      <c r="A191" s="308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7" t="str">
        <f>IF(OR(F191&gt;240),"EXCEEDS"," ")</f>
        <v>EXCEEDS</v>
      </c>
    </row>
    <row r="192" spans="1:7">
      <c r="A192" s="308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7" t="str">
        <f>IF(OR(F192&gt;240),"EXCEEDS"," ")</f>
        <v xml:space="preserve"> </v>
      </c>
    </row>
    <row r="193" spans="1:7">
      <c r="A193" s="308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7" t="str">
        <f>IF(OR(F193&gt;240),"EXCEEDS"," ")</f>
        <v xml:space="preserve"> </v>
      </c>
    </row>
    <row r="194" spans="1:7">
      <c r="A194" s="308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7" t="str">
        <f>IF(OR(F194&gt;240),"EXCEEDS"," ")</f>
        <v xml:space="preserve"> </v>
      </c>
    </row>
    <row r="195" spans="1:7" ht="15.75" thickBot="1">
      <c r="A195" s="308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7" t="str">
        <f>IF(OR(F195&gt;240),"EXCEEDS"," ")</f>
        <v xml:space="preserve"> </v>
      </c>
    </row>
    <row r="196" spans="1:7" ht="15.75" thickBot="1">
      <c r="A196" s="308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2" t="str">
        <f>IF(OR(E196&gt;240,F196&gt;130),"EXCEEDS"," ")</f>
        <v xml:space="preserve"> </v>
      </c>
    </row>
    <row r="197" spans="1:7">
      <c r="A197" s="308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7" t="str">
        <f>IF(OR(F197&gt;240),"EXCEEDS"," ")</f>
        <v xml:space="preserve"> </v>
      </c>
    </row>
    <row r="198" spans="1:7">
      <c r="A198" s="308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7" t="str">
        <f>IF(OR(F198&gt;240),"EXCEEDS"," ")</f>
        <v xml:space="preserve"> </v>
      </c>
    </row>
    <row r="199" spans="1:7">
      <c r="A199" s="308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7" t="str">
        <f>IF(OR(F199&gt;240),"EXCEEDS"," ")</f>
        <v xml:space="preserve"> </v>
      </c>
    </row>
    <row r="200" spans="1:7">
      <c r="A200" s="308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7" t="str">
        <f>IF(OR(F200&gt;240),"EXCEEDS"," ")</f>
        <v xml:space="preserve"> </v>
      </c>
    </row>
    <row r="201" spans="1:7" ht="15.75" thickBot="1">
      <c r="A201" s="308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7" t="str">
        <f>IF(OR(F201&gt;240),"EXCEEDS"," ")</f>
        <v xml:space="preserve"> </v>
      </c>
    </row>
    <row r="202" spans="1:7" ht="15.75" thickBot="1">
      <c r="A202" s="308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2" t="str">
        <f>IF(OR(E202&gt;240,F202&gt;130),"EXCEEDS"," ")</f>
        <v xml:space="preserve"> </v>
      </c>
    </row>
    <row r="203" spans="1:7">
      <c r="A203" s="308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7" t="str">
        <f>IF(OR(F203&gt;240),"EXCEEDS"," ")</f>
        <v>EXCEEDS</v>
      </c>
    </row>
    <row r="204" spans="1:7">
      <c r="A204" s="308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7" t="str">
        <f>IF(OR(F204&gt;240),"EXCEEDS"," ")</f>
        <v xml:space="preserve"> </v>
      </c>
    </row>
    <row r="205" spans="1:7">
      <c r="A205" s="308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7" t="str">
        <f>IF(OR(F205&gt;240),"EXCEEDS"," ")</f>
        <v xml:space="preserve"> </v>
      </c>
    </row>
    <row r="206" spans="1:7">
      <c r="A206" s="308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7" t="str">
        <f>IF(OR(F206&gt;240),"EXCEEDS"," ")</f>
        <v xml:space="preserve"> </v>
      </c>
    </row>
    <row r="207" spans="1:7">
      <c r="A207" s="308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7" t="str">
        <f>IF(OR(F207&gt;240),"EXCEEDS"," ")</f>
        <v xml:space="preserve"> </v>
      </c>
    </row>
    <row r="208" spans="1:7">
      <c r="A208" s="308"/>
      <c r="B208" s="93"/>
      <c r="C208" s="295"/>
      <c r="D208" s="94"/>
      <c r="E208" s="97"/>
      <c r="F208" s="102"/>
      <c r="G208" s="307"/>
    </row>
    <row r="209" spans="1:7">
      <c r="A209" s="308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7" t="str">
        <f>IF(OR(F209&gt;240),"EXCEEDS"," ")</f>
        <v xml:space="preserve"> </v>
      </c>
    </row>
    <row r="210" spans="1:7">
      <c r="A210" s="308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7" t="str">
        <f>IF(OR(F210&gt;240),"EXCEEDS"," ")</f>
        <v xml:space="preserve"> </v>
      </c>
    </row>
    <row r="211" spans="1:7">
      <c r="A211" s="308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7" t="str">
        <f>IF(OR(F211&gt;240),"EXCEEDS"," ")</f>
        <v xml:space="preserve"> </v>
      </c>
    </row>
    <row r="212" spans="1:7">
      <c r="A212" s="308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7" t="str">
        <f>IF(OR(F212&gt;240),"EXCEEDS"," ")</f>
        <v>EXCEEDS</v>
      </c>
    </row>
    <row r="213" spans="1:7">
      <c r="A213" s="308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7" t="str">
        <f>IF(OR(F213&gt;240),"EXCEEDS"," ")</f>
        <v xml:space="preserve"> </v>
      </c>
    </row>
    <row r="214" spans="1:7">
      <c r="A214" s="308"/>
      <c r="B214" s="93"/>
      <c r="C214" s="295"/>
      <c r="D214" s="94"/>
      <c r="E214" s="97"/>
      <c r="F214" s="102"/>
      <c r="G214" s="307"/>
    </row>
    <row r="215" spans="1:7">
      <c r="A215" s="308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7" t="str">
        <f>IF(OR(F215&gt;240),"EXCEEDS"," ")</f>
        <v>EXCEEDS</v>
      </c>
    </row>
    <row r="216" spans="1:7">
      <c r="A216" s="308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7" t="str">
        <f>IF(OR(F216&gt;240),"EXCEEDS"," ")</f>
        <v xml:space="preserve"> </v>
      </c>
    </row>
    <row r="217" spans="1:7">
      <c r="A217" s="308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7" t="str">
        <f>IF(OR(F217&gt;240),"EXCEEDS"," ")</f>
        <v>EXCEEDS</v>
      </c>
    </row>
    <row r="218" spans="1:7">
      <c r="A218" s="308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7" t="str">
        <f>IF(OR(F218&gt;240),"EXCEEDS"," ")</f>
        <v xml:space="preserve"> </v>
      </c>
    </row>
    <row r="219" spans="1:7" ht="15.75" thickBot="1">
      <c r="A219" s="308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7" t="str">
        <f>IF(OR(F219&gt;240),"EXCEEDS"," ")</f>
        <v xml:space="preserve"> </v>
      </c>
    </row>
    <row r="220" spans="1:7" ht="15.75" thickBot="1">
      <c r="A220" s="308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2" t="str">
        <f>IF(OR(E220&gt;240,F220&gt;130),"EXCEEDS"," ")</f>
        <v>EXCEEDS</v>
      </c>
    </row>
    <row r="221" spans="1:7">
      <c r="A221" s="308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7" t="str">
        <f>IF(OR(F221&gt;240),"EXCEEDS"," ")</f>
        <v xml:space="preserve"> </v>
      </c>
    </row>
    <row r="222" spans="1:7">
      <c r="A222" s="308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7" t="str">
        <f>IF(OR(F222&gt;240),"EXCEEDS"," ")</f>
        <v xml:space="preserve"> </v>
      </c>
    </row>
    <row r="223" spans="1:7">
      <c r="A223" s="308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7" t="str">
        <f>IF(OR(F223&gt;240),"EXCEEDS"," ")</f>
        <v xml:space="preserve"> </v>
      </c>
    </row>
    <row r="224" spans="1:7">
      <c r="A224" s="308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7" t="str">
        <f>IF(OR(F224&gt;240),"EXCEEDS"," ")</f>
        <v xml:space="preserve"> </v>
      </c>
    </row>
    <row r="225" spans="1:7" ht="15.75" thickBot="1">
      <c r="A225" s="308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7" t="str">
        <f>IF(OR(F225&gt;240),"EXCEEDS"," ")</f>
        <v>EXCEEDS</v>
      </c>
    </row>
    <row r="226" spans="1:7" ht="15.75" thickBot="1">
      <c r="A226" s="308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2" t="str">
        <f>IF(OR(E226&gt;240,F226&gt;130),"EXCEEDS"," ")</f>
        <v xml:space="preserve"> </v>
      </c>
    </row>
    <row r="227" spans="1:7">
      <c r="A227" s="308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7" t="str">
        <f>IF(OR(F227&gt;240),"EXCEEDS"," ")</f>
        <v xml:space="preserve"> </v>
      </c>
    </row>
    <row r="228" spans="1:7">
      <c r="A228" s="308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7" t="str">
        <f>IF(OR(F228&gt;240),"EXCEEDS"," ")</f>
        <v xml:space="preserve"> </v>
      </c>
    </row>
    <row r="229" spans="1:7">
      <c r="A229" s="308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7" t="str">
        <f>IF(OR(F229&gt;240),"EXCEEDS"," ")</f>
        <v xml:space="preserve"> </v>
      </c>
    </row>
    <row r="230" spans="1:7">
      <c r="A230" s="308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7" t="str">
        <f>IF(OR(F230&gt;240),"EXCEEDS"," ")</f>
        <v xml:space="preserve"> </v>
      </c>
    </row>
    <row r="231" spans="1:7" ht="15.75" thickBot="1">
      <c r="A231" s="308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7" t="str">
        <f>IF(OR(F231&gt;240),"EXCEEDS"," ")</f>
        <v>EXCEEDS</v>
      </c>
    </row>
    <row r="232" spans="1:7" ht="15.75" thickBot="1">
      <c r="A232" s="308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2" t="str">
        <f>IF(OR(E232&gt;240,F232&gt;130),"EXCEEDS"," ")</f>
        <v xml:space="preserve"> </v>
      </c>
    </row>
    <row r="233" spans="1:7">
      <c r="A233" s="308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7" t="str">
        <f>IF(OR(F233&gt;240),"EXCEEDS"," ")</f>
        <v xml:space="preserve"> </v>
      </c>
    </row>
    <row r="234" spans="1:7">
      <c r="A234" s="308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7" t="str">
        <f>IF(OR(F234&gt;240),"EXCEEDS"," ")</f>
        <v xml:space="preserve"> </v>
      </c>
    </row>
    <row r="235" spans="1:7">
      <c r="A235" s="308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7" t="str">
        <f>IF(OR(F235&gt;240),"EXCEEDS"," ")</f>
        <v xml:space="preserve"> </v>
      </c>
    </row>
    <row r="236" spans="1:7">
      <c r="A236" s="308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7" t="str">
        <f>IF(OR(F236&gt;240),"EXCEEDS"," ")</f>
        <v xml:space="preserve"> </v>
      </c>
    </row>
    <row r="237" spans="1:7" ht="15.75" thickBot="1">
      <c r="A237" s="308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7" t="str">
        <f>IF(OR(F237&gt;240),"EXCEEDS"," ")</f>
        <v xml:space="preserve"> </v>
      </c>
    </row>
    <row r="238" spans="1:7" ht="15.75" thickBot="1">
      <c r="A238" s="308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2" t="str">
        <f>IF(OR(E238&gt;240,F238&gt;130),"EXCEEDS"," ")</f>
        <v xml:space="preserve"> </v>
      </c>
    </row>
    <row r="239" spans="1:7">
      <c r="A239" s="308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7" t="str">
        <f>IF(OR(F239&gt;240),"EXCEEDS"," ")</f>
        <v xml:space="preserve"> </v>
      </c>
    </row>
    <row r="240" spans="1:7">
      <c r="A240" s="308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7" t="str">
        <f>IF(OR(F240&gt;240),"EXCEEDS"," ")</f>
        <v>EXCEEDS</v>
      </c>
    </row>
    <row r="241" spans="1:7">
      <c r="A241" s="308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7" t="str">
        <f>IF(OR(F241&gt;240),"EXCEEDS"," ")</f>
        <v xml:space="preserve"> </v>
      </c>
    </row>
    <row r="242" spans="1:7">
      <c r="A242" s="308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7" t="str">
        <f>IF(OR(F242&gt;240),"EXCEEDS"," ")</f>
        <v>EXCEEDS</v>
      </c>
    </row>
    <row r="243" spans="1:7" ht="15.75" thickBot="1">
      <c r="A243" s="308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7" t="str">
        <f>IF(OR(F243&gt;240),"EXCEEDS"," ")</f>
        <v xml:space="preserve"> </v>
      </c>
    </row>
    <row r="244" spans="1:7" ht="15.75" thickBot="1">
      <c r="A244" s="308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2" t="str">
        <f>IF(OR(E244&gt;240,F244&gt;130),"EXCEEDS"," ")</f>
        <v xml:space="preserve"> </v>
      </c>
    </row>
    <row r="245" spans="1:7">
      <c r="A245" s="303">
        <v>462.6</v>
      </c>
      <c r="B245" s="304" t="s">
        <v>31</v>
      </c>
      <c r="C245" s="309">
        <v>42829</v>
      </c>
      <c r="D245" s="305"/>
      <c r="E245" s="306"/>
      <c r="F245" s="283">
        <v>517</v>
      </c>
      <c r="G245" s="310" t="str">
        <f>IF(OR(F245&gt;240),"EXCEEDS"," ")</f>
        <v>EXCEEDS</v>
      </c>
    </row>
    <row r="246" spans="1:7">
      <c r="A246" s="308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1" t="str">
        <f>IF(OR(F246&gt;240),"EXCEEDS"," ")</f>
        <v xml:space="preserve"> </v>
      </c>
    </row>
    <row r="247" spans="1:7">
      <c r="A247" s="308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7" t="str">
        <f>IF(OR(F247&gt;240),"EXCEEDS"," ")</f>
        <v xml:space="preserve"> </v>
      </c>
    </row>
    <row r="248" spans="1:7">
      <c r="A248" s="308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7" t="str">
        <f>IF(OR(F248&gt;240),"EXCEEDS"," ")</f>
        <v xml:space="preserve"> </v>
      </c>
    </row>
    <row r="249" spans="1:7">
      <c r="A249" s="308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7" t="str">
        <f>IF(OR(F249&gt;240),"EXCEEDS"," ")</f>
        <v xml:space="preserve"> </v>
      </c>
    </row>
    <row r="250" spans="1:7">
      <c r="A250" s="308"/>
      <c r="B250" s="93"/>
      <c r="C250" s="295"/>
      <c r="D250" s="94"/>
      <c r="E250" s="97"/>
      <c r="F250" s="102"/>
      <c r="G250" s="307"/>
    </row>
    <row r="251" spans="1:7">
      <c r="A251" s="308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7" t="str">
        <f>IF(OR(F251&gt;240),"EXCEEDS"," ")</f>
        <v>EXCEEDS</v>
      </c>
    </row>
    <row r="252" spans="1:7">
      <c r="A252" s="308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7" t="str">
        <f>IF(OR(F252&gt;240),"EXCEEDS"," ")</f>
        <v>EXCEEDS</v>
      </c>
    </row>
    <row r="253" spans="1:7">
      <c r="A253" s="308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7" t="str">
        <f>IF(OR(F253&gt;240),"EXCEEDS"," ")</f>
        <v xml:space="preserve"> </v>
      </c>
    </row>
    <row r="254" spans="1:7">
      <c r="A254" s="308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7" t="str">
        <f>IF(OR(F254&gt;240),"EXCEEDS"," ")</f>
        <v>EXCEEDS</v>
      </c>
    </row>
    <row r="255" spans="1:7">
      <c r="A255" s="308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7" t="str">
        <f>IF(OR(F255&gt;240),"EXCEEDS"," ")</f>
        <v xml:space="preserve"> </v>
      </c>
    </row>
    <row r="256" spans="1:7">
      <c r="A256" s="308"/>
      <c r="B256" s="93"/>
      <c r="C256" s="295"/>
      <c r="D256" s="94"/>
      <c r="E256" s="97"/>
      <c r="F256" s="102"/>
      <c r="G256" s="307"/>
    </row>
    <row r="257" spans="1:7">
      <c r="A257" s="308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7" t="str">
        <f>IF(OR(F257&gt;240),"EXCEEDS"," ")</f>
        <v xml:space="preserve"> </v>
      </c>
    </row>
    <row r="258" spans="1:7">
      <c r="A258" s="308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7" t="str">
        <f>IF(OR(F258&gt;240),"EXCEEDS"," ")</f>
        <v>EXCEEDS</v>
      </c>
    </row>
    <row r="259" spans="1:7">
      <c r="A259" s="308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7" t="str">
        <f>IF(OR(F259&gt;240),"EXCEEDS"," ")</f>
        <v xml:space="preserve"> </v>
      </c>
    </row>
    <row r="260" spans="1:7">
      <c r="A260" s="308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7" t="str">
        <f>IF(OR(F260&gt;240),"EXCEEDS"," ")</f>
        <v xml:space="preserve"> </v>
      </c>
    </row>
    <row r="261" spans="1:7" ht="15.75" thickBot="1">
      <c r="A261" s="308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7" t="str">
        <f>IF(OR(F261&gt;240),"EXCEEDS"," ")</f>
        <v xml:space="preserve"> </v>
      </c>
    </row>
    <row r="262" spans="1:7" ht="15.75" thickBot="1">
      <c r="A262" s="308"/>
      <c r="B262" s="93"/>
      <c r="C262" s="295"/>
      <c r="D262" s="254" t="s">
        <v>52</v>
      </c>
      <c r="E262" s="96"/>
      <c r="F262" s="255">
        <f>GEOMEAN(F245:F261)</f>
        <v>104.97664971784918</v>
      </c>
      <c r="G262" s="312" t="str">
        <f>IF((F262&gt;130),"EXCEEDS"," ")</f>
        <v xml:space="preserve"> </v>
      </c>
    </row>
    <row r="263" spans="1:7">
      <c r="A263" s="308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7" t="str">
        <f>IF(OR(F263&gt;240),"EXCEEDS"," ")</f>
        <v xml:space="preserve"> </v>
      </c>
    </row>
    <row r="264" spans="1:7">
      <c r="A264" s="308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7" t="str">
        <f>IF(OR(F264&gt;240),"EXCEEDS"," ")</f>
        <v xml:space="preserve"> </v>
      </c>
    </row>
    <row r="265" spans="1:7">
      <c r="A265" s="308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7" t="str">
        <f>IF(OR(F265&gt;240),"EXCEEDS"," ")</f>
        <v xml:space="preserve"> </v>
      </c>
    </row>
    <row r="266" spans="1:7">
      <c r="A266" s="308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7" t="str">
        <f>IF(OR(F266&gt;240),"EXCEEDS"," ")</f>
        <v xml:space="preserve"> </v>
      </c>
    </row>
    <row r="267" spans="1:7" ht="15.75" thickBot="1">
      <c r="A267" s="308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7" t="str">
        <f>IF(OR(F267&gt;240),"EXCEEDS"," ")</f>
        <v>EXCEEDS</v>
      </c>
    </row>
    <row r="268" spans="1:7" ht="15.75" thickBot="1">
      <c r="A268" s="308"/>
      <c r="B268" s="93"/>
      <c r="C268" s="295"/>
      <c r="D268" s="254" t="s">
        <v>52</v>
      </c>
      <c r="E268" s="96"/>
      <c r="F268" s="255">
        <f>GEOMEAN(F251:F267)</f>
        <v>104.66145508512075</v>
      </c>
      <c r="G268" s="312" t="str">
        <f>IF((F268&gt;130),"EXCEEDS"," ")</f>
        <v xml:space="preserve"> </v>
      </c>
    </row>
    <row r="269" spans="1:7">
      <c r="A269" s="308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7" t="str">
        <f>IF(OR(F269&gt;240),"EXCEEDS"," ")</f>
        <v xml:space="preserve"> </v>
      </c>
    </row>
    <row r="270" spans="1:7">
      <c r="A270" s="308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7" t="str">
        <f>IF(OR(F270&gt;240),"EXCEEDS"," ")</f>
        <v xml:space="preserve"> </v>
      </c>
    </row>
    <row r="271" spans="1:7">
      <c r="A271" s="308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7" t="str">
        <f>IF(OR(F271&gt;240),"EXCEEDS"," ")</f>
        <v xml:space="preserve"> </v>
      </c>
    </row>
    <row r="272" spans="1:7">
      <c r="A272" s="308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7" t="str">
        <f>IF(OR(F272&gt;240),"EXCEEDS"," ")</f>
        <v xml:space="preserve"> </v>
      </c>
    </row>
    <row r="273" spans="1:7" ht="15.75" thickBot="1">
      <c r="A273" s="308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7" t="str">
        <f>IF(OR(F273&gt;240),"EXCEEDS"," ")</f>
        <v xml:space="preserve"> </v>
      </c>
    </row>
    <row r="274" spans="1:7" ht="15.75" thickBot="1">
      <c r="A274" s="308"/>
      <c r="B274" s="93"/>
      <c r="C274" s="295"/>
      <c r="D274" s="254" t="s">
        <v>52</v>
      </c>
      <c r="E274" s="96"/>
      <c r="F274" s="255">
        <f>GEOMEAN(F257:F273)</f>
        <v>46.244437806964548</v>
      </c>
      <c r="G274" s="312" t="str">
        <f>IF((F274&gt;130),"EXCEEDS"," ")</f>
        <v xml:space="preserve"> </v>
      </c>
    </row>
    <row r="275" spans="1:7">
      <c r="A275" s="308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7" t="str">
        <f>IF(OR(F275&gt;240),"EXCEEDS"," ")</f>
        <v xml:space="preserve"> </v>
      </c>
    </row>
    <row r="276" spans="1:7">
      <c r="A276" s="308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7" t="str">
        <f>IF(OR(F276&gt;240),"EXCEEDS"," ")</f>
        <v xml:space="preserve"> </v>
      </c>
    </row>
    <row r="277" spans="1:7">
      <c r="A277" s="308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7" t="str">
        <f>IF(OR(F277&gt;240),"EXCEEDS"," ")</f>
        <v xml:space="preserve"> </v>
      </c>
    </row>
    <row r="278" spans="1:7">
      <c r="A278" s="308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7" t="str">
        <f>IF(OR(F278&gt;240),"EXCEEDS"," ")</f>
        <v xml:space="preserve"> </v>
      </c>
    </row>
    <row r="279" spans="1:7" ht="15.75" thickBot="1">
      <c r="A279" s="308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7" t="str">
        <f>IF(OR(F279&gt;240),"EXCEEDS"," ")</f>
        <v xml:space="preserve"> </v>
      </c>
    </row>
    <row r="280" spans="1:7" ht="15.75" thickBot="1">
      <c r="A280" s="308"/>
      <c r="B280" s="93"/>
      <c r="C280" s="295"/>
      <c r="D280" s="254" t="s">
        <v>52</v>
      </c>
      <c r="E280" s="96"/>
      <c r="F280" s="255">
        <f>GEOMEAN(F263:F279)</f>
        <v>22.642728972932066</v>
      </c>
      <c r="G280" s="312" t="str">
        <f>IF((F280&gt;130),"EXCEEDS"," ")</f>
        <v xml:space="preserve"> </v>
      </c>
    </row>
    <row r="281" spans="1:7">
      <c r="A281" s="308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7" t="str">
        <f>IF(OR(F281&gt;240),"EXCEEDS"," ")</f>
        <v xml:space="preserve"> </v>
      </c>
    </row>
    <row r="282" spans="1:7">
      <c r="A282" s="308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7" t="str">
        <f>IF(OR(F282&gt;240),"EXCEEDS"," ")</f>
        <v xml:space="preserve"> </v>
      </c>
    </row>
    <row r="283" spans="1:7">
      <c r="A283" s="308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7" t="str">
        <f>IF(OR(F283&gt;240),"EXCEEDS"," ")</f>
        <v xml:space="preserve"> </v>
      </c>
    </row>
    <row r="284" spans="1:7">
      <c r="A284" s="308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7" t="str">
        <f>IF(OR(F284&gt;240),"EXCEEDS"," ")</f>
        <v xml:space="preserve"> </v>
      </c>
    </row>
    <row r="285" spans="1:7" ht="15.75" thickBot="1">
      <c r="A285" s="308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7" t="str">
        <f>IF(OR(F285&gt;240),"EXCEEDS"," ")</f>
        <v xml:space="preserve"> </v>
      </c>
    </row>
    <row r="286" spans="1:7" ht="15.75" thickBot="1">
      <c r="A286" s="308"/>
      <c r="B286" s="93"/>
      <c r="C286" s="295"/>
      <c r="D286" s="254" t="s">
        <v>52</v>
      </c>
      <c r="E286" s="96"/>
      <c r="F286" s="255">
        <f>GEOMEAN(F269:F285)</f>
        <v>12.638556864124471</v>
      </c>
      <c r="G286" s="312" t="str">
        <f>IF((F286&gt;130),"EXCEEDS"," ")</f>
        <v xml:space="preserve"> </v>
      </c>
    </row>
    <row r="287" spans="1:7">
      <c r="A287" s="308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7" t="str">
        <f>IF(OR(F287&gt;240),"EXCEEDS"," ")</f>
        <v>EXCEEDS</v>
      </c>
    </row>
    <row r="288" spans="1:7">
      <c r="A288" s="308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7" t="str">
        <f>IF(OR(F288&gt;240),"EXCEEDS"," ")</f>
        <v>EXCEEDS</v>
      </c>
    </row>
    <row r="289" spans="1:7">
      <c r="A289" s="308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7" t="str">
        <f>IF(OR(F289&gt;240),"EXCEEDS"," ")</f>
        <v xml:space="preserve"> </v>
      </c>
    </row>
    <row r="290" spans="1:7">
      <c r="A290" s="308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7" t="str">
        <f>IF(OR(F290&gt;240),"EXCEEDS"," ")</f>
        <v xml:space="preserve"> </v>
      </c>
    </row>
    <row r="291" spans="1:7">
      <c r="A291" s="308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7" t="str">
        <f>IF(OR(F291&gt;240),"EXCEEDS"," ")</f>
        <v xml:space="preserve"> </v>
      </c>
    </row>
    <row r="292" spans="1:7">
      <c r="A292" s="308"/>
      <c r="B292" s="93"/>
      <c r="C292" s="295"/>
      <c r="D292" s="94"/>
      <c r="E292" s="97"/>
      <c r="F292" s="102"/>
      <c r="G292" s="307"/>
    </row>
    <row r="293" spans="1:7">
      <c r="A293" s="308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7" t="str">
        <f>IF(OR(F293&gt;240),"EXCEEDS"," ")</f>
        <v>EXCEEDS</v>
      </c>
    </row>
    <row r="294" spans="1:7">
      <c r="A294" s="308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7" t="str">
        <f>IF(OR(F294&gt;240),"EXCEEDS"," ")</f>
        <v>EXCEEDS</v>
      </c>
    </row>
    <row r="295" spans="1:7">
      <c r="A295" s="308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7" t="str">
        <f>IF(OR(F295&gt;240),"EXCEEDS"," ")</f>
        <v xml:space="preserve"> </v>
      </c>
    </row>
    <row r="296" spans="1:7">
      <c r="A296" s="308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7" t="str">
        <f>IF(OR(F296&gt;240),"EXCEEDS"," ")</f>
        <v xml:space="preserve"> </v>
      </c>
    </row>
    <row r="297" spans="1:7">
      <c r="A297" s="308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7" t="str">
        <f>IF(OR(F297&gt;240),"EXCEEDS"," ")</f>
        <v xml:space="preserve"> </v>
      </c>
    </row>
    <row r="298" spans="1:7">
      <c r="A298" s="308"/>
      <c r="B298" s="93"/>
      <c r="C298" s="295"/>
      <c r="D298" s="94"/>
      <c r="E298" s="97"/>
      <c r="F298" s="102"/>
      <c r="G298" s="307"/>
    </row>
    <row r="299" spans="1:7">
      <c r="A299" s="308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7" t="str">
        <f>IF(OR(F299&gt;240),"EXCEEDS"," ")</f>
        <v xml:space="preserve"> </v>
      </c>
    </row>
    <row r="300" spans="1:7">
      <c r="A300" s="308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7" t="str">
        <f>IF(OR(F300&gt;240),"EXCEEDS"," ")</f>
        <v>EXCEEDS</v>
      </c>
    </row>
    <row r="301" spans="1:7">
      <c r="A301" s="308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7" t="str">
        <f>IF(OR(F301&gt;240),"EXCEEDS"," ")</f>
        <v xml:space="preserve"> </v>
      </c>
    </row>
    <row r="302" spans="1:7">
      <c r="A302" s="308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7" t="str">
        <f>IF(OR(F302&gt;240),"EXCEEDS"," ")</f>
        <v xml:space="preserve"> </v>
      </c>
    </row>
    <row r="303" spans="1:7" ht="15.75" thickBot="1">
      <c r="A303" s="308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7" t="str">
        <f>IF(OR(F303&gt;240),"EXCEEDS"," ")</f>
        <v>EXCEEDS</v>
      </c>
    </row>
    <row r="304" spans="1:7" ht="15.75" thickBot="1">
      <c r="A304" s="308"/>
      <c r="B304" s="93"/>
      <c r="C304" s="295"/>
      <c r="D304" s="254" t="s">
        <v>52</v>
      </c>
      <c r="E304" s="96"/>
      <c r="F304" s="255">
        <f>GEOMEAN(F287:F303)</f>
        <v>154.38525553263059</v>
      </c>
      <c r="G304" s="312" t="str">
        <f>IF((F304&gt;130),"EXCEEDS"," ")</f>
        <v>EXCEEDS</v>
      </c>
    </row>
    <row r="305" spans="1:7">
      <c r="A305" s="308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7" t="str">
        <f>IF(OR(F305&gt;240),"EXCEEDS"," ")</f>
        <v xml:space="preserve"> </v>
      </c>
    </row>
    <row r="306" spans="1:7">
      <c r="A306" s="308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7" t="str">
        <f>IF(OR(F306&gt;240),"EXCEEDS"," ")</f>
        <v xml:space="preserve"> </v>
      </c>
    </row>
    <row r="307" spans="1:7">
      <c r="A307" s="308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7" t="str">
        <f>IF(OR(F307&gt;240),"EXCEEDS"," ")</f>
        <v xml:space="preserve"> </v>
      </c>
    </row>
    <row r="308" spans="1:7">
      <c r="A308" s="308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7" t="str">
        <f>IF(OR(F308&gt;240),"EXCEEDS"," ")</f>
        <v xml:space="preserve"> </v>
      </c>
    </row>
    <row r="309" spans="1:7" ht="15.75" thickBot="1">
      <c r="A309" s="308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7" t="str">
        <f>IF(OR(F309&gt;240),"EXCEEDS"," ")</f>
        <v>EXCEEDS</v>
      </c>
    </row>
    <row r="310" spans="1:7" ht="15.75" thickBot="1">
      <c r="A310" s="308"/>
      <c r="B310" s="93"/>
      <c r="C310" s="295"/>
      <c r="D310" s="254" t="s">
        <v>52</v>
      </c>
      <c r="E310" s="96"/>
      <c r="F310" s="255">
        <f>GEOMEAN(F293:F309)</f>
        <v>119.03618173547247</v>
      </c>
      <c r="G310" s="312" t="str">
        <f>IF((F310&gt;130),"EXCEEDS"," ")</f>
        <v xml:space="preserve"> </v>
      </c>
    </row>
    <row r="311" spans="1:7">
      <c r="A311" s="308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7" t="str">
        <f>IF(OR(F311&gt;240),"EXCEEDS"," ")</f>
        <v xml:space="preserve"> </v>
      </c>
    </row>
    <row r="312" spans="1:7">
      <c r="A312" s="308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7" t="str">
        <f>IF(OR(F312&gt;240),"EXCEEDS"," ")</f>
        <v xml:space="preserve"> </v>
      </c>
    </row>
    <row r="313" spans="1:7">
      <c r="A313" s="308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7" t="str">
        <f>IF(OR(F313&gt;240),"EXCEEDS"," ")</f>
        <v xml:space="preserve"> </v>
      </c>
    </row>
    <row r="314" spans="1:7">
      <c r="A314" s="308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7" t="str">
        <f>IF(OR(F314&gt;240),"EXCEEDS"," ")</f>
        <v xml:space="preserve"> </v>
      </c>
    </row>
    <row r="315" spans="1:7" ht="15.75" thickBot="1">
      <c r="A315" s="308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7" t="str">
        <f>IF(OR(F315&gt;240),"EXCEEDS"," ")</f>
        <v>EXCEEDS</v>
      </c>
    </row>
    <row r="316" spans="1:7" ht="15.75" thickBot="1">
      <c r="A316" s="308"/>
      <c r="B316" s="93"/>
      <c r="C316" s="295"/>
      <c r="D316" s="254" t="s">
        <v>52</v>
      </c>
      <c r="E316" s="96"/>
      <c r="F316" s="255">
        <f>GEOMEAN(F299:F315)</f>
        <v>82.903437941325663</v>
      </c>
      <c r="G316" s="312" t="str">
        <f>IF((F316&gt;130),"EXCEEDS"," ")</f>
        <v xml:space="preserve"> </v>
      </c>
    </row>
    <row r="317" spans="1:7">
      <c r="A317" s="308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7" t="str">
        <f>IF(OR(F317&gt;240),"EXCEEDS"," ")</f>
        <v xml:space="preserve"> </v>
      </c>
    </row>
    <row r="318" spans="1:7">
      <c r="A318" s="308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7" t="str">
        <f>IF(OR(F318&gt;240),"EXCEEDS"," ")</f>
        <v xml:space="preserve"> </v>
      </c>
    </row>
    <row r="319" spans="1:7">
      <c r="A319" s="308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7" t="str">
        <f>IF(OR(F319&gt;240),"EXCEEDS"," ")</f>
        <v xml:space="preserve"> </v>
      </c>
    </row>
    <row r="320" spans="1:7">
      <c r="A320" s="308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7" t="str">
        <f>IF(OR(F320&gt;240),"EXCEEDS"," ")</f>
        <v xml:space="preserve"> </v>
      </c>
    </row>
    <row r="321" spans="1:7" ht="15.75" thickBot="1">
      <c r="A321" s="308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7" t="str">
        <f>IF(OR(F321&gt;240),"EXCEEDS"," ")</f>
        <v xml:space="preserve"> </v>
      </c>
    </row>
    <row r="322" spans="1:7" ht="15.75" thickBot="1">
      <c r="A322" s="308"/>
      <c r="B322" s="93"/>
      <c r="C322" s="295"/>
      <c r="D322" s="254" t="s">
        <v>52</v>
      </c>
      <c r="E322" s="96"/>
      <c r="F322" s="255">
        <f>GEOMEAN(F305:F321)</f>
        <v>35.991396284851767</v>
      </c>
      <c r="G322" s="312" t="str">
        <f>IF((F322&gt;130),"EXCEEDS"," ")</f>
        <v xml:space="preserve"> </v>
      </c>
    </row>
    <row r="323" spans="1:7">
      <c r="A323" s="308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7" t="str">
        <f>IF(OR(F323&gt;240),"EXCEEDS"," ")</f>
        <v xml:space="preserve"> </v>
      </c>
    </row>
    <row r="324" spans="1:7">
      <c r="A324" s="308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7" t="str">
        <f>IF(OR(F324&gt;240),"EXCEEDS"," ")</f>
        <v xml:space="preserve"> </v>
      </c>
    </row>
    <row r="325" spans="1:7">
      <c r="A325" s="308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7" t="str">
        <f>IF(OR(F325&gt;240),"EXCEEDS"," ")</f>
        <v xml:space="preserve"> </v>
      </c>
    </row>
    <row r="326" spans="1:7">
      <c r="A326" s="308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7" t="str">
        <f>IF(OR(F326&gt;240),"EXCEEDS"," ")</f>
        <v>EXCEEDS</v>
      </c>
    </row>
    <row r="327" spans="1:7" ht="15.75" thickBot="1">
      <c r="A327" s="308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7" t="str">
        <f>IF(OR(F327&gt;240),"EXCEEDS"," ")</f>
        <v xml:space="preserve"> </v>
      </c>
    </row>
    <row r="328" spans="1:7" ht="15.75" thickBot="1">
      <c r="A328" s="308"/>
      <c r="B328" s="93"/>
      <c r="C328" s="295"/>
      <c r="D328" s="254" t="s">
        <v>52</v>
      </c>
      <c r="E328" s="96"/>
      <c r="F328" s="255">
        <f>GEOMEAN(F311:F327)</f>
        <v>30.573851001311969</v>
      </c>
      <c r="G328" s="312" t="str">
        <f>IF((F328&gt;130),"EXCEEDS"," ")</f>
        <v xml:space="preserve"> </v>
      </c>
    </row>
    <row r="329" spans="1:7">
      <c r="A329" s="308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7" t="str">
        <f>IF(OR(F329&gt;240),"EXCEEDS"," ")</f>
        <v>EXCEEDS</v>
      </c>
    </row>
    <row r="330" spans="1:7">
      <c r="A330" s="308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7" t="str">
        <f>IF(OR(F330&gt;240),"EXCEEDS"," ")</f>
        <v>EXCEEDS</v>
      </c>
    </row>
    <row r="331" spans="1:7">
      <c r="A331" s="308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7" t="str">
        <f>IF(OR(F331&gt;240),"EXCEEDS"," ")</f>
        <v xml:space="preserve"> </v>
      </c>
    </row>
    <row r="332" spans="1:7">
      <c r="A332" s="308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7" t="str">
        <f>IF(OR(F332&gt;240),"EXCEEDS"," ")</f>
        <v xml:space="preserve"> </v>
      </c>
    </row>
    <row r="333" spans="1:7">
      <c r="A333" s="308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7" t="str">
        <f>IF(OR(F333&gt;240),"EXCEEDS"," ")</f>
        <v xml:space="preserve"> </v>
      </c>
    </row>
    <row r="334" spans="1:7">
      <c r="A334" s="308"/>
      <c r="B334" s="93"/>
      <c r="C334" s="295"/>
      <c r="D334" s="94"/>
      <c r="E334" s="97"/>
      <c r="F334" s="102"/>
      <c r="G334" s="307"/>
    </row>
    <row r="335" spans="1:7">
      <c r="A335" s="308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7" t="str">
        <f>IF(OR(F335&gt;240),"EXCEEDS"," ")</f>
        <v>EXCEEDS</v>
      </c>
    </row>
    <row r="336" spans="1:7">
      <c r="A336" s="308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7" t="str">
        <f>IF(OR(F336&gt;240),"EXCEEDS"," ")</f>
        <v>EXCEEDS</v>
      </c>
    </row>
    <row r="337" spans="1:7">
      <c r="A337" s="308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7" t="str">
        <f>IF(OR(F337&gt;240),"EXCEEDS"," ")</f>
        <v xml:space="preserve"> </v>
      </c>
    </row>
    <row r="338" spans="1:7">
      <c r="A338" s="308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7" t="str">
        <f>IF(OR(F338&gt;240),"EXCEEDS"," ")</f>
        <v xml:space="preserve"> </v>
      </c>
    </row>
    <row r="339" spans="1:7">
      <c r="A339" s="308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7" t="str">
        <f>IF(OR(F339&gt;240),"EXCEEDS"," ")</f>
        <v xml:space="preserve"> </v>
      </c>
    </row>
    <row r="340" spans="1:7">
      <c r="A340" s="308"/>
      <c r="B340" s="93"/>
      <c r="C340" s="295"/>
      <c r="D340" s="94"/>
      <c r="E340" s="97"/>
      <c r="F340" s="102"/>
      <c r="G340" s="307"/>
    </row>
    <row r="341" spans="1:7">
      <c r="A341" s="308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7" t="str">
        <f>IF(OR(F341&gt;240),"EXCEEDS"," ")</f>
        <v xml:space="preserve"> </v>
      </c>
    </row>
    <row r="342" spans="1:7">
      <c r="A342" s="308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7" t="str">
        <f>IF(OR(F342&gt;240),"EXCEEDS"," ")</f>
        <v>EXCEEDS</v>
      </c>
    </row>
    <row r="343" spans="1:7">
      <c r="A343" s="308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7" t="str">
        <f>IF(OR(F343&gt;240),"EXCEEDS"," ")</f>
        <v xml:space="preserve"> </v>
      </c>
    </row>
    <row r="344" spans="1:7">
      <c r="A344" s="308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7" t="str">
        <f>IF(OR(F344&gt;240),"EXCEEDS"," ")</f>
        <v xml:space="preserve"> </v>
      </c>
    </row>
    <row r="345" spans="1:7" ht="15.75" thickBot="1">
      <c r="A345" s="308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7" t="str">
        <f>IF(OR(F345&gt;240),"EXCEEDS"," ")</f>
        <v>EXCEEDS</v>
      </c>
    </row>
    <row r="346" spans="1:7" ht="15.75" thickBot="1">
      <c r="A346" s="308"/>
      <c r="B346" s="93"/>
      <c r="C346" s="295"/>
      <c r="D346" s="254" t="s">
        <v>52</v>
      </c>
      <c r="E346" s="96"/>
      <c r="F346" s="255">
        <f>GEOMEAN(F329:F345)</f>
        <v>155.86959659115561</v>
      </c>
      <c r="G346" s="312" t="str">
        <f>IF((F346&gt;130),"EXCEEDS"," ")</f>
        <v>EXCEEDS</v>
      </c>
    </row>
    <row r="347" spans="1:7">
      <c r="A347" s="308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7" t="str">
        <f>IF(OR(F347&gt;240),"EXCEEDS"," ")</f>
        <v xml:space="preserve"> </v>
      </c>
    </row>
    <row r="348" spans="1:7">
      <c r="A348" s="308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7" t="str">
        <f>IF(OR(F348&gt;240),"EXCEEDS"," ")</f>
        <v xml:space="preserve"> </v>
      </c>
    </row>
    <row r="349" spans="1:7">
      <c r="A349" s="308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7" t="str">
        <f>IF(OR(F349&gt;240),"EXCEEDS"," ")</f>
        <v xml:space="preserve"> </v>
      </c>
    </row>
    <row r="350" spans="1:7">
      <c r="A350" s="308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7" t="str">
        <f>IF(OR(F350&gt;240),"EXCEEDS"," ")</f>
        <v xml:space="preserve"> </v>
      </c>
    </row>
    <row r="351" spans="1:7" ht="15.75" thickBot="1">
      <c r="A351" s="308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7" t="str">
        <f>IF(OR(F351&gt;240),"EXCEEDS"," ")</f>
        <v>EXCEEDS</v>
      </c>
    </row>
    <row r="352" spans="1:7" ht="15.75" thickBot="1">
      <c r="A352" s="308"/>
      <c r="B352" s="93"/>
      <c r="C352" s="295"/>
      <c r="D352" s="254" t="s">
        <v>52</v>
      </c>
      <c r="E352" s="96"/>
      <c r="F352" s="255">
        <f>GEOMEAN(F335:F351)</f>
        <v>120.81374864274262</v>
      </c>
      <c r="G352" s="312" t="str">
        <f>IF((F352&gt;130),"EXCEEDS"," ")</f>
        <v xml:space="preserve"> </v>
      </c>
    </row>
    <row r="353" spans="1:7">
      <c r="A353" s="308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7" t="str">
        <f>IF(OR(F353&gt;240),"EXCEEDS"," ")</f>
        <v xml:space="preserve"> </v>
      </c>
    </row>
    <row r="354" spans="1:7">
      <c r="A354" s="308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7" t="str">
        <f>IF(OR(F354&gt;240),"EXCEEDS"," ")</f>
        <v xml:space="preserve"> </v>
      </c>
    </row>
    <row r="355" spans="1:7">
      <c r="A355" s="308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7" t="str">
        <f>IF(OR(F355&gt;240),"EXCEEDS"," ")</f>
        <v xml:space="preserve"> </v>
      </c>
    </row>
    <row r="356" spans="1:7">
      <c r="A356" s="308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7" t="str">
        <f>IF(OR(F356&gt;240),"EXCEEDS"," ")</f>
        <v xml:space="preserve"> </v>
      </c>
    </row>
    <row r="357" spans="1:7" ht="15.75" thickBot="1">
      <c r="A357" s="308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7" t="str">
        <f>IF(OR(F357&gt;240),"EXCEEDS"," ")</f>
        <v xml:space="preserve"> </v>
      </c>
    </row>
    <row r="358" spans="1:7" ht="15.75" thickBot="1">
      <c r="A358" s="308"/>
      <c r="B358" s="93"/>
      <c r="C358" s="295"/>
      <c r="D358" s="254" t="s">
        <v>52</v>
      </c>
      <c r="E358" s="96"/>
      <c r="F358" s="255">
        <f>GEOMEAN(F341:F357)</f>
        <v>56.756251945536683</v>
      </c>
      <c r="G358" s="312" t="str">
        <f>IF((F358&gt;130),"EXCEEDS"," ")</f>
        <v xml:space="preserve"> </v>
      </c>
    </row>
    <row r="359" spans="1:7">
      <c r="A359" s="308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7" t="str">
        <f>IF(OR(F359&gt;240),"EXCEEDS"," ")</f>
        <v xml:space="preserve"> </v>
      </c>
    </row>
    <row r="360" spans="1:7">
      <c r="A360" s="308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7" t="str">
        <f>IF(OR(F360&gt;240),"EXCEEDS"," ")</f>
        <v xml:space="preserve"> </v>
      </c>
    </row>
    <row r="361" spans="1:7">
      <c r="A361" s="308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7" t="str">
        <f>IF(OR(F361&gt;240),"EXCEEDS"," ")</f>
        <v xml:space="preserve"> </v>
      </c>
    </row>
    <row r="362" spans="1:7">
      <c r="A362" s="308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7" t="str">
        <f>IF(OR(F362&gt;240),"EXCEEDS"," ")</f>
        <v xml:space="preserve"> </v>
      </c>
    </row>
    <row r="363" spans="1:7" ht="15.75" thickBot="1">
      <c r="A363" s="308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7" t="str">
        <f>IF(OR(F363&gt;240),"EXCEEDS"," ")</f>
        <v xml:space="preserve"> </v>
      </c>
    </row>
    <row r="364" spans="1:7" ht="15.75" thickBot="1">
      <c r="A364" s="308"/>
      <c r="B364" s="93"/>
      <c r="C364" s="295"/>
      <c r="D364" s="254" t="s">
        <v>52</v>
      </c>
      <c r="E364" s="96"/>
      <c r="F364" s="255">
        <f>GEOMEAN(F347:F363)</f>
        <v>37.814029202563418</v>
      </c>
      <c r="G364" s="312" t="str">
        <f>IF((F364&gt;130),"EXCEEDS"," ")</f>
        <v xml:space="preserve"> </v>
      </c>
    </row>
    <row r="365" spans="1:7">
      <c r="A365" s="308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7" t="str">
        <f>IF(OR(F365&gt;240),"EXCEEDS"," ")</f>
        <v xml:space="preserve"> </v>
      </c>
    </row>
    <row r="366" spans="1:7">
      <c r="A366" s="308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7" t="str">
        <f>IF(OR(F366&gt;240),"EXCEEDS"," ")</f>
        <v>EXCEEDS</v>
      </c>
    </row>
    <row r="367" spans="1:7">
      <c r="A367" s="308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7" t="str">
        <f>IF(OR(F367&gt;240),"EXCEEDS"," ")</f>
        <v xml:space="preserve"> </v>
      </c>
    </row>
    <row r="368" spans="1:7">
      <c r="A368" s="308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7" t="str">
        <f>IF(OR(F368&gt;240),"EXCEEDS"," ")</f>
        <v>EXCEEDS</v>
      </c>
    </row>
    <row r="369" spans="1:7" ht="15.75" thickBot="1">
      <c r="A369" s="308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7" t="str">
        <f>IF(OR(F369&gt;240),"EXCEEDS"," ")</f>
        <v xml:space="preserve"> </v>
      </c>
    </row>
    <row r="370" spans="1:7" ht="15.75" thickBot="1">
      <c r="A370" s="308"/>
      <c r="B370" s="93"/>
      <c r="C370" s="295"/>
      <c r="D370" s="254" t="s">
        <v>52</v>
      </c>
      <c r="E370" s="96"/>
      <c r="F370" s="255">
        <f>GEOMEAN(F353:F369)</f>
        <v>35.766368002726303</v>
      </c>
      <c r="G370" s="312" t="str">
        <f>IF((F370&gt;130),"EXCEEDS"," ")</f>
        <v xml:space="preserve"> </v>
      </c>
    </row>
    <row r="371" spans="1:7">
      <c r="A371" s="303">
        <v>594</v>
      </c>
      <c r="B371" s="304" t="s">
        <v>34</v>
      </c>
      <c r="C371" s="309">
        <v>42829</v>
      </c>
      <c r="D371" s="305"/>
      <c r="E371" s="306"/>
      <c r="F371" s="283">
        <v>771</v>
      </c>
      <c r="G371" s="310" t="str">
        <f>IF(OR(F371&gt;240),"EXCEEDS"," ")</f>
        <v>EXCEEDS</v>
      </c>
    </row>
    <row r="372" spans="1:7">
      <c r="A372" s="308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1" t="str">
        <f>IF(OR(F372&gt;240),"EXCEEDS"," ")</f>
        <v xml:space="preserve"> </v>
      </c>
    </row>
    <row r="373" spans="1:7">
      <c r="A373" s="308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7" t="str">
        <f>IF(OR(F373&gt;240),"EXCEEDS"," ")</f>
        <v xml:space="preserve"> </v>
      </c>
    </row>
    <row r="374" spans="1:7">
      <c r="A374" s="308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7" t="str">
        <f>IF(OR(F374&gt;240),"EXCEEDS"," ")</f>
        <v xml:space="preserve"> </v>
      </c>
    </row>
    <row r="375" spans="1:7">
      <c r="A375" s="308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7" t="str">
        <f>IF(OR(F375&gt;240),"EXCEEDS"," ")</f>
        <v xml:space="preserve"> </v>
      </c>
    </row>
    <row r="376" spans="1:7">
      <c r="A376" s="308"/>
      <c r="B376" s="93"/>
      <c r="C376" s="295"/>
      <c r="D376" s="94"/>
      <c r="E376" s="97"/>
      <c r="F376" s="102"/>
      <c r="G376" s="307"/>
    </row>
    <row r="377" spans="1:7">
      <c r="A377" s="308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7" t="str">
        <f>IF(OR(F377&gt;240),"EXCEEDS"," ")</f>
        <v xml:space="preserve"> </v>
      </c>
    </row>
    <row r="378" spans="1:7">
      <c r="A378" s="308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7" t="str">
        <f>IF(OR(F378&gt;240),"EXCEEDS"," ")</f>
        <v xml:space="preserve"> </v>
      </c>
    </row>
    <row r="379" spans="1:7">
      <c r="A379" s="308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7" t="str">
        <f>IF(OR(F379&gt;240),"EXCEEDS"," ")</f>
        <v xml:space="preserve"> </v>
      </c>
    </row>
    <row r="380" spans="1:7">
      <c r="A380" s="308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7" t="str">
        <f>IF(OR(F380&gt;240),"EXCEEDS"," ")</f>
        <v>EXCEEDS</v>
      </c>
    </row>
    <row r="381" spans="1:7">
      <c r="A381" s="308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7" t="str">
        <f>IF(OR(F381&gt;240),"EXCEEDS"," ")</f>
        <v>EXCEEDS</v>
      </c>
    </row>
    <row r="382" spans="1:7">
      <c r="A382" s="308"/>
      <c r="B382" s="93"/>
      <c r="C382" s="295"/>
      <c r="D382" s="94"/>
      <c r="E382" s="97"/>
      <c r="F382" s="102"/>
      <c r="G382" s="307"/>
    </row>
    <row r="383" spans="1:7">
      <c r="A383" s="308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7" t="str">
        <f>IF(OR(F383&gt;240),"EXCEEDS"," ")</f>
        <v xml:space="preserve"> </v>
      </c>
    </row>
    <row r="384" spans="1:7">
      <c r="A384" s="308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7" t="str">
        <f>IF(OR(F384&gt;240),"EXCEEDS"," ")</f>
        <v xml:space="preserve"> </v>
      </c>
    </row>
    <row r="385" spans="1:7">
      <c r="A385" s="308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7" t="str">
        <f>IF(OR(F385&gt;240),"EXCEEDS"," ")</f>
        <v xml:space="preserve"> </v>
      </c>
    </row>
    <row r="386" spans="1:7">
      <c r="A386" s="308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7" t="str">
        <f>IF(OR(F386&gt;240),"EXCEEDS"," ")</f>
        <v xml:space="preserve"> </v>
      </c>
    </row>
    <row r="387" spans="1:7" ht="15.75" thickBot="1">
      <c r="A387" s="308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7" t="str">
        <f>IF(OR(F387&gt;240),"EXCEEDS"," ")</f>
        <v>EXCEEDS</v>
      </c>
    </row>
    <row r="388" spans="1:7" ht="15.75" thickBot="1">
      <c r="A388" s="308"/>
      <c r="B388" s="93"/>
      <c r="C388" s="295"/>
      <c r="D388" s="254" t="s">
        <v>52</v>
      </c>
      <c r="E388" s="96"/>
      <c r="F388" s="255">
        <f>GEOMEAN(F371:F387)</f>
        <v>106.71691312082127</v>
      </c>
      <c r="G388" s="312" t="str">
        <f>IF((F388&gt;130),"EXCEEDS"," ")</f>
        <v xml:space="preserve"> </v>
      </c>
    </row>
    <row r="389" spans="1:7">
      <c r="A389" s="308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7" t="str">
        <f>IF(OR(F389&gt;240),"EXCEEDS"," ")</f>
        <v xml:space="preserve"> </v>
      </c>
    </row>
    <row r="390" spans="1:7">
      <c r="A390" s="308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7" t="str">
        <f>IF(OR(F390&gt;240),"EXCEEDS"," ")</f>
        <v xml:space="preserve"> </v>
      </c>
    </row>
    <row r="391" spans="1:7">
      <c r="A391" s="308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7" t="str">
        <f>IF(OR(F391&gt;240),"EXCEEDS"," ")</f>
        <v>EXCEEDS</v>
      </c>
    </row>
    <row r="392" spans="1:7">
      <c r="A392" s="308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7" t="str">
        <f>IF(OR(F392&gt;240),"EXCEEDS"," ")</f>
        <v xml:space="preserve"> </v>
      </c>
    </row>
    <row r="393" spans="1:7" ht="15.75" thickBot="1">
      <c r="A393" s="308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7" t="str">
        <f>IF(OR(F393&gt;240),"EXCEEDS"," ")</f>
        <v xml:space="preserve"> </v>
      </c>
    </row>
    <row r="394" spans="1:7" ht="15.75" thickBot="1">
      <c r="A394" s="308"/>
      <c r="B394" s="93"/>
      <c r="C394" s="295"/>
      <c r="D394" s="254" t="s">
        <v>52</v>
      </c>
      <c r="E394" s="96"/>
      <c r="F394" s="255">
        <f>GEOMEAN(F377:F393)</f>
        <v>80.488503424607998</v>
      </c>
      <c r="G394" s="312" t="str">
        <f>IF((F394&gt;130),"EXCEEDS"," ")</f>
        <v xml:space="preserve"> </v>
      </c>
    </row>
    <row r="395" spans="1:7">
      <c r="A395" s="308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7" t="str">
        <f>IF(OR(F395&gt;240),"EXCEEDS"," ")</f>
        <v xml:space="preserve"> </v>
      </c>
    </row>
    <row r="396" spans="1:7">
      <c r="A396" s="308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7" t="str">
        <f>IF(OR(F396&gt;240),"EXCEEDS"," ")</f>
        <v xml:space="preserve"> </v>
      </c>
    </row>
    <row r="397" spans="1:7">
      <c r="A397" s="308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7" t="str">
        <f>IF(OR(F397&gt;240),"EXCEEDS"," ")</f>
        <v xml:space="preserve"> </v>
      </c>
    </row>
    <row r="398" spans="1:7">
      <c r="A398" s="308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7" t="str">
        <f>IF(OR(F398&gt;240),"EXCEEDS"," ")</f>
        <v xml:space="preserve"> </v>
      </c>
    </row>
    <row r="399" spans="1:7" ht="15.75" thickBot="1">
      <c r="A399" s="308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7" t="str">
        <f>IF(OR(F399&gt;240),"EXCEEDS"," ")</f>
        <v xml:space="preserve"> </v>
      </c>
    </row>
    <row r="400" spans="1:7" ht="15.75" thickBot="1">
      <c r="A400" s="308"/>
      <c r="B400" s="93"/>
      <c r="C400" s="295"/>
      <c r="D400" s="254" t="s">
        <v>52</v>
      </c>
      <c r="E400" s="96"/>
      <c r="F400" s="255">
        <f>GEOMEAN(F383:F399)</f>
        <v>46.927826298417976</v>
      </c>
      <c r="G400" s="312" t="str">
        <f>IF((F400&gt;130),"EXCEEDS"," ")</f>
        <v xml:space="preserve"> </v>
      </c>
    </row>
    <row r="401" spans="1:7">
      <c r="A401" s="308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7" t="str">
        <f>IF(OR(F401&gt;240),"EXCEEDS"," ")</f>
        <v xml:space="preserve"> </v>
      </c>
    </row>
    <row r="402" spans="1:7">
      <c r="A402" s="308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7" t="str">
        <f>IF(OR(F402&gt;240),"EXCEEDS"," ")</f>
        <v xml:space="preserve"> </v>
      </c>
    </row>
    <row r="403" spans="1:7">
      <c r="A403" s="308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7" t="str">
        <f>IF(OR(F403&gt;240),"EXCEEDS"," ")</f>
        <v xml:space="preserve"> </v>
      </c>
    </row>
    <row r="404" spans="1:7">
      <c r="A404" s="308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7" t="str">
        <f>IF(OR(F404&gt;240),"EXCEEDS"," ")</f>
        <v xml:space="preserve"> </v>
      </c>
    </row>
    <row r="405" spans="1:7" ht="15.75" thickBot="1">
      <c r="A405" s="308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7" t="str">
        <f>IF(OR(F405&gt;240),"EXCEEDS"," ")</f>
        <v xml:space="preserve"> </v>
      </c>
    </row>
    <row r="406" spans="1:7" ht="15.75" thickBot="1">
      <c r="A406" s="308"/>
      <c r="B406" s="93"/>
      <c r="C406" s="295"/>
      <c r="D406" s="254" t="s">
        <v>52</v>
      </c>
      <c r="E406" s="96"/>
      <c r="F406" s="255">
        <f>GEOMEAN(F389:F405)</f>
        <v>33.002318340773783</v>
      </c>
      <c r="G406" s="312" t="str">
        <f>IF((F406&gt;130),"EXCEEDS"," ")</f>
        <v xml:space="preserve"> </v>
      </c>
    </row>
    <row r="407" spans="1:7">
      <c r="A407" s="308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7" t="str">
        <f>IF(OR(F407&gt;240),"EXCEEDS"," ")</f>
        <v xml:space="preserve"> </v>
      </c>
    </row>
    <row r="408" spans="1:7">
      <c r="A408" s="308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7" t="str">
        <f>IF(OR(F408&gt;240),"EXCEEDS"," ")</f>
        <v xml:space="preserve"> </v>
      </c>
    </row>
    <row r="409" spans="1:7">
      <c r="A409" s="308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7" t="str">
        <f>IF(OR(F409&gt;240),"EXCEEDS"," ")</f>
        <v xml:space="preserve"> </v>
      </c>
    </row>
    <row r="410" spans="1:7">
      <c r="A410" s="308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7" t="str">
        <f>IF(OR(F410&gt;240),"EXCEEDS"," ")</f>
        <v xml:space="preserve"> </v>
      </c>
    </row>
    <row r="411" spans="1:7" ht="15.75" thickBot="1">
      <c r="A411" s="308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7" t="str">
        <f>IF(OR(F411&gt;240),"EXCEEDS"," ")</f>
        <v xml:space="preserve"> </v>
      </c>
    </row>
    <row r="412" spans="1:7" ht="15.75" thickBot="1">
      <c r="A412" s="308"/>
      <c r="B412" s="93"/>
      <c r="C412" s="295"/>
      <c r="D412" s="254" t="s">
        <v>52</v>
      </c>
      <c r="E412" s="96"/>
      <c r="F412" s="255">
        <f>GEOMEAN(F395:F411)</f>
        <v>24.521328103357426</v>
      </c>
      <c r="G412" s="312" t="str">
        <f>IF((F412&gt;130),"EXCEEDS"," ")</f>
        <v xml:space="preserve"> </v>
      </c>
    </row>
    <row r="413" spans="1:7">
      <c r="A413" s="308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7" t="str">
        <f>IF(OR(F413&gt;240),"EXCEEDS"," ")</f>
        <v>EXCEEDS</v>
      </c>
    </row>
    <row r="414" spans="1:7">
      <c r="A414" s="308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7" t="str">
        <f>IF(OR(F414&gt;240),"EXCEEDS"," ")</f>
        <v xml:space="preserve"> </v>
      </c>
    </row>
    <row r="415" spans="1:7">
      <c r="A415" s="308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7" t="str">
        <f>IF(OR(F415&gt;240),"EXCEEDS"," ")</f>
        <v xml:space="preserve"> </v>
      </c>
    </row>
    <row r="416" spans="1:7">
      <c r="A416" s="308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7" t="str">
        <f>IF(OR(F416&gt;240),"EXCEEDS"," ")</f>
        <v xml:space="preserve"> </v>
      </c>
    </row>
    <row r="417" spans="1:7">
      <c r="A417" s="308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7" t="str">
        <f>IF(OR(F417&gt;240),"EXCEEDS"," ")</f>
        <v xml:space="preserve"> </v>
      </c>
    </row>
    <row r="418" spans="1:7">
      <c r="A418" s="308"/>
      <c r="B418" s="93"/>
      <c r="C418" s="295"/>
      <c r="D418" s="94"/>
      <c r="E418" s="97"/>
      <c r="F418" s="102"/>
      <c r="G418" s="307"/>
    </row>
    <row r="419" spans="1:7">
      <c r="A419" s="308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7" t="str">
        <f>IF(OR(F419&gt;240),"EXCEEDS"," ")</f>
        <v>EXCEEDS</v>
      </c>
    </row>
    <row r="420" spans="1:7">
      <c r="A420" s="308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7" t="str">
        <f>IF(OR(F420&gt;240),"EXCEEDS"," ")</f>
        <v>EXCEEDS</v>
      </c>
    </row>
    <row r="421" spans="1:7">
      <c r="A421" s="308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7" t="str">
        <f>IF(OR(F421&gt;240),"EXCEEDS"," ")</f>
        <v>EXCEEDS</v>
      </c>
    </row>
    <row r="422" spans="1:7">
      <c r="A422" s="308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7" t="str">
        <f>IF(OR(F422&gt;240),"EXCEEDS"," ")</f>
        <v>EXCEEDS</v>
      </c>
    </row>
    <row r="423" spans="1:7">
      <c r="A423" s="308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7" t="str">
        <f>IF(OR(F423&gt;240),"EXCEEDS"," ")</f>
        <v>EXCEEDS</v>
      </c>
    </row>
    <row r="424" spans="1:7">
      <c r="A424" s="308"/>
      <c r="B424" s="93"/>
      <c r="C424" s="295"/>
      <c r="D424" s="94"/>
      <c r="E424" s="97"/>
      <c r="F424" s="102"/>
      <c r="G424" s="307"/>
    </row>
    <row r="425" spans="1:7">
      <c r="A425" s="308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7" t="str">
        <f>IF(OR(F425&gt;240),"EXCEEDS"," ")</f>
        <v xml:space="preserve"> </v>
      </c>
    </row>
    <row r="426" spans="1:7">
      <c r="A426" s="308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7" t="str">
        <f>IF(OR(F426&gt;240),"EXCEEDS"," ")</f>
        <v xml:space="preserve"> </v>
      </c>
    </row>
    <row r="427" spans="1:7">
      <c r="A427" s="308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7" t="str">
        <f>IF(OR(F427&gt;240),"EXCEEDS"," ")</f>
        <v xml:space="preserve"> </v>
      </c>
    </row>
    <row r="428" spans="1:7">
      <c r="A428" s="308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7" t="str">
        <f>IF(OR(F428&gt;240),"EXCEEDS"," ")</f>
        <v>EXCEEDS</v>
      </c>
    </row>
    <row r="429" spans="1:7" ht="15.75" thickBot="1">
      <c r="A429" s="308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7" t="str">
        <f>IF(OR(F429&gt;240),"EXCEEDS"," ")</f>
        <v>EXCEEDS</v>
      </c>
    </row>
    <row r="430" spans="1:7" ht="15.75" thickBot="1">
      <c r="A430" s="308"/>
      <c r="B430" s="93"/>
      <c r="C430" s="295"/>
      <c r="D430" s="254" t="s">
        <v>52</v>
      </c>
      <c r="E430" s="96"/>
      <c r="F430" s="255">
        <f>GEOMEAN(F413:F429)</f>
        <v>258.75429206437252</v>
      </c>
      <c r="G430" s="312" t="str">
        <f>IF((F430&gt;130),"EXCEEDS"," ")</f>
        <v>EXCEEDS</v>
      </c>
    </row>
    <row r="431" spans="1:7">
      <c r="A431" s="308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7" t="str">
        <f>IF(OR(F431&gt;240),"EXCEEDS"," ")</f>
        <v xml:space="preserve"> </v>
      </c>
    </row>
    <row r="432" spans="1:7">
      <c r="A432" s="308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7" t="str">
        <f>IF(OR(F432&gt;240),"EXCEEDS"," ")</f>
        <v xml:space="preserve"> </v>
      </c>
    </row>
    <row r="433" spans="1:7">
      <c r="A433" s="308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7" t="str">
        <f>IF(OR(F433&gt;240),"EXCEEDS"," ")</f>
        <v xml:space="preserve"> </v>
      </c>
    </row>
    <row r="434" spans="1:7">
      <c r="A434" s="308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7" t="str">
        <f>IF(OR(F434&gt;240),"EXCEEDS"," ")</f>
        <v xml:space="preserve"> </v>
      </c>
    </row>
    <row r="435" spans="1:7" ht="15.75" thickBot="1">
      <c r="A435" s="308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7" t="str">
        <f>IF(OR(F435&gt;240),"EXCEEDS"," ")</f>
        <v xml:space="preserve"> </v>
      </c>
    </row>
    <row r="436" spans="1:7" ht="15.75" thickBot="1">
      <c r="A436" s="308"/>
      <c r="B436" s="93"/>
      <c r="C436" s="295"/>
      <c r="D436" s="254" t="s">
        <v>52</v>
      </c>
      <c r="E436" s="96"/>
      <c r="F436" s="255">
        <f>GEOMEAN(F419:F435)</f>
        <v>189.55227662852448</v>
      </c>
      <c r="G436" s="312" t="str">
        <f>IF((F436&gt;130),"EXCEEDS"," ")</f>
        <v>EXCEEDS</v>
      </c>
    </row>
    <row r="437" spans="1:7">
      <c r="A437" s="308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7" t="str">
        <f>IF(OR(F437&gt;240),"EXCEEDS"," ")</f>
        <v xml:space="preserve"> </v>
      </c>
    </row>
    <row r="438" spans="1:7">
      <c r="A438" s="308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7" t="str">
        <f>IF(OR(F438&gt;240),"EXCEEDS"," ")</f>
        <v xml:space="preserve"> </v>
      </c>
    </row>
    <row r="439" spans="1:7">
      <c r="A439" s="308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7" t="str">
        <f>IF(OR(F439&gt;240),"EXCEEDS"," ")</f>
        <v>EXCEEDS</v>
      </c>
    </row>
    <row r="440" spans="1:7">
      <c r="A440" s="308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7" t="str">
        <f>IF(OR(F440&gt;240),"EXCEEDS"," ")</f>
        <v xml:space="preserve"> </v>
      </c>
    </row>
    <row r="441" spans="1:7" ht="15.75" thickBot="1">
      <c r="A441" s="308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7" t="str">
        <f>IF(OR(F441&gt;240),"EXCEEDS"," ")</f>
        <v xml:space="preserve"> </v>
      </c>
    </row>
    <row r="442" spans="1:7" ht="15.75" thickBot="1">
      <c r="A442" s="308"/>
      <c r="B442" s="93"/>
      <c r="C442" s="295"/>
      <c r="D442" s="254" t="s">
        <v>52</v>
      </c>
      <c r="E442" s="96"/>
      <c r="F442" s="255">
        <f>GEOMEAN(F425:F441)</f>
        <v>103.80581037686316</v>
      </c>
      <c r="G442" s="312" t="str">
        <f>IF((F442&gt;130),"EXCEEDS"," ")</f>
        <v xml:space="preserve"> </v>
      </c>
    </row>
    <row r="443" spans="1:7">
      <c r="A443" s="308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7" t="str">
        <f>IF(OR(F443&gt;240),"EXCEEDS"," ")</f>
        <v xml:space="preserve"> </v>
      </c>
    </row>
    <row r="444" spans="1:7">
      <c r="A444" s="308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7" t="str">
        <f>IF(OR(F444&gt;240),"EXCEEDS"," ")</f>
        <v xml:space="preserve"> </v>
      </c>
    </row>
    <row r="445" spans="1:7">
      <c r="A445" s="308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7" t="str">
        <f>IF(OR(F445&gt;240),"EXCEEDS"," ")</f>
        <v xml:space="preserve"> </v>
      </c>
    </row>
    <row r="446" spans="1:7">
      <c r="A446" s="308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7" t="str">
        <f>IF(OR(F446&gt;240),"EXCEEDS"," ")</f>
        <v xml:space="preserve"> </v>
      </c>
    </row>
    <row r="447" spans="1:7" ht="15.75" thickBot="1">
      <c r="A447" s="308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7" t="str">
        <f>IF(OR(F447&gt;240),"EXCEEDS"," ")</f>
        <v xml:space="preserve"> </v>
      </c>
    </row>
    <row r="448" spans="1:7" ht="15.75" thickBot="1">
      <c r="A448" s="308"/>
      <c r="B448" s="93"/>
      <c r="C448" s="295"/>
      <c r="D448" s="254" t="s">
        <v>52</v>
      </c>
      <c r="E448" s="96"/>
      <c r="F448" s="255">
        <f>GEOMEAN(F431:F447)</f>
        <v>59.345597399337855</v>
      </c>
      <c r="G448" s="312" t="str">
        <f>IF((F448&gt;130),"EXCEEDS"," ")</f>
        <v xml:space="preserve"> </v>
      </c>
    </row>
    <row r="449" spans="1:7">
      <c r="A449" s="308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7" t="str">
        <f>IF(OR(F449&gt;240),"EXCEEDS"," ")</f>
        <v xml:space="preserve"> </v>
      </c>
    </row>
    <row r="450" spans="1:7">
      <c r="A450" s="308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7" t="str">
        <f>IF(OR(F450&gt;240),"EXCEEDS"," ")</f>
        <v xml:space="preserve"> </v>
      </c>
    </row>
    <row r="451" spans="1:7">
      <c r="A451" s="308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7" t="str">
        <f>IF(OR(F451&gt;240),"EXCEEDS"," ")</f>
        <v xml:space="preserve"> </v>
      </c>
    </row>
    <row r="452" spans="1:7">
      <c r="A452" s="308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7" t="str">
        <f>IF(OR(F452&gt;240),"EXCEEDS"," ")</f>
        <v>EXCEEDS</v>
      </c>
    </row>
    <row r="453" spans="1:7" ht="15.75" thickBot="1">
      <c r="A453" s="308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7" t="str">
        <f>IF(OR(F453&gt;240),"EXCEEDS"," ")</f>
        <v xml:space="preserve"> </v>
      </c>
    </row>
    <row r="454" spans="1:7" ht="15.75" thickBot="1">
      <c r="A454" s="308"/>
      <c r="B454" s="93"/>
      <c r="C454" s="295"/>
      <c r="D454" s="254" t="s">
        <v>52</v>
      </c>
      <c r="E454" s="96"/>
      <c r="F454" s="255">
        <f>GEOMEAN(F437:F453)</f>
        <v>71.113937697876395</v>
      </c>
      <c r="G454" s="312" t="str">
        <f>IF((F454&gt;130),"EXCEEDS"," ")</f>
        <v xml:space="preserve"> </v>
      </c>
    </row>
    <row r="455" spans="1:7">
      <c r="A455" s="303">
        <v>791.5</v>
      </c>
      <c r="B455" s="304" t="s">
        <v>35</v>
      </c>
      <c r="C455" s="309">
        <v>42829</v>
      </c>
      <c r="D455" s="305"/>
      <c r="E455" s="306"/>
      <c r="F455" s="283">
        <v>63</v>
      </c>
      <c r="G455" s="310" t="str">
        <f>IF(OR(F455&gt;240),"EXCEEDS"," ")</f>
        <v xml:space="preserve"> </v>
      </c>
    </row>
    <row r="456" spans="1:7">
      <c r="A456" s="308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1" t="str">
        <f>IF(OR(F456&gt;240),"EXCEEDS"," ")</f>
        <v xml:space="preserve"> </v>
      </c>
    </row>
    <row r="457" spans="1:7">
      <c r="A457" s="308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7" t="str">
        <f>IF(OR(F457&gt;240),"EXCEEDS"," ")</f>
        <v>EXCEEDS</v>
      </c>
    </row>
    <row r="458" spans="1:7">
      <c r="A458" s="308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7" t="str">
        <f>IF(OR(F458&gt;240),"EXCEEDS"," ")</f>
        <v xml:space="preserve"> </v>
      </c>
    </row>
    <row r="459" spans="1:7">
      <c r="A459" s="308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7" t="str">
        <f>IF(OR(F459&gt;240),"EXCEEDS"," ")</f>
        <v xml:space="preserve"> </v>
      </c>
    </row>
    <row r="460" spans="1:7">
      <c r="A460" s="308"/>
      <c r="B460" s="93"/>
      <c r="C460" s="295"/>
      <c r="D460" s="94"/>
      <c r="E460" s="97"/>
      <c r="F460" s="102"/>
      <c r="G460" s="307"/>
    </row>
    <row r="461" spans="1:7">
      <c r="A461" s="308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7" t="str">
        <f>IF(OR(F461&gt;240),"EXCEEDS"," ")</f>
        <v>EXCEEDS</v>
      </c>
    </row>
    <row r="462" spans="1:7">
      <c r="A462" s="308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7" t="str">
        <f>IF(OR(F462&gt;240),"EXCEEDS"," ")</f>
        <v xml:space="preserve"> </v>
      </c>
    </row>
    <row r="463" spans="1:7">
      <c r="A463" s="308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7" t="str">
        <f>IF(OR(F463&gt;240),"EXCEEDS"," ")</f>
        <v xml:space="preserve"> </v>
      </c>
    </row>
    <row r="464" spans="1:7">
      <c r="A464" s="308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7" t="str">
        <f>IF(OR(F464&gt;240),"EXCEEDS"," ")</f>
        <v xml:space="preserve"> </v>
      </c>
    </row>
    <row r="465" spans="1:7">
      <c r="A465" s="308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7" t="str">
        <f>IF(OR(F465&gt;240),"EXCEEDS"," ")</f>
        <v>EXCEEDS</v>
      </c>
    </row>
    <row r="466" spans="1:7">
      <c r="A466" s="308"/>
      <c r="B466" s="93"/>
      <c r="C466" s="295"/>
      <c r="D466" s="94"/>
      <c r="E466" s="97"/>
      <c r="F466" s="102"/>
      <c r="G466" s="307"/>
    </row>
    <row r="467" spans="1:7">
      <c r="A467" s="308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7" t="str">
        <f>IF(OR(F467&gt;240),"EXCEEDS"," ")</f>
        <v xml:space="preserve"> </v>
      </c>
    </row>
    <row r="468" spans="1:7">
      <c r="A468" s="308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7" t="str">
        <f>IF(OR(F468&gt;240),"EXCEEDS"," ")</f>
        <v xml:space="preserve"> </v>
      </c>
    </row>
    <row r="469" spans="1:7">
      <c r="A469" s="308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7" t="str">
        <f>IF(OR(F469&gt;240),"EXCEEDS"," ")</f>
        <v xml:space="preserve"> </v>
      </c>
    </row>
    <row r="470" spans="1:7">
      <c r="A470" s="308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7" t="str">
        <f>IF(OR(F470&gt;240),"EXCEEDS"," ")</f>
        <v xml:space="preserve"> </v>
      </c>
    </row>
    <row r="471" spans="1:7" ht="15.75" thickBot="1">
      <c r="A471" s="308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7" t="str">
        <f>IF(OR(F471&gt;240),"EXCEEDS"," ")</f>
        <v>EXCEEDS</v>
      </c>
    </row>
    <row r="472" spans="1:7" ht="15.75" thickBot="1">
      <c r="A472" s="308"/>
      <c r="B472" s="93"/>
      <c r="C472" s="295"/>
      <c r="D472" s="254" t="s">
        <v>52</v>
      </c>
      <c r="E472" s="96"/>
      <c r="F472" s="255">
        <f>GEOMEAN(F455:F471)</f>
        <v>82.691380050022119</v>
      </c>
      <c r="G472" s="312" t="str">
        <f>IF((F472&gt;130),"EXCEEDS"," ")</f>
        <v xml:space="preserve"> </v>
      </c>
    </row>
    <row r="473" spans="1:7">
      <c r="A473" s="308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7" t="str">
        <f>IF(OR(F473&gt;240),"EXCEEDS"," ")</f>
        <v xml:space="preserve"> </v>
      </c>
    </row>
    <row r="474" spans="1:7">
      <c r="A474" s="308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7" t="str">
        <f>IF(OR(F474&gt;240),"EXCEEDS"," ")</f>
        <v xml:space="preserve"> </v>
      </c>
    </row>
    <row r="475" spans="1:7">
      <c r="A475" s="308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7" t="str">
        <f>IF(OR(F475&gt;240),"EXCEEDS"," ")</f>
        <v xml:space="preserve"> </v>
      </c>
    </row>
    <row r="476" spans="1:7">
      <c r="A476" s="308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7" t="str">
        <f>IF(OR(F476&gt;240),"EXCEEDS"," ")</f>
        <v xml:space="preserve"> </v>
      </c>
    </row>
    <row r="477" spans="1:7" ht="15.75" thickBot="1">
      <c r="A477" s="308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7" t="str">
        <f>IF(OR(F477&gt;240),"EXCEEDS"," ")</f>
        <v xml:space="preserve"> </v>
      </c>
    </row>
    <row r="478" spans="1:7" ht="15.75" thickBot="1">
      <c r="A478" s="308"/>
      <c r="B478" s="93"/>
      <c r="C478" s="295"/>
      <c r="D478" s="254" t="s">
        <v>52</v>
      </c>
      <c r="E478" s="96"/>
      <c r="F478" s="255">
        <f>GEOMEAN(F461:F477)</f>
        <v>64.83774683529181</v>
      </c>
      <c r="G478" s="312" t="str">
        <f>IF((F478&gt;130),"EXCEEDS"," ")</f>
        <v xml:space="preserve"> </v>
      </c>
    </row>
    <row r="479" spans="1:7">
      <c r="A479" s="308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7" t="str">
        <f>IF(OR(F479&gt;240),"EXCEEDS"," ")</f>
        <v xml:space="preserve"> </v>
      </c>
    </row>
    <row r="480" spans="1:7">
      <c r="A480" s="308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7" t="str">
        <f>IF(OR(F480&gt;240),"EXCEEDS"," ")</f>
        <v xml:space="preserve"> </v>
      </c>
    </row>
    <row r="481" spans="1:7">
      <c r="A481" s="308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7" t="str">
        <f>IF(OR(F481&gt;240),"EXCEEDS"," ")</f>
        <v xml:space="preserve"> </v>
      </c>
    </row>
    <row r="482" spans="1:7">
      <c r="A482" s="308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7" t="str">
        <f>IF(OR(F482&gt;240),"EXCEEDS"," ")</f>
        <v xml:space="preserve"> </v>
      </c>
    </row>
    <row r="483" spans="1:7" ht="15.75" thickBot="1">
      <c r="A483" s="308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7" t="str">
        <f>IF(OR(F483&gt;240),"EXCEEDS"," ")</f>
        <v xml:space="preserve"> </v>
      </c>
    </row>
    <row r="484" spans="1:7" ht="15.75" thickBot="1">
      <c r="A484" s="308"/>
      <c r="B484" s="93"/>
      <c r="C484" s="295"/>
      <c r="D484" s="254" t="s">
        <v>52</v>
      </c>
      <c r="E484" s="96"/>
      <c r="F484" s="255">
        <f>GEOMEAN(F467:F483)</f>
        <v>45.424821411406832</v>
      </c>
      <c r="G484" s="312" t="str">
        <f>IF((F484&gt;130),"EXCEEDS"," ")</f>
        <v xml:space="preserve"> </v>
      </c>
    </row>
    <row r="485" spans="1:7">
      <c r="A485" s="308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7" t="str">
        <f>IF(OR(F485&gt;240),"EXCEEDS"," ")</f>
        <v xml:space="preserve"> </v>
      </c>
    </row>
    <row r="486" spans="1:7">
      <c r="A486" s="308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7" t="str">
        <f>IF(OR(F486&gt;240),"EXCEEDS"," ")</f>
        <v xml:space="preserve"> </v>
      </c>
    </row>
    <row r="487" spans="1:7">
      <c r="A487" s="308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7" t="str">
        <f>IF(OR(F487&gt;240),"EXCEEDS"," ")</f>
        <v xml:space="preserve"> </v>
      </c>
    </row>
    <row r="488" spans="1:7">
      <c r="A488" s="308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7" t="str">
        <f>IF(OR(F488&gt;240),"EXCEEDS"," ")</f>
        <v xml:space="preserve"> </v>
      </c>
    </row>
    <row r="489" spans="1:7" ht="15.75" thickBot="1">
      <c r="A489" s="308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7" t="str">
        <f>IF(OR(F489&gt;240),"EXCEEDS"," ")</f>
        <v xml:space="preserve"> </v>
      </c>
    </row>
    <row r="490" spans="1:7" ht="15.75" thickBot="1">
      <c r="A490" s="308"/>
      <c r="B490" s="93"/>
      <c r="C490" s="295"/>
      <c r="D490" s="254" t="s">
        <v>52</v>
      </c>
      <c r="E490" s="96"/>
      <c r="F490" s="255">
        <f>GEOMEAN(F473:F489)</f>
        <v>55.47748859151308</v>
      </c>
      <c r="G490" s="312" t="str">
        <f>IF((F490&gt;130),"EXCEEDS"," ")</f>
        <v xml:space="preserve"> </v>
      </c>
    </row>
    <row r="491" spans="1:7">
      <c r="A491" s="308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7" t="str">
        <f>IF(OR(F491&gt;240),"EXCEEDS"," ")</f>
        <v xml:space="preserve"> </v>
      </c>
    </row>
    <row r="492" spans="1:7">
      <c r="A492" s="308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7" t="str">
        <f>IF(OR(F492&gt;240),"EXCEEDS"," ")</f>
        <v>EXCEEDS</v>
      </c>
    </row>
    <row r="493" spans="1:7">
      <c r="A493" s="308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7" t="str">
        <f>IF(OR(F493&gt;240),"EXCEEDS"," ")</f>
        <v xml:space="preserve"> </v>
      </c>
    </row>
    <row r="494" spans="1:7">
      <c r="A494" s="308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7" t="str">
        <f>IF(OR(F494&gt;240),"EXCEEDS"," ")</f>
        <v xml:space="preserve"> </v>
      </c>
    </row>
    <row r="495" spans="1:7" ht="15.75" thickBot="1">
      <c r="A495" s="308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7" t="str">
        <f>IF(OR(F495&gt;240),"EXCEEDS"," ")</f>
        <v xml:space="preserve"> </v>
      </c>
    </row>
    <row r="496" spans="1:7" ht="15.75" thickBot="1">
      <c r="A496" s="308"/>
      <c r="B496" s="93"/>
      <c r="C496" s="295"/>
      <c r="D496" s="254" t="s">
        <v>52</v>
      </c>
      <c r="E496" s="96"/>
      <c r="F496" s="255">
        <f>GEOMEAN(F479:F495)</f>
        <v>52.449335505682257</v>
      </c>
      <c r="G496" s="312" t="str">
        <f>IF((F496&gt;130),"EXCEEDS"," ")</f>
        <v xml:space="preserve"> </v>
      </c>
    </row>
    <row r="497" spans="1:7">
      <c r="A497" s="308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7" t="str">
        <f>IF(OR(F497&gt;240),"EXCEEDS"," ")</f>
        <v xml:space="preserve"> </v>
      </c>
    </row>
    <row r="498" spans="1:7">
      <c r="A498" s="308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7" t="str">
        <f>IF(OR(F498&gt;240),"EXCEEDS"," ")</f>
        <v xml:space="preserve"> </v>
      </c>
    </row>
    <row r="499" spans="1:7">
      <c r="A499" s="308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7" t="str">
        <f>IF(OR(F499&gt;240),"EXCEEDS"," ")</f>
        <v>EXCEEDS</v>
      </c>
    </row>
    <row r="500" spans="1:7">
      <c r="A500" s="308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7" t="str">
        <f>IF(OR(F500&gt;240),"EXCEEDS"," ")</f>
        <v xml:space="preserve"> </v>
      </c>
    </row>
    <row r="501" spans="1:7">
      <c r="A501" s="308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7" t="str">
        <f>IF(OR(F501&gt;240),"EXCEEDS"," ")</f>
        <v xml:space="preserve"> </v>
      </c>
    </row>
    <row r="502" spans="1:7">
      <c r="A502" s="308"/>
      <c r="B502" s="93"/>
      <c r="C502" s="295"/>
      <c r="D502" s="94"/>
      <c r="E502" s="97"/>
      <c r="F502" s="102"/>
      <c r="G502" s="307"/>
    </row>
    <row r="503" spans="1:7">
      <c r="A503" s="308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7" t="str">
        <f>IF(OR(F503&gt;240),"EXCEEDS"," ")</f>
        <v>EXCEEDS</v>
      </c>
    </row>
    <row r="504" spans="1:7">
      <c r="A504" s="308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7" t="str">
        <f>IF(OR(F504&gt;240),"EXCEEDS"," ")</f>
        <v xml:space="preserve"> </v>
      </c>
    </row>
    <row r="505" spans="1:7">
      <c r="A505" s="308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7" t="str">
        <f>IF(OR(F505&gt;240),"EXCEEDS"," ")</f>
        <v xml:space="preserve"> </v>
      </c>
    </row>
    <row r="506" spans="1:7">
      <c r="A506" s="308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7" t="str">
        <f>IF(OR(F506&gt;240),"EXCEEDS"," ")</f>
        <v xml:space="preserve"> </v>
      </c>
    </row>
    <row r="507" spans="1:7">
      <c r="A507" s="308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7" t="str">
        <f>IF(OR(F507&gt;240),"EXCEEDS"," ")</f>
        <v xml:space="preserve"> </v>
      </c>
    </row>
    <row r="508" spans="1:7">
      <c r="A508" s="308"/>
      <c r="B508" s="93"/>
      <c r="C508" s="295"/>
      <c r="D508" s="94"/>
      <c r="E508" s="97"/>
      <c r="F508" s="102"/>
      <c r="G508" s="307"/>
    </row>
    <row r="509" spans="1:7">
      <c r="A509" s="308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7" t="str">
        <f>IF(OR(F509&gt;240),"EXCEEDS"," ")</f>
        <v xml:space="preserve"> </v>
      </c>
    </row>
    <row r="510" spans="1:7">
      <c r="A510" s="308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7" t="str">
        <f>IF(OR(F510&gt;240),"EXCEEDS"," ")</f>
        <v xml:space="preserve"> </v>
      </c>
    </row>
    <row r="511" spans="1:7">
      <c r="A511" s="308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7" t="str">
        <f>IF(OR(F511&gt;240),"EXCEEDS"," ")</f>
        <v xml:space="preserve"> </v>
      </c>
    </row>
    <row r="512" spans="1:7">
      <c r="A512" s="308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7" t="str">
        <f>IF(OR(F512&gt;240),"EXCEEDS"," ")</f>
        <v xml:space="preserve"> </v>
      </c>
    </row>
    <row r="513" spans="1:7" ht="15.75" thickBot="1">
      <c r="A513" s="308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7" t="str">
        <f>IF(OR(F513&gt;240),"EXCEEDS"," ")</f>
        <v xml:space="preserve"> </v>
      </c>
    </row>
    <row r="514" spans="1:7" ht="15.75" thickBot="1">
      <c r="A514" s="308"/>
      <c r="B514" s="93"/>
      <c r="C514" s="295"/>
      <c r="D514" s="254" t="s">
        <v>52</v>
      </c>
      <c r="E514" s="96"/>
      <c r="F514" s="255">
        <f>GEOMEAN(F497:F513)</f>
        <v>101.7597040340537</v>
      </c>
      <c r="G514" s="312" t="str">
        <f>IF((F514&gt;130),"EXCEEDS"," ")</f>
        <v xml:space="preserve"> </v>
      </c>
    </row>
    <row r="515" spans="1:7">
      <c r="A515" s="308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7" t="str">
        <f>IF(OR(F515&gt;240),"EXCEEDS"," ")</f>
        <v xml:space="preserve"> </v>
      </c>
    </row>
    <row r="516" spans="1:7">
      <c r="A516" s="308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7" t="str">
        <f>IF(OR(F516&gt;240),"EXCEEDS"," ")</f>
        <v>EXCEEDS</v>
      </c>
    </row>
    <row r="517" spans="1:7">
      <c r="A517" s="308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7" t="str">
        <f>IF(OR(F517&gt;240),"EXCEEDS"," ")</f>
        <v xml:space="preserve"> </v>
      </c>
    </row>
    <row r="518" spans="1:7">
      <c r="A518" s="308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7" t="str">
        <f>IF(OR(F518&gt;240),"EXCEEDS"," ")</f>
        <v xml:space="preserve"> </v>
      </c>
    </row>
    <row r="519" spans="1:7" ht="15.75" thickBot="1">
      <c r="A519" s="308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7" t="str">
        <f>IF(OR(F519&gt;240),"EXCEEDS"," ")</f>
        <v>EXCEEDS</v>
      </c>
    </row>
    <row r="520" spans="1:7" ht="15.75" thickBot="1">
      <c r="A520" s="308"/>
      <c r="B520" s="93"/>
      <c r="C520" s="295"/>
      <c r="D520" s="254" t="s">
        <v>52</v>
      </c>
      <c r="E520" s="96"/>
      <c r="F520" s="255">
        <f>GEOMEAN(F503:F519)</f>
        <v>93.182757764281021</v>
      </c>
      <c r="G520" s="312" t="str">
        <f>IF((F520&gt;130),"EXCEEDS"," ")</f>
        <v xml:space="preserve"> </v>
      </c>
    </row>
    <row r="521" spans="1:7">
      <c r="A521" s="308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7" t="str">
        <f>IF(OR(F521&gt;240),"EXCEEDS"," ")</f>
        <v xml:space="preserve"> </v>
      </c>
    </row>
    <row r="522" spans="1:7">
      <c r="A522" s="308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7" t="str">
        <f>IF(OR(F522&gt;240),"EXCEEDS"," ")</f>
        <v xml:space="preserve"> </v>
      </c>
    </row>
    <row r="523" spans="1:7">
      <c r="A523" s="308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7" t="str">
        <f>IF(OR(F523&gt;240),"EXCEEDS"," ")</f>
        <v>EXCEEDS</v>
      </c>
    </row>
    <row r="524" spans="1:7">
      <c r="A524" s="308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7" t="str">
        <f>IF(OR(F524&gt;240),"EXCEEDS"," ")</f>
        <v>EXCEEDS</v>
      </c>
    </row>
    <row r="525" spans="1:7" ht="15.75" thickBot="1">
      <c r="A525" s="308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7" t="str">
        <f>IF(OR(F525&gt;240),"EXCEEDS"," ")</f>
        <v xml:space="preserve"> </v>
      </c>
    </row>
    <row r="526" spans="1:7" ht="15.75" thickBot="1">
      <c r="A526" s="308"/>
      <c r="B526" s="93"/>
      <c r="C526" s="295"/>
      <c r="D526" s="254" t="s">
        <v>52</v>
      </c>
      <c r="E526" s="96"/>
      <c r="F526" s="255">
        <f>GEOMEAN(F509:F525)</f>
        <v>108.32088067576559</v>
      </c>
      <c r="G526" s="312" t="str">
        <f>IF((F526&gt;130),"EXCEEDS"," ")</f>
        <v xml:space="preserve"> </v>
      </c>
    </row>
    <row r="527" spans="1:7">
      <c r="A527" s="308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7" t="str">
        <f>IF(OR(F527&gt;240),"EXCEEDS"," ")</f>
        <v xml:space="preserve"> </v>
      </c>
    </row>
    <row r="528" spans="1:7">
      <c r="A528" s="308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7" t="str">
        <f>IF(OR(F528&gt;240),"EXCEEDS"," ")</f>
        <v>EXCEEDS</v>
      </c>
    </row>
    <row r="529" spans="1:7">
      <c r="A529" s="308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7" t="str">
        <f>IF(OR(F529&gt;240),"EXCEEDS"," ")</f>
        <v>EXCEEDS</v>
      </c>
    </row>
    <row r="530" spans="1:7">
      <c r="A530" s="308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7" t="str">
        <f>IF(OR(F530&gt;240),"EXCEEDS"," ")</f>
        <v xml:space="preserve"> </v>
      </c>
    </row>
    <row r="531" spans="1:7" ht="15.75" thickBot="1">
      <c r="A531" s="308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7" t="str">
        <f>IF(OR(F531&gt;240),"EXCEEDS"," ")</f>
        <v xml:space="preserve"> </v>
      </c>
    </row>
    <row r="532" spans="1:7" ht="15.75" thickBot="1">
      <c r="A532" s="308"/>
      <c r="B532" s="93"/>
      <c r="C532" s="295"/>
      <c r="D532" s="254" t="s">
        <v>52</v>
      </c>
      <c r="E532" s="96"/>
      <c r="F532" s="255">
        <f>GEOMEAN(F515:F531)</f>
        <v>178.78184447333527</v>
      </c>
      <c r="G532" s="312" t="str">
        <f>IF((F532&gt;130),"EXCEEDS"," ")</f>
        <v>EXCEEDS</v>
      </c>
    </row>
    <row r="533" spans="1:7">
      <c r="A533" s="308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7" t="str">
        <f>IF(OR(F533&gt;240),"EXCEEDS"," ")</f>
        <v xml:space="preserve"> </v>
      </c>
    </row>
    <row r="534" spans="1:7">
      <c r="A534" s="308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7" t="str">
        <f>IF(OR(F534&gt;240),"EXCEEDS"," ")</f>
        <v>EXCEEDS</v>
      </c>
    </row>
    <row r="535" spans="1:7">
      <c r="A535" s="308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7" t="str">
        <f>IF(OR(F535&gt;240),"EXCEEDS"," ")</f>
        <v xml:space="preserve"> </v>
      </c>
    </row>
    <row r="536" spans="1:7">
      <c r="A536" s="308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7" t="str">
        <f>IF(OR(F536&gt;240),"EXCEEDS"," ")</f>
        <v>EXCEEDS</v>
      </c>
    </row>
    <row r="537" spans="1:7" ht="15.75" thickBot="1">
      <c r="A537" s="308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7" t="str">
        <f>IF(OR(F537&gt;240),"EXCEEDS"," ")</f>
        <v xml:space="preserve"> </v>
      </c>
    </row>
    <row r="538" spans="1:7" ht="15.75" thickBot="1">
      <c r="A538" s="313"/>
      <c r="B538" s="285"/>
      <c r="C538" s="314"/>
      <c r="D538" s="254" t="s">
        <v>52</v>
      </c>
      <c r="E538" s="96"/>
      <c r="F538" s="255">
        <f>GEOMEAN(F521:F537)</f>
        <v>190.63144425031888</v>
      </c>
      <c r="G538" s="312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5" t="s">
        <v>53</v>
      </c>
      <c r="B543" s="185"/>
      <c r="C543" s="316"/>
      <c r="D543" s="186"/>
      <c r="E543" s="128"/>
      <c r="F543" s="182"/>
      <c r="G543" s="231"/>
    </row>
    <row r="544" spans="1:7" ht="15.75">
      <c r="A544" s="317" t="s">
        <v>72</v>
      </c>
      <c r="B544" s="318"/>
      <c r="C544" s="319"/>
      <c r="D544" s="320"/>
      <c r="E544" s="321"/>
      <c r="F544" s="322"/>
      <c r="G544" s="323"/>
    </row>
    <row r="545" spans="1:7" ht="15.75">
      <c r="A545" s="315" t="s">
        <v>54</v>
      </c>
      <c r="B545" s="185"/>
      <c r="C545" s="316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workbookViewId="0">
      <selection activeCell="N12" sqref="N12"/>
    </sheetView>
  </sheetViews>
  <sheetFormatPr defaultRowHeight="15"/>
  <cols>
    <col min="1" max="1" width="66.57031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9" ht="30">
      <c r="A1" s="345" t="s">
        <v>74</v>
      </c>
      <c r="B1" s="345"/>
      <c r="C1" s="345"/>
      <c r="D1" s="345"/>
      <c r="E1" s="345"/>
      <c r="F1" s="345"/>
      <c r="G1" s="345"/>
      <c r="H1" s="1"/>
      <c r="I1" s="1"/>
    </row>
    <row r="2" spans="1:9" ht="30">
      <c r="A2" s="325"/>
      <c r="B2" s="325"/>
      <c r="C2" s="325"/>
      <c r="D2" s="325"/>
      <c r="E2" s="325"/>
      <c r="F2" s="325"/>
      <c r="G2" s="325"/>
      <c r="H2" s="1"/>
      <c r="I2" s="1"/>
    </row>
    <row r="3" spans="1:9" ht="23.25">
      <c r="A3" s="346" t="s">
        <v>75</v>
      </c>
      <c r="B3" s="346"/>
      <c r="C3" s="346"/>
      <c r="D3" s="346"/>
      <c r="E3" s="346"/>
      <c r="F3" s="346"/>
      <c r="G3" s="346"/>
      <c r="H3" s="1"/>
      <c r="I3" s="1"/>
    </row>
    <row r="4" spans="1:9" ht="23.25">
      <c r="A4" s="326"/>
      <c r="B4" s="326"/>
      <c r="C4" s="326"/>
      <c r="D4" s="326"/>
      <c r="E4" s="326"/>
      <c r="F4" s="326"/>
      <c r="G4" s="326"/>
      <c r="H4" s="1"/>
      <c r="I4" s="1"/>
    </row>
    <row r="5" spans="1:9" ht="24" thickBot="1">
      <c r="A5" s="301"/>
      <c r="B5" s="302"/>
      <c r="C5" s="302"/>
      <c r="D5" s="302"/>
      <c r="E5" s="302"/>
      <c r="F5" s="302"/>
      <c r="G5" s="302"/>
      <c r="H5" s="1"/>
      <c r="I5" s="1"/>
    </row>
    <row r="6" spans="1:9" ht="17.25" thickTop="1" thickBot="1">
      <c r="A6" s="289" t="s">
        <v>0</v>
      </c>
      <c r="B6" s="290" t="s">
        <v>1</v>
      </c>
      <c r="C6" s="291" t="s">
        <v>67</v>
      </c>
      <c r="D6" s="291"/>
      <c r="E6" s="292" t="s">
        <v>3</v>
      </c>
      <c r="F6" s="293" t="s">
        <v>4</v>
      </c>
      <c r="G6" s="294"/>
      <c r="H6" s="1"/>
      <c r="I6" s="1"/>
    </row>
    <row r="7" spans="1:9" ht="15.75">
      <c r="A7" s="303" t="s">
        <v>10</v>
      </c>
      <c r="B7" s="304" t="s">
        <v>20</v>
      </c>
      <c r="C7" s="305">
        <v>43202</v>
      </c>
      <c r="D7" s="305"/>
      <c r="E7" s="306"/>
      <c r="F7" s="283">
        <v>340</v>
      </c>
      <c r="G7" s="307" t="str">
        <f>IF(OR(F7&gt;240),"EXCEEDS"," ")</f>
        <v>EXCEEDS</v>
      </c>
      <c r="H7" s="1"/>
      <c r="I7" s="1"/>
    </row>
    <row r="8" spans="1:9" ht="15.75">
      <c r="A8" s="308" t="s">
        <v>10</v>
      </c>
      <c r="B8" s="93" t="s">
        <v>20</v>
      </c>
      <c r="C8" s="94">
        <v>43214</v>
      </c>
      <c r="D8" s="94"/>
      <c r="E8" s="97"/>
      <c r="F8" s="102">
        <v>110</v>
      </c>
      <c r="G8" s="307" t="str">
        <f>IF(OR(F8&gt;240),"EXCEEDS"," ")</f>
        <v xml:space="preserve"> </v>
      </c>
      <c r="H8" s="1"/>
      <c r="I8" s="1"/>
    </row>
    <row r="9" spans="1:9" ht="15.75">
      <c r="A9" s="308" t="s">
        <v>10</v>
      </c>
      <c r="B9" s="93" t="s">
        <v>20</v>
      </c>
      <c r="C9" s="94">
        <v>43216</v>
      </c>
      <c r="D9" s="94"/>
      <c r="E9" s="97"/>
      <c r="F9" s="102">
        <v>360</v>
      </c>
      <c r="G9" s="307" t="str">
        <f>IF(OR(F9&gt;240),"EXCEEDS"," ")</f>
        <v>EXCEEDS</v>
      </c>
      <c r="H9" s="1"/>
      <c r="I9" s="1"/>
    </row>
    <row r="10" spans="1:9" ht="15.75">
      <c r="A10" s="327"/>
      <c r="B10" s="183"/>
      <c r="C10" s="273"/>
      <c r="D10" s="273"/>
      <c r="E10" s="160"/>
      <c r="F10" s="328"/>
      <c r="G10" s="329"/>
      <c r="H10" s="1"/>
      <c r="I10" s="1"/>
    </row>
    <row r="11" spans="1:9" ht="15.75">
      <c r="A11" s="308" t="s">
        <v>10</v>
      </c>
      <c r="B11" s="93" t="s">
        <v>20</v>
      </c>
      <c r="C11" s="94">
        <v>43221</v>
      </c>
      <c r="D11" s="94"/>
      <c r="E11" s="97"/>
      <c r="F11" s="102">
        <v>22</v>
      </c>
      <c r="G11" s="307" t="str">
        <f>IF(OR(F11&gt;240),"EXCEEDS"," ")</f>
        <v xml:space="preserve"> </v>
      </c>
      <c r="H11" s="1"/>
      <c r="I11" s="1"/>
    </row>
    <row r="12" spans="1:9" ht="15.75">
      <c r="A12" s="308" t="s">
        <v>10</v>
      </c>
      <c r="B12" s="93" t="s">
        <v>20</v>
      </c>
      <c r="C12" s="94">
        <v>43228</v>
      </c>
      <c r="D12" s="94"/>
      <c r="E12" s="97"/>
      <c r="F12" s="102">
        <v>65</v>
      </c>
      <c r="G12" s="307" t="str">
        <f>IF(OR(F12&gt;240),"EXCEEDS"," ")</f>
        <v xml:space="preserve"> </v>
      </c>
      <c r="H12" s="1"/>
      <c r="I12" s="1"/>
    </row>
    <row r="13" spans="1:9" ht="15.75">
      <c r="A13" s="308" t="s">
        <v>10</v>
      </c>
      <c r="B13" s="93" t="s">
        <v>20</v>
      </c>
      <c r="C13" s="94">
        <v>43242</v>
      </c>
      <c r="D13" s="94"/>
      <c r="E13" s="97"/>
      <c r="F13" s="102">
        <v>550</v>
      </c>
      <c r="G13" s="307" t="str">
        <f>IF(OR(F13&gt;240),"EXCEEDS"," ")</f>
        <v>EXCEEDS</v>
      </c>
      <c r="H13" s="1"/>
      <c r="I13" s="1"/>
    </row>
    <row r="14" spans="1:9" ht="15.75">
      <c r="A14" s="308" t="s">
        <v>10</v>
      </c>
      <c r="B14" s="93" t="s">
        <v>20</v>
      </c>
      <c r="C14" s="94">
        <v>43244</v>
      </c>
      <c r="D14" s="94"/>
      <c r="E14" s="97"/>
      <c r="F14" s="102">
        <v>200</v>
      </c>
      <c r="G14" s="307" t="str">
        <f>IF(OR(F14&gt;240),"EXCEEDS"," ")</f>
        <v xml:space="preserve"> </v>
      </c>
      <c r="H14" s="1"/>
      <c r="I14" s="1"/>
    </row>
    <row r="15" spans="1:9" ht="15.75">
      <c r="A15" s="308" t="s">
        <v>10</v>
      </c>
      <c r="B15" s="93" t="s">
        <v>20</v>
      </c>
      <c r="C15" s="94">
        <v>43249</v>
      </c>
      <c r="D15" s="94"/>
      <c r="E15" s="97"/>
      <c r="F15" s="102">
        <v>140</v>
      </c>
      <c r="G15" s="307" t="str">
        <f>IF(OR(F15&gt;240),"EXCEEDS"," ")</f>
        <v xml:space="preserve"> </v>
      </c>
      <c r="H15" s="1"/>
      <c r="I15" s="1"/>
    </row>
    <row r="16" spans="1:9" ht="15.75">
      <c r="A16" s="308"/>
      <c r="B16" s="93"/>
      <c r="C16" s="94"/>
      <c r="D16" s="94"/>
      <c r="E16" s="97"/>
      <c r="F16" s="102"/>
      <c r="G16" s="307"/>
      <c r="H16" s="1"/>
      <c r="I16" s="1"/>
    </row>
    <row r="17" spans="1:9" ht="15.75">
      <c r="A17" s="308" t="s">
        <v>10</v>
      </c>
      <c r="B17" s="93" t="s">
        <v>20</v>
      </c>
      <c r="C17" s="94">
        <v>43256</v>
      </c>
      <c r="D17" s="94"/>
      <c r="E17" s="97"/>
      <c r="F17" s="102">
        <v>610</v>
      </c>
      <c r="G17" s="307" t="str">
        <f>IF(OR(F17&gt;240),"EXCEEDS"," ")</f>
        <v>EXCEEDS</v>
      </c>
      <c r="H17" s="1"/>
      <c r="I17" s="1"/>
    </row>
    <row r="18" spans="1:9" ht="15.75">
      <c r="A18" s="308" t="s">
        <v>10</v>
      </c>
      <c r="B18" s="93" t="s">
        <v>20</v>
      </c>
      <c r="C18" s="94">
        <v>43270</v>
      </c>
      <c r="D18" s="94"/>
      <c r="E18" s="97"/>
      <c r="F18" s="102">
        <v>110</v>
      </c>
      <c r="G18" s="307" t="str">
        <f>IF(OR(F18&gt;240),"EXCEEDS"," ")</f>
        <v xml:space="preserve"> </v>
      </c>
      <c r="H18" s="1"/>
      <c r="I18" s="1"/>
    </row>
    <row r="19" spans="1:9" ht="15.75">
      <c r="A19" s="308" t="s">
        <v>10</v>
      </c>
      <c r="B19" s="93" t="s">
        <v>20</v>
      </c>
      <c r="C19" s="94">
        <v>43277</v>
      </c>
      <c r="D19" s="94"/>
      <c r="E19" s="97"/>
      <c r="F19" s="102">
        <v>650</v>
      </c>
      <c r="G19" s="307" t="str">
        <f>IF(OR(F19&gt;240),"EXCEEDS"," ")</f>
        <v>EXCEEDS</v>
      </c>
      <c r="H19" s="1"/>
      <c r="I19" s="1"/>
    </row>
    <row r="20" spans="1:9" ht="15.75">
      <c r="A20" s="308" t="s">
        <v>10</v>
      </c>
      <c r="B20" s="93" t="s">
        <v>20</v>
      </c>
      <c r="C20" s="94">
        <v>43280</v>
      </c>
      <c r="D20" s="94"/>
      <c r="E20" s="97"/>
      <c r="F20" s="102">
        <v>2400</v>
      </c>
      <c r="G20" s="307" t="str">
        <f>IF(OR(F20&gt;240),"EXCEEDS"," ")</f>
        <v>EXCEEDS</v>
      </c>
      <c r="H20" s="1"/>
      <c r="I20" s="1"/>
    </row>
    <row r="21" spans="1:9" ht="15.75">
      <c r="A21" s="308"/>
      <c r="B21" s="93"/>
      <c r="C21" s="94"/>
      <c r="D21" s="94"/>
      <c r="E21" s="97"/>
      <c r="F21" s="102"/>
      <c r="G21" s="307"/>
      <c r="H21" s="1"/>
      <c r="I21" s="1"/>
    </row>
    <row r="22" spans="1:9" ht="15.75">
      <c r="A22" s="308" t="s">
        <v>10</v>
      </c>
      <c r="B22" s="93" t="s">
        <v>20</v>
      </c>
      <c r="C22" s="94">
        <v>43305</v>
      </c>
      <c r="D22" s="94"/>
      <c r="E22" s="97"/>
      <c r="F22" s="102">
        <v>210</v>
      </c>
      <c r="G22" s="307" t="str">
        <f>IF(OR(F22&gt;240),"EXCEEDS"," ")</f>
        <v xml:space="preserve"> </v>
      </c>
      <c r="H22" s="1"/>
      <c r="I22" s="1"/>
    </row>
    <row r="23" spans="1:9" ht="15.75">
      <c r="A23" s="308" t="s">
        <v>10</v>
      </c>
      <c r="B23" s="93" t="s">
        <v>20</v>
      </c>
      <c r="C23" s="94">
        <v>43312</v>
      </c>
      <c r="D23" s="94"/>
      <c r="E23" s="97"/>
      <c r="F23" s="102">
        <v>41</v>
      </c>
      <c r="G23" s="307" t="str">
        <f>IF(OR(F23&gt;240),"EXCEEDS"," ")</f>
        <v xml:space="preserve"> </v>
      </c>
      <c r="H23" s="1"/>
      <c r="I23" s="1"/>
    </row>
    <row r="24" spans="1:9" ht="15.75">
      <c r="A24" s="308"/>
      <c r="B24" s="93"/>
      <c r="C24" s="94"/>
      <c r="D24" s="94"/>
      <c r="E24" s="97"/>
      <c r="F24" s="102"/>
      <c r="G24" s="307"/>
      <c r="H24" s="1"/>
      <c r="I24" s="1"/>
    </row>
    <row r="25" spans="1:9" ht="15.75">
      <c r="A25" s="308" t="s">
        <v>10</v>
      </c>
      <c r="B25" s="93" t="s">
        <v>20</v>
      </c>
      <c r="C25" s="94">
        <v>43319</v>
      </c>
      <c r="D25" s="94"/>
      <c r="E25" s="97"/>
      <c r="F25" s="102">
        <v>190</v>
      </c>
      <c r="G25" s="307" t="str">
        <f>IF(OR(F25&gt;240),"EXCEEDS"," ")</f>
        <v xml:space="preserve"> </v>
      </c>
      <c r="H25" s="1"/>
      <c r="I25" s="1"/>
    </row>
    <row r="26" spans="1:9" ht="15.75">
      <c r="A26" s="308" t="s">
        <v>10</v>
      </c>
      <c r="B26" s="93" t="s">
        <v>20</v>
      </c>
      <c r="C26" s="94">
        <v>43326</v>
      </c>
      <c r="D26" s="94"/>
      <c r="E26" s="97"/>
      <c r="F26" s="102">
        <v>73</v>
      </c>
      <c r="G26" s="307" t="str">
        <f>IF(OR(F26&gt;240),"EXCEEDS"," ")</f>
        <v xml:space="preserve"> </v>
      </c>
      <c r="H26" s="1"/>
      <c r="I26" s="1"/>
    </row>
    <row r="27" spans="1:9" ht="15.75">
      <c r="A27" s="308" t="s">
        <v>10</v>
      </c>
      <c r="B27" s="93" t="s">
        <v>20</v>
      </c>
      <c r="C27" s="94">
        <v>43333</v>
      </c>
      <c r="D27" s="94"/>
      <c r="E27" s="97"/>
      <c r="F27" s="102">
        <v>150</v>
      </c>
      <c r="G27" s="307" t="str">
        <f>IF(OR(F27&gt;240),"EXCEEDS"," ")</f>
        <v xml:space="preserve"> </v>
      </c>
      <c r="H27" s="1"/>
      <c r="I27" s="1"/>
    </row>
    <row r="28" spans="1:9" ht="15.75">
      <c r="A28" s="308" t="s">
        <v>10</v>
      </c>
      <c r="B28" s="93" t="s">
        <v>20</v>
      </c>
      <c r="C28" s="94">
        <v>43335</v>
      </c>
      <c r="D28" s="94"/>
      <c r="E28" s="97"/>
      <c r="F28" s="102">
        <v>190</v>
      </c>
      <c r="G28" s="307" t="str">
        <f>IF(OR(F28&gt;240),"EXCEEDS"," ")</f>
        <v xml:space="preserve"> </v>
      </c>
      <c r="H28" s="1"/>
      <c r="I28" s="1"/>
    </row>
    <row r="29" spans="1:9" ht="15.75">
      <c r="A29" s="308" t="s">
        <v>10</v>
      </c>
      <c r="B29" s="93" t="s">
        <v>20</v>
      </c>
      <c r="C29" s="94">
        <v>43340</v>
      </c>
      <c r="D29" s="94"/>
      <c r="E29" s="97"/>
      <c r="F29" s="102">
        <v>110</v>
      </c>
      <c r="G29" s="307" t="str">
        <f>IF(OR(F29&gt;240),"EXCEEDS"," ")</f>
        <v xml:space="preserve"> </v>
      </c>
      <c r="H29" s="1"/>
      <c r="I29" s="1"/>
    </row>
    <row r="30" spans="1:9" ht="15.75">
      <c r="A30" s="308"/>
      <c r="B30" s="93"/>
      <c r="C30" s="94"/>
      <c r="D30" s="94"/>
      <c r="E30" s="97"/>
      <c r="F30" s="102"/>
      <c r="G30" s="307"/>
      <c r="H30" s="1"/>
      <c r="I30" s="1"/>
    </row>
    <row r="31" spans="1:9" ht="15.75">
      <c r="A31" s="308" t="s">
        <v>10</v>
      </c>
      <c r="B31" s="93" t="s">
        <v>20</v>
      </c>
      <c r="C31" s="94">
        <v>43347</v>
      </c>
      <c r="D31" s="94"/>
      <c r="E31" s="97"/>
      <c r="F31" s="102">
        <v>28</v>
      </c>
      <c r="G31" s="307" t="str">
        <f>IF(OR(F31&gt;240),"EXCEEDS"," ")</f>
        <v xml:space="preserve"> </v>
      </c>
      <c r="H31" s="1"/>
      <c r="I31" s="1"/>
    </row>
    <row r="32" spans="1:9" ht="15.75">
      <c r="A32" s="308" t="s">
        <v>10</v>
      </c>
      <c r="B32" s="93" t="s">
        <v>20</v>
      </c>
      <c r="C32" s="94">
        <v>43363</v>
      </c>
      <c r="D32" s="94"/>
      <c r="E32" s="97"/>
      <c r="F32" s="102">
        <v>340</v>
      </c>
      <c r="G32" s="307" t="str">
        <f>IF(OR(F32&gt;240),"EXCEEDS"," ")</f>
        <v>EXCEEDS</v>
      </c>
      <c r="H32" s="1"/>
      <c r="I32" s="1"/>
    </row>
    <row r="33" spans="1:9" ht="15.75">
      <c r="A33" s="308" t="s">
        <v>10</v>
      </c>
      <c r="B33" s="93" t="s">
        <v>20</v>
      </c>
      <c r="C33" s="94">
        <v>43368</v>
      </c>
      <c r="D33" s="94"/>
      <c r="E33" s="97"/>
      <c r="F33" s="102">
        <v>960</v>
      </c>
      <c r="G33" s="307" t="str">
        <f>IF(OR(F33&gt;240),"EXCEEDS"," ")</f>
        <v>EXCEEDS</v>
      </c>
      <c r="H33" s="1"/>
      <c r="I33" s="1"/>
    </row>
    <row r="34" spans="1:9" ht="15.75">
      <c r="A34" s="308"/>
      <c r="B34" s="93"/>
      <c r="C34" s="94"/>
      <c r="D34" s="94"/>
      <c r="E34" s="97"/>
      <c r="F34" s="102"/>
      <c r="G34" s="307"/>
      <c r="H34" s="1"/>
      <c r="I34" s="1"/>
    </row>
    <row r="35" spans="1:9" ht="15.75">
      <c r="A35" s="308" t="s">
        <v>10</v>
      </c>
      <c r="B35" s="93" t="s">
        <v>20</v>
      </c>
      <c r="C35" s="94">
        <v>43382</v>
      </c>
      <c r="D35" s="94"/>
      <c r="E35" s="97"/>
      <c r="F35" s="102">
        <v>270</v>
      </c>
      <c r="G35" s="307" t="str">
        <f>IF(OR(F35&gt;240),"EXCEEDS"," ")</f>
        <v>EXCEEDS</v>
      </c>
      <c r="H35" s="1"/>
      <c r="I35" s="1"/>
    </row>
    <row r="36" spans="1:9" ht="15.75">
      <c r="A36" s="308" t="s">
        <v>10</v>
      </c>
      <c r="B36" s="93" t="s">
        <v>20</v>
      </c>
      <c r="C36" s="94">
        <v>43389</v>
      </c>
      <c r="D36" s="94"/>
      <c r="E36" s="97"/>
      <c r="F36" s="102">
        <v>980</v>
      </c>
      <c r="G36" s="307" t="str">
        <f>IF(OR(F36&gt;240),"EXCEEDS"," ")</f>
        <v>EXCEEDS</v>
      </c>
      <c r="H36" s="1"/>
      <c r="I36" s="1"/>
    </row>
    <row r="37" spans="1:9" ht="15.75">
      <c r="A37" s="308" t="s">
        <v>10</v>
      </c>
      <c r="B37" s="93" t="s">
        <v>20</v>
      </c>
      <c r="C37" s="94">
        <v>43396</v>
      </c>
      <c r="D37" s="94"/>
      <c r="E37" s="97"/>
      <c r="F37" s="102">
        <v>140</v>
      </c>
      <c r="G37" s="307" t="str">
        <f>IF(OR(F37&gt;240),"EXCEEDS"," ")</f>
        <v xml:space="preserve"> </v>
      </c>
      <c r="H37" s="1"/>
      <c r="I37" s="1"/>
    </row>
    <row r="38" spans="1:9" ht="15.75">
      <c r="A38" s="308" t="s">
        <v>10</v>
      </c>
      <c r="B38" s="93" t="s">
        <v>20</v>
      </c>
      <c r="C38" s="94">
        <v>43403</v>
      </c>
      <c r="D38" s="94"/>
      <c r="E38" s="97"/>
      <c r="F38" s="102">
        <v>650</v>
      </c>
      <c r="G38" s="307" t="str">
        <f>IF(OR(F38&gt;240),"EXCEEDS"," ")</f>
        <v>EXCEEDS</v>
      </c>
      <c r="H38" s="1"/>
      <c r="I38" s="1"/>
    </row>
    <row r="39" spans="1:9" ht="15.75">
      <c r="A39" s="308"/>
      <c r="B39" s="93"/>
      <c r="C39" s="94"/>
      <c r="D39" s="94"/>
      <c r="E39" s="97"/>
      <c r="F39" s="102"/>
      <c r="G39" s="307"/>
      <c r="H39" s="1"/>
      <c r="I39" s="1"/>
    </row>
    <row r="40" spans="1:9" ht="15.75">
      <c r="A40" s="308">
        <v>4.3</v>
      </c>
      <c r="B40" s="93" t="s">
        <v>20</v>
      </c>
      <c r="C40" s="94">
        <v>43202</v>
      </c>
      <c r="D40" s="94"/>
      <c r="E40" s="97"/>
      <c r="F40" s="102">
        <v>150</v>
      </c>
      <c r="G40" s="307" t="str">
        <f>IF(OR(F40&gt;240),"EXCEEDS"," ")</f>
        <v xml:space="preserve"> </v>
      </c>
      <c r="H40" s="1"/>
      <c r="I40" s="1"/>
    </row>
    <row r="41" spans="1:9" ht="15.75">
      <c r="A41" s="308">
        <v>4.3</v>
      </c>
      <c r="B41" s="93" t="s">
        <v>20</v>
      </c>
      <c r="C41" s="94">
        <v>43214</v>
      </c>
      <c r="D41" s="94"/>
      <c r="E41" s="97"/>
      <c r="F41" s="102">
        <v>310</v>
      </c>
      <c r="G41" s="307" t="str">
        <f>IF(OR(F41&gt;240),"EXCEEDS"," ")</f>
        <v>EXCEEDS</v>
      </c>
      <c r="H41" s="1"/>
      <c r="I41" s="1"/>
    </row>
    <row r="42" spans="1:9" ht="15.75">
      <c r="A42" s="308">
        <v>4.3</v>
      </c>
      <c r="B42" s="93" t="s">
        <v>20</v>
      </c>
      <c r="C42" s="94">
        <v>43216</v>
      </c>
      <c r="D42" s="94"/>
      <c r="E42" s="97"/>
      <c r="F42" s="102">
        <v>580</v>
      </c>
      <c r="G42" s="307" t="str">
        <f>IF(OR(F42&gt;240),"EXCEEDS"," ")</f>
        <v>EXCEEDS</v>
      </c>
      <c r="H42" s="1"/>
      <c r="I42" s="1"/>
    </row>
    <row r="43" spans="1:9" ht="15.75">
      <c r="A43" s="25"/>
      <c r="B43" s="1"/>
      <c r="C43" s="171"/>
      <c r="D43" s="171"/>
      <c r="E43" s="4"/>
      <c r="F43" s="330"/>
      <c r="G43" s="331"/>
      <c r="H43" s="1"/>
      <c r="I43" s="1"/>
    </row>
    <row r="44" spans="1:9" ht="15.75">
      <c r="A44" s="308">
        <v>4.3</v>
      </c>
      <c r="B44" s="93" t="s">
        <v>20</v>
      </c>
      <c r="C44" s="94">
        <v>43221</v>
      </c>
      <c r="D44" s="94"/>
      <c r="E44" s="97"/>
      <c r="F44" s="102">
        <v>18</v>
      </c>
      <c r="G44" s="307" t="str">
        <f>IF(OR(F44&gt;240),"EXCEEDS"," ")</f>
        <v xml:space="preserve"> </v>
      </c>
      <c r="H44" s="1"/>
      <c r="I44" s="1"/>
    </row>
    <row r="45" spans="1:9" ht="15.75">
      <c r="A45" s="308">
        <v>4.3</v>
      </c>
      <c r="B45" s="93" t="s">
        <v>20</v>
      </c>
      <c r="C45" s="94">
        <v>43228</v>
      </c>
      <c r="D45" s="94"/>
      <c r="E45" s="97"/>
      <c r="F45" s="102">
        <v>56</v>
      </c>
      <c r="G45" s="307" t="str">
        <f>IF(OR(F45&gt;240),"EXCEEDS"," ")</f>
        <v xml:space="preserve"> </v>
      </c>
      <c r="H45" s="1"/>
      <c r="I45" s="1"/>
    </row>
    <row r="46" spans="1:9" ht="15.75">
      <c r="A46" s="308">
        <v>4.3</v>
      </c>
      <c r="B46" s="93" t="s">
        <v>20</v>
      </c>
      <c r="C46" s="94">
        <v>43242</v>
      </c>
      <c r="D46" s="94"/>
      <c r="E46" s="97"/>
      <c r="F46" s="102">
        <v>200</v>
      </c>
      <c r="G46" s="307" t="str">
        <f>IF(OR(F46&gt;240),"EXCEEDS"," ")</f>
        <v xml:space="preserve"> </v>
      </c>
      <c r="H46" s="1"/>
      <c r="I46" s="1"/>
    </row>
    <row r="47" spans="1:9" ht="15.75">
      <c r="A47" s="308">
        <v>4.3</v>
      </c>
      <c r="B47" s="93" t="s">
        <v>20</v>
      </c>
      <c r="C47" s="94">
        <v>43244</v>
      </c>
      <c r="D47" s="94"/>
      <c r="E47" s="97"/>
      <c r="F47" s="102">
        <v>130</v>
      </c>
      <c r="G47" s="307" t="str">
        <f>IF(OR(F47&gt;240),"EXCEEDS"," ")</f>
        <v xml:space="preserve"> </v>
      </c>
      <c r="H47" s="1"/>
      <c r="I47" s="1"/>
    </row>
    <row r="48" spans="1:9" ht="15.75">
      <c r="A48" s="308">
        <v>4.3</v>
      </c>
      <c r="B48" s="93" t="s">
        <v>20</v>
      </c>
      <c r="C48" s="94">
        <v>43249</v>
      </c>
      <c r="D48" s="94"/>
      <c r="E48" s="97"/>
      <c r="F48" s="102">
        <v>84</v>
      </c>
      <c r="G48" s="307" t="str">
        <f>IF(OR(F48&gt;240),"EXCEEDS"," ")</f>
        <v xml:space="preserve"> </v>
      </c>
      <c r="H48" s="1"/>
      <c r="I48" s="1"/>
    </row>
    <row r="49" spans="1:9" ht="15.75">
      <c r="A49" s="308"/>
      <c r="B49" s="93"/>
      <c r="C49" s="94"/>
      <c r="D49" s="94"/>
      <c r="E49" s="97"/>
      <c r="F49" s="102"/>
      <c r="G49" s="307"/>
      <c r="H49" s="1"/>
      <c r="I49" s="1"/>
    </row>
    <row r="50" spans="1:9" ht="15.75">
      <c r="A50" s="308">
        <v>4.3</v>
      </c>
      <c r="B50" s="93" t="s">
        <v>20</v>
      </c>
      <c r="C50" s="94">
        <v>43256</v>
      </c>
      <c r="D50" s="94"/>
      <c r="E50" s="97"/>
      <c r="F50" s="102">
        <v>580</v>
      </c>
      <c r="G50" s="307" t="str">
        <f>IF(OR(F50&gt;240),"EXCEEDS"," ")</f>
        <v>EXCEEDS</v>
      </c>
      <c r="H50" s="1"/>
      <c r="I50" s="1"/>
    </row>
    <row r="51" spans="1:9" ht="15.75">
      <c r="A51" s="308">
        <v>4.3</v>
      </c>
      <c r="B51" s="93" t="s">
        <v>20</v>
      </c>
      <c r="C51" s="94">
        <v>43270</v>
      </c>
      <c r="D51" s="94"/>
      <c r="E51" s="97"/>
      <c r="F51" s="102">
        <v>140</v>
      </c>
      <c r="G51" s="307" t="str">
        <f>IF(OR(F51&gt;240),"EXCEEDS"," ")</f>
        <v xml:space="preserve"> </v>
      </c>
      <c r="H51" s="1"/>
      <c r="I51" s="1"/>
    </row>
    <row r="52" spans="1:9" ht="15.75">
      <c r="A52" s="308">
        <v>4.3</v>
      </c>
      <c r="B52" s="93" t="s">
        <v>20</v>
      </c>
      <c r="C52" s="94">
        <v>43277</v>
      </c>
      <c r="D52" s="94"/>
      <c r="E52" s="97"/>
      <c r="F52" s="102">
        <v>870</v>
      </c>
      <c r="G52" s="307" t="str">
        <f>IF(OR(F52&gt;240),"EXCEEDS"," ")</f>
        <v>EXCEEDS</v>
      </c>
      <c r="H52" s="1"/>
      <c r="I52" s="1"/>
    </row>
    <row r="53" spans="1:9" ht="15.75">
      <c r="A53" s="308">
        <v>4.3</v>
      </c>
      <c r="B53" s="93" t="s">
        <v>20</v>
      </c>
      <c r="C53" s="94">
        <v>43280</v>
      </c>
      <c r="D53" s="94"/>
      <c r="E53" s="97"/>
      <c r="F53" s="102">
        <v>2400</v>
      </c>
      <c r="G53" s="307" t="str">
        <f>IF(OR(F53&gt;240),"EXCEEDS"," ")</f>
        <v>EXCEEDS</v>
      </c>
      <c r="H53" s="1"/>
      <c r="I53" s="1"/>
    </row>
    <row r="54" spans="1:9" ht="15.75">
      <c r="A54" s="308"/>
      <c r="B54" s="93"/>
      <c r="C54" s="94"/>
      <c r="D54" s="94"/>
      <c r="E54" s="97"/>
      <c r="F54" s="102"/>
      <c r="G54" s="307"/>
      <c r="H54" s="1"/>
      <c r="I54" s="1"/>
    </row>
    <row r="55" spans="1:9" ht="15.75">
      <c r="A55" s="308">
        <v>4.3</v>
      </c>
      <c r="B55" s="93" t="s">
        <v>20</v>
      </c>
      <c r="C55" s="94">
        <v>43305</v>
      </c>
      <c r="D55" s="94"/>
      <c r="E55" s="97"/>
      <c r="F55" s="102">
        <v>520</v>
      </c>
      <c r="G55" s="307" t="str">
        <f>IF(OR(F55&gt;240),"EXCEEDS"," ")</f>
        <v>EXCEEDS</v>
      </c>
      <c r="H55" s="1"/>
      <c r="I55" s="1"/>
    </row>
    <row r="56" spans="1:9" ht="15.75">
      <c r="A56" s="308">
        <v>4.3</v>
      </c>
      <c r="B56" s="93" t="s">
        <v>20</v>
      </c>
      <c r="C56" s="94">
        <v>43312</v>
      </c>
      <c r="D56" s="94"/>
      <c r="E56" s="97"/>
      <c r="F56" s="102">
        <v>49</v>
      </c>
      <c r="G56" s="307" t="str">
        <f>IF(OR(F56&gt;240),"EXCEEDS"," ")</f>
        <v xml:space="preserve"> </v>
      </c>
      <c r="H56" s="1"/>
      <c r="I56" s="1"/>
    </row>
    <row r="57" spans="1:9" ht="15.75">
      <c r="A57" s="308"/>
      <c r="B57" s="93"/>
      <c r="C57" s="94"/>
      <c r="D57" s="94"/>
      <c r="E57" s="97"/>
      <c r="F57" s="102"/>
      <c r="G57" s="307"/>
      <c r="H57" s="1"/>
      <c r="I57" s="1"/>
    </row>
    <row r="58" spans="1:9" ht="15.75">
      <c r="A58" s="308">
        <v>4.3</v>
      </c>
      <c r="B58" s="93" t="s">
        <v>20</v>
      </c>
      <c r="C58" s="94">
        <v>43319</v>
      </c>
      <c r="D58" s="94"/>
      <c r="E58" s="97"/>
      <c r="F58" s="102">
        <v>150</v>
      </c>
      <c r="G58" s="307" t="str">
        <f>IF(OR(F58&gt;240),"EXCEEDS"," ")</f>
        <v xml:space="preserve"> </v>
      </c>
      <c r="H58" s="1"/>
      <c r="I58" s="1"/>
    </row>
    <row r="59" spans="1:9" ht="15.75">
      <c r="A59" s="308">
        <v>4.3</v>
      </c>
      <c r="B59" s="93" t="s">
        <v>20</v>
      </c>
      <c r="C59" s="94">
        <v>43326</v>
      </c>
      <c r="D59" s="94"/>
      <c r="E59" s="97"/>
      <c r="F59" s="102">
        <v>160</v>
      </c>
      <c r="G59" s="307" t="str">
        <f>IF(OR(F59&gt;240),"EXCEEDS"," ")</f>
        <v xml:space="preserve"> </v>
      </c>
      <c r="H59" s="1"/>
      <c r="I59" s="1"/>
    </row>
    <row r="60" spans="1:9" ht="15.75">
      <c r="A60" s="308">
        <v>4.3</v>
      </c>
      <c r="B60" s="93" t="s">
        <v>20</v>
      </c>
      <c r="C60" s="94">
        <v>43333</v>
      </c>
      <c r="D60" s="94"/>
      <c r="E60" s="97"/>
      <c r="F60" s="102">
        <v>130</v>
      </c>
      <c r="G60" s="307" t="str">
        <f>IF(OR(F60&gt;240),"EXCEEDS"," ")</f>
        <v xml:space="preserve"> </v>
      </c>
      <c r="H60" s="1"/>
      <c r="I60" s="1"/>
    </row>
    <row r="61" spans="1:9" ht="15.75">
      <c r="A61" s="308">
        <v>4.3</v>
      </c>
      <c r="B61" s="93" t="s">
        <v>20</v>
      </c>
      <c r="C61" s="94">
        <v>43335</v>
      </c>
      <c r="D61" s="94"/>
      <c r="E61" s="97"/>
      <c r="F61" s="102">
        <v>280</v>
      </c>
      <c r="G61" s="307" t="str">
        <f>IF(OR(F61&gt;240),"EXCEEDS"," ")</f>
        <v>EXCEEDS</v>
      </c>
      <c r="H61" s="1"/>
      <c r="I61" s="1"/>
    </row>
    <row r="62" spans="1:9" ht="15.75">
      <c r="A62" s="308">
        <v>4.3</v>
      </c>
      <c r="B62" s="93" t="s">
        <v>20</v>
      </c>
      <c r="C62" s="94">
        <v>43340</v>
      </c>
      <c r="D62" s="94"/>
      <c r="E62" s="97"/>
      <c r="F62" s="102">
        <v>100</v>
      </c>
      <c r="G62" s="307" t="str">
        <f>IF(OR(F62&gt;240),"EXCEEDS"," ")</f>
        <v xml:space="preserve"> </v>
      </c>
      <c r="H62" s="1"/>
      <c r="I62" s="1"/>
    </row>
    <row r="63" spans="1:9" ht="15.75">
      <c r="A63" s="308"/>
      <c r="B63" s="93"/>
      <c r="C63" s="94"/>
      <c r="D63" s="94"/>
      <c r="E63" s="97"/>
      <c r="F63" s="102"/>
      <c r="G63" s="307"/>
      <c r="H63" s="1"/>
      <c r="I63" s="1"/>
    </row>
    <row r="64" spans="1:9" ht="15.75">
      <c r="A64" s="308">
        <v>4.3</v>
      </c>
      <c r="B64" s="93" t="s">
        <v>20</v>
      </c>
      <c r="C64" s="94">
        <v>43347</v>
      </c>
      <c r="D64" s="94"/>
      <c r="E64" s="97"/>
      <c r="F64" s="102">
        <v>54</v>
      </c>
      <c r="G64" s="307" t="str">
        <f>IF(OR(F64&gt;240),"EXCEEDS"," ")</f>
        <v xml:space="preserve"> </v>
      </c>
      <c r="H64" s="1"/>
      <c r="I64" s="1"/>
    </row>
    <row r="65" spans="1:9" ht="15.75">
      <c r="A65" s="308">
        <v>4.3</v>
      </c>
      <c r="B65" s="93" t="s">
        <v>20</v>
      </c>
      <c r="C65" s="94">
        <v>43363</v>
      </c>
      <c r="D65" s="94"/>
      <c r="E65" s="97"/>
      <c r="F65" s="102">
        <v>490</v>
      </c>
      <c r="G65" s="307" t="str">
        <f>IF(OR(F65&gt;240),"EXCEEDS"," ")</f>
        <v>EXCEEDS</v>
      </c>
      <c r="H65" s="1"/>
      <c r="I65" s="1"/>
    </row>
    <row r="66" spans="1:9" ht="15.75">
      <c r="A66" s="308">
        <v>4.3</v>
      </c>
      <c r="B66" s="93" t="s">
        <v>20</v>
      </c>
      <c r="C66" s="94">
        <v>43368</v>
      </c>
      <c r="D66" s="94"/>
      <c r="E66" s="97"/>
      <c r="F66" s="102">
        <v>960</v>
      </c>
      <c r="G66" s="307" t="str">
        <f>IF(OR(F66&gt;240),"EXCEEDS"," ")</f>
        <v>EXCEEDS</v>
      </c>
      <c r="H66" s="1"/>
      <c r="I66" s="1"/>
    </row>
    <row r="67" spans="1:9" ht="15.75">
      <c r="A67" s="308"/>
      <c r="B67" s="93"/>
      <c r="C67" s="94"/>
      <c r="D67" s="94"/>
      <c r="E67" s="97"/>
      <c r="F67" s="102"/>
      <c r="G67" s="307"/>
      <c r="H67" s="1"/>
      <c r="I67" s="1"/>
    </row>
    <row r="68" spans="1:9" ht="15.75">
      <c r="A68" s="308">
        <v>4.3</v>
      </c>
      <c r="B68" s="93" t="s">
        <v>20</v>
      </c>
      <c r="C68" s="94">
        <v>43382</v>
      </c>
      <c r="D68" s="94"/>
      <c r="E68" s="97"/>
      <c r="F68" s="102">
        <v>480</v>
      </c>
      <c r="G68" s="307" t="str">
        <f>IF(OR(F68&gt;240),"EXCEEDS"," ")</f>
        <v>EXCEEDS</v>
      </c>
      <c r="H68" s="1"/>
      <c r="I68" s="1"/>
    </row>
    <row r="69" spans="1:9" ht="15.75">
      <c r="A69" s="308">
        <v>4.3</v>
      </c>
      <c r="B69" s="93" t="s">
        <v>20</v>
      </c>
      <c r="C69" s="94">
        <v>43389</v>
      </c>
      <c r="D69" s="94"/>
      <c r="E69" s="97"/>
      <c r="F69" s="102">
        <v>920</v>
      </c>
      <c r="G69" s="307" t="str">
        <f>IF(OR(F69&gt;240),"EXCEEDS"," ")</f>
        <v>EXCEEDS</v>
      </c>
      <c r="H69" s="1"/>
      <c r="I69" s="1"/>
    </row>
    <row r="70" spans="1:9" ht="15.75">
      <c r="A70" s="308">
        <v>4.3</v>
      </c>
      <c r="B70" s="93" t="s">
        <v>20</v>
      </c>
      <c r="C70" s="94">
        <v>43396</v>
      </c>
      <c r="D70" s="94"/>
      <c r="E70" s="97"/>
      <c r="F70" s="102">
        <v>110</v>
      </c>
      <c r="G70" s="307" t="str">
        <f>IF(OR(F70&gt;240),"EXCEEDS"," ")</f>
        <v xml:space="preserve"> </v>
      </c>
      <c r="H70" s="1"/>
      <c r="I70" s="1"/>
    </row>
    <row r="71" spans="1:9" ht="15.75">
      <c r="A71" s="308">
        <v>4.3</v>
      </c>
      <c r="B71" s="93" t="s">
        <v>20</v>
      </c>
      <c r="C71" s="94">
        <v>43403</v>
      </c>
      <c r="D71" s="94"/>
      <c r="E71" s="97"/>
      <c r="F71" s="102">
        <v>1000</v>
      </c>
      <c r="G71" s="307" t="str">
        <f>IF(OR(F71&gt;240),"EXCEEDS"," ")</f>
        <v>EXCEEDS</v>
      </c>
      <c r="H71" s="1"/>
      <c r="I71" s="1"/>
    </row>
    <row r="72" spans="1:9" ht="16.5" thickBot="1">
      <c r="A72" s="36"/>
      <c r="B72" s="38"/>
      <c r="C72" s="332"/>
      <c r="D72" s="332"/>
      <c r="E72" s="333"/>
      <c r="F72" s="334"/>
      <c r="G72" s="335"/>
      <c r="H72" s="1"/>
      <c r="I72" s="1"/>
    </row>
    <row r="73" spans="1:9" ht="15.75">
      <c r="A73" s="303">
        <v>86.8</v>
      </c>
      <c r="B73" s="304" t="s">
        <v>22</v>
      </c>
      <c r="C73" s="305">
        <v>43193</v>
      </c>
      <c r="D73" s="305"/>
      <c r="E73" s="306">
        <v>210</v>
      </c>
      <c r="F73" s="283">
        <v>332</v>
      </c>
      <c r="G73" s="310" t="str">
        <f t="shared" ref="G73:G83" si="0">IF(OR(F73&gt;240),"EXCEEDS"," ")</f>
        <v>EXCEEDS</v>
      </c>
      <c r="H73" s="1"/>
      <c r="I73" s="1"/>
    </row>
    <row r="74" spans="1:9" ht="15.75">
      <c r="A74" s="308">
        <v>86.8</v>
      </c>
      <c r="B74" s="93" t="s">
        <v>22</v>
      </c>
      <c r="C74" s="94">
        <v>43200</v>
      </c>
      <c r="D74" s="94"/>
      <c r="E74" s="97">
        <v>275</v>
      </c>
      <c r="F74" s="102">
        <v>327</v>
      </c>
      <c r="G74" s="307" t="str">
        <f t="shared" si="0"/>
        <v>EXCEEDS</v>
      </c>
      <c r="H74" s="1"/>
      <c r="I74" s="1"/>
    </row>
    <row r="75" spans="1:9" ht="15.75">
      <c r="A75" s="308">
        <v>86.8</v>
      </c>
      <c r="B75" s="93" t="s">
        <v>22</v>
      </c>
      <c r="C75" s="94">
        <v>43207</v>
      </c>
      <c r="D75" s="94"/>
      <c r="E75" s="97">
        <v>754</v>
      </c>
      <c r="F75" s="102">
        <v>1076</v>
      </c>
      <c r="G75" s="307" t="str">
        <f t="shared" si="0"/>
        <v>EXCEEDS</v>
      </c>
      <c r="H75" s="1"/>
      <c r="I75" s="1"/>
    </row>
    <row r="76" spans="1:9" ht="15.75">
      <c r="A76" s="308">
        <v>86.8</v>
      </c>
      <c r="B76" s="93" t="s">
        <v>22</v>
      </c>
      <c r="C76" s="94">
        <v>43209</v>
      </c>
      <c r="D76" s="94"/>
      <c r="E76" s="97">
        <v>1043</v>
      </c>
      <c r="F76" s="102">
        <v>1860</v>
      </c>
      <c r="G76" s="307" t="str">
        <f t="shared" si="0"/>
        <v>EXCEEDS</v>
      </c>
      <c r="H76" s="1"/>
      <c r="I76" s="1"/>
    </row>
    <row r="77" spans="1:9" ht="15.75">
      <c r="A77" s="308">
        <v>86.8</v>
      </c>
      <c r="B77" s="93" t="s">
        <v>22</v>
      </c>
      <c r="C77" s="94">
        <v>43214</v>
      </c>
      <c r="D77" s="94"/>
      <c r="E77" s="97">
        <v>175</v>
      </c>
      <c r="F77" s="102">
        <v>187</v>
      </c>
      <c r="G77" s="307" t="str">
        <f t="shared" si="0"/>
        <v xml:space="preserve"> </v>
      </c>
      <c r="H77" s="1"/>
      <c r="I77" s="1"/>
    </row>
    <row r="78" spans="1:9" ht="15.75">
      <c r="A78" s="308"/>
      <c r="B78" s="93"/>
      <c r="C78" s="94"/>
      <c r="D78" s="94"/>
      <c r="E78" s="97"/>
      <c r="F78" s="102"/>
      <c r="G78" s="307" t="str">
        <f t="shared" si="0"/>
        <v xml:space="preserve"> </v>
      </c>
      <c r="H78" s="1"/>
      <c r="I78" s="1"/>
    </row>
    <row r="79" spans="1:9" ht="15.75">
      <c r="A79" s="308">
        <v>86.8</v>
      </c>
      <c r="B79" s="93" t="s">
        <v>22</v>
      </c>
      <c r="C79" s="94">
        <v>43221</v>
      </c>
      <c r="D79" s="94"/>
      <c r="E79" s="97">
        <v>20</v>
      </c>
      <c r="F79" s="102">
        <v>20</v>
      </c>
      <c r="G79" s="307" t="str">
        <f t="shared" si="0"/>
        <v xml:space="preserve"> </v>
      </c>
      <c r="H79" s="1"/>
      <c r="I79" s="1"/>
    </row>
    <row r="80" spans="1:9" ht="15.75">
      <c r="A80" s="308">
        <v>86.8</v>
      </c>
      <c r="B80" s="93" t="s">
        <v>22</v>
      </c>
      <c r="C80" s="94">
        <v>43229</v>
      </c>
      <c r="D80" s="94"/>
      <c r="E80" s="97">
        <v>10</v>
      </c>
      <c r="F80" s="102">
        <v>20</v>
      </c>
      <c r="G80" s="307" t="str">
        <f t="shared" si="0"/>
        <v xml:space="preserve"> </v>
      </c>
      <c r="H80" s="1"/>
      <c r="I80" s="1"/>
    </row>
    <row r="81" spans="1:9" ht="15.75">
      <c r="A81" s="308">
        <v>86.8</v>
      </c>
      <c r="B81" s="93" t="s">
        <v>22</v>
      </c>
      <c r="C81" s="94">
        <v>43235</v>
      </c>
      <c r="D81" s="94"/>
      <c r="E81" s="97">
        <v>226</v>
      </c>
      <c r="F81" s="102">
        <v>183</v>
      </c>
      <c r="G81" s="307" t="str">
        <f t="shared" si="0"/>
        <v xml:space="preserve"> </v>
      </c>
      <c r="H81" s="1"/>
      <c r="I81" s="1"/>
    </row>
    <row r="82" spans="1:9" ht="15.75">
      <c r="A82" s="308">
        <v>86.8</v>
      </c>
      <c r="B82" s="93" t="s">
        <v>22</v>
      </c>
      <c r="C82" s="94">
        <v>43242</v>
      </c>
      <c r="D82" s="94"/>
      <c r="E82" s="97">
        <v>61</v>
      </c>
      <c r="F82" s="102">
        <v>98</v>
      </c>
      <c r="G82" s="307" t="str">
        <f t="shared" si="0"/>
        <v xml:space="preserve"> </v>
      </c>
      <c r="H82" s="1"/>
      <c r="I82" s="1"/>
    </row>
    <row r="83" spans="1:9" ht="15.75">
      <c r="A83" s="308">
        <v>86.8</v>
      </c>
      <c r="B83" s="93" t="s">
        <v>22</v>
      </c>
      <c r="C83" s="94">
        <v>43249</v>
      </c>
      <c r="D83" s="94"/>
      <c r="E83" s="97">
        <v>31</v>
      </c>
      <c r="F83" s="102">
        <v>110</v>
      </c>
      <c r="G83" s="307" t="str">
        <f t="shared" si="0"/>
        <v xml:space="preserve"> </v>
      </c>
      <c r="H83" s="1"/>
      <c r="I83" s="1"/>
    </row>
    <row r="84" spans="1:9" ht="15.75">
      <c r="A84" s="308"/>
      <c r="B84" s="93"/>
      <c r="C84" s="94"/>
      <c r="D84" s="94"/>
      <c r="E84" s="97"/>
      <c r="F84" s="102"/>
      <c r="G84" s="307"/>
      <c r="H84" s="1"/>
      <c r="I84" s="1"/>
    </row>
    <row r="85" spans="1:9" ht="15.75">
      <c r="A85" s="308">
        <v>86.8</v>
      </c>
      <c r="B85" s="93" t="s">
        <v>22</v>
      </c>
      <c r="C85" s="94">
        <v>43256</v>
      </c>
      <c r="D85" s="94"/>
      <c r="E85" s="97">
        <v>41</v>
      </c>
      <c r="F85" s="102">
        <v>20</v>
      </c>
      <c r="G85" s="307" t="str">
        <f>IF(OR(F85&gt;240),"EXCEEDS"," ")</f>
        <v xml:space="preserve"> </v>
      </c>
      <c r="H85" s="1"/>
      <c r="I85" s="1"/>
    </row>
    <row r="86" spans="1:9" ht="15.75">
      <c r="A86" s="308">
        <v>86.8</v>
      </c>
      <c r="B86" s="93" t="s">
        <v>22</v>
      </c>
      <c r="C86" s="94">
        <v>43263</v>
      </c>
      <c r="D86" s="94"/>
      <c r="E86" s="97">
        <v>547</v>
      </c>
      <c r="F86" s="102">
        <v>523</v>
      </c>
      <c r="G86" s="307" t="str">
        <f>IF(OR(F86&gt;240),"EXCEEDS"," ")</f>
        <v>EXCEEDS</v>
      </c>
      <c r="H86" s="1"/>
      <c r="I86" s="1"/>
    </row>
    <row r="87" spans="1:9" ht="15.75">
      <c r="A87" s="308">
        <v>86.8</v>
      </c>
      <c r="B87" s="93" t="s">
        <v>22</v>
      </c>
      <c r="C87" s="94">
        <v>43270</v>
      </c>
      <c r="D87" s="94"/>
      <c r="E87" s="97">
        <v>86</v>
      </c>
      <c r="F87" s="102">
        <v>110</v>
      </c>
      <c r="G87" s="307" t="str">
        <f>IF(OR(F87&gt;240),"EXCEEDS"," ")</f>
        <v xml:space="preserve"> </v>
      </c>
      <c r="H87" s="1"/>
      <c r="I87" s="1"/>
    </row>
    <row r="88" spans="1:9" ht="15.75">
      <c r="A88" s="308">
        <v>86.8</v>
      </c>
      <c r="B88" s="93" t="s">
        <v>22</v>
      </c>
      <c r="C88" s="94">
        <v>43277</v>
      </c>
      <c r="D88" s="94"/>
      <c r="E88" s="97">
        <v>122</v>
      </c>
      <c r="F88" s="102">
        <v>114</v>
      </c>
      <c r="G88" s="307" t="str">
        <f>IF(OR(F88&gt;240),"EXCEEDS"," ")</f>
        <v xml:space="preserve"> </v>
      </c>
      <c r="H88" s="1"/>
      <c r="I88" s="1"/>
    </row>
    <row r="89" spans="1:9" ht="15.75">
      <c r="A89" s="308"/>
      <c r="B89" s="93"/>
      <c r="C89" s="94"/>
      <c r="D89" s="94"/>
      <c r="E89" s="97"/>
      <c r="F89" s="102"/>
      <c r="G89" s="307"/>
      <c r="H89" s="1"/>
      <c r="I89" s="1"/>
    </row>
    <row r="90" spans="1:9" ht="15.75">
      <c r="A90" s="308">
        <v>86.8</v>
      </c>
      <c r="B90" s="93" t="s">
        <v>22</v>
      </c>
      <c r="C90" s="94">
        <v>43291</v>
      </c>
      <c r="D90" s="94"/>
      <c r="E90" s="97">
        <v>20</v>
      </c>
      <c r="F90" s="102">
        <v>20</v>
      </c>
      <c r="G90" s="307" t="str">
        <f>IF(OR(F90&gt;240),"EXCEEDS"," ")</f>
        <v xml:space="preserve"> </v>
      </c>
      <c r="H90" s="1"/>
      <c r="I90" s="1"/>
    </row>
    <row r="91" spans="1:9" ht="15.75">
      <c r="A91" s="308">
        <v>86.8</v>
      </c>
      <c r="B91" s="93" t="s">
        <v>22</v>
      </c>
      <c r="C91" s="94">
        <v>43298</v>
      </c>
      <c r="D91" s="94"/>
      <c r="E91" s="97">
        <v>41</v>
      </c>
      <c r="F91" s="102">
        <v>30</v>
      </c>
      <c r="G91" s="307" t="str">
        <f>IF(OR(F91&gt;240),"EXCEEDS"," ")</f>
        <v xml:space="preserve"> </v>
      </c>
      <c r="H91" s="1"/>
      <c r="I91" s="1"/>
    </row>
    <row r="92" spans="1:9" ht="15.75">
      <c r="A92" s="308">
        <v>86.8</v>
      </c>
      <c r="B92" s="93" t="s">
        <v>22</v>
      </c>
      <c r="C92" s="94">
        <v>43305</v>
      </c>
      <c r="D92" s="94"/>
      <c r="E92" s="97">
        <v>10</v>
      </c>
      <c r="F92" s="102">
        <v>10</v>
      </c>
      <c r="G92" s="307" t="str">
        <f>IF(OR(F92&gt;240),"EXCEEDS"," ")</f>
        <v xml:space="preserve"> </v>
      </c>
      <c r="H92" s="1"/>
      <c r="I92" s="1"/>
    </row>
    <row r="93" spans="1:9" ht="15.75">
      <c r="A93" s="308">
        <v>86.8</v>
      </c>
      <c r="B93" s="93" t="s">
        <v>22</v>
      </c>
      <c r="C93" s="94">
        <v>43312</v>
      </c>
      <c r="D93" s="94"/>
      <c r="E93" s="97">
        <v>10</v>
      </c>
      <c r="F93" s="102">
        <v>10</v>
      </c>
      <c r="G93" s="307" t="str">
        <f>IF(OR(F93&gt;240),"EXCEEDS"," ")</f>
        <v xml:space="preserve"> </v>
      </c>
      <c r="H93" s="1"/>
      <c r="I93" s="1"/>
    </row>
    <row r="94" spans="1:9" ht="15.75">
      <c r="A94" s="308"/>
      <c r="B94" s="93"/>
      <c r="C94" s="94"/>
      <c r="D94" s="94"/>
      <c r="E94" s="97"/>
      <c r="F94" s="102"/>
      <c r="G94" s="307"/>
      <c r="H94" s="1"/>
      <c r="I94" s="1"/>
    </row>
    <row r="95" spans="1:9" ht="15.75">
      <c r="A95" s="308">
        <v>86.8</v>
      </c>
      <c r="B95" s="93" t="s">
        <v>22</v>
      </c>
      <c r="C95" s="94">
        <v>43319</v>
      </c>
      <c r="D95" s="94"/>
      <c r="E95" s="97">
        <v>52</v>
      </c>
      <c r="F95" s="102">
        <v>20</v>
      </c>
      <c r="G95" s="307" t="str">
        <f>IF(OR(F95&gt;240),"EXCEEDS"," ")</f>
        <v xml:space="preserve"> </v>
      </c>
      <c r="H95" s="1"/>
      <c r="I95" s="1"/>
    </row>
    <row r="96" spans="1:9" ht="15.75">
      <c r="A96" s="308">
        <v>86.8</v>
      </c>
      <c r="B96" s="93" t="s">
        <v>22</v>
      </c>
      <c r="C96" s="94">
        <v>43326</v>
      </c>
      <c r="D96" s="94"/>
      <c r="E96" s="97">
        <v>10</v>
      </c>
      <c r="F96" s="102">
        <v>31</v>
      </c>
      <c r="G96" s="307" t="str">
        <f>IF(OR(F96&gt;240),"EXCEEDS"," ")</f>
        <v xml:space="preserve"> </v>
      </c>
      <c r="H96" s="1"/>
      <c r="I96" s="1"/>
    </row>
    <row r="97" spans="1:9" ht="15.75">
      <c r="A97" s="308">
        <v>86.8</v>
      </c>
      <c r="B97" s="93" t="s">
        <v>22</v>
      </c>
      <c r="C97" s="94">
        <v>43333</v>
      </c>
      <c r="D97" s="94"/>
      <c r="E97" s="97">
        <v>197</v>
      </c>
      <c r="F97" s="102">
        <v>199</v>
      </c>
      <c r="G97" s="307" t="str">
        <f>IF(OR(F97&gt;240),"EXCEEDS"," ")</f>
        <v xml:space="preserve"> </v>
      </c>
      <c r="H97" s="1"/>
      <c r="I97" s="1"/>
    </row>
    <row r="98" spans="1:9" ht="15.75">
      <c r="A98" s="308">
        <v>86.8</v>
      </c>
      <c r="B98" s="93" t="s">
        <v>22</v>
      </c>
      <c r="C98" s="94">
        <v>43340</v>
      </c>
      <c r="D98" s="94"/>
      <c r="E98" s="97">
        <v>10</v>
      </c>
      <c r="F98" s="102">
        <v>10</v>
      </c>
      <c r="G98" s="307" t="str">
        <f>IF(OR(F98&gt;240),"EXCEEDS"," ")</f>
        <v xml:space="preserve"> </v>
      </c>
      <c r="H98" s="1"/>
      <c r="I98" s="1"/>
    </row>
    <row r="99" spans="1:9" ht="15.75">
      <c r="A99" s="308"/>
      <c r="B99" s="93"/>
      <c r="C99" s="94"/>
      <c r="D99" s="94"/>
      <c r="E99" s="97"/>
      <c r="F99" s="102"/>
      <c r="G99" s="307"/>
      <c r="H99" s="1"/>
      <c r="I99" s="1"/>
    </row>
    <row r="100" spans="1:9" ht="15.75">
      <c r="A100" s="308">
        <v>86.8</v>
      </c>
      <c r="B100" s="93" t="s">
        <v>22</v>
      </c>
      <c r="C100" s="94">
        <v>43347</v>
      </c>
      <c r="D100" s="94"/>
      <c r="E100" s="97">
        <v>41</v>
      </c>
      <c r="F100" s="102">
        <v>10</v>
      </c>
      <c r="G100" s="307" t="str">
        <f>IF(OR(F100&gt;240),"EXCEEDS"," ")</f>
        <v xml:space="preserve"> </v>
      </c>
      <c r="H100" s="1"/>
      <c r="I100" s="1"/>
    </row>
    <row r="101" spans="1:9" ht="15.75">
      <c r="A101" s="308">
        <v>86.8</v>
      </c>
      <c r="B101" s="93" t="s">
        <v>22</v>
      </c>
      <c r="C101" s="94">
        <v>43361</v>
      </c>
      <c r="D101" s="94"/>
      <c r="E101" s="97">
        <v>1236</v>
      </c>
      <c r="F101" s="102">
        <v>1223</v>
      </c>
      <c r="G101" s="307" t="str">
        <f>IF(OR(F101&gt;240),"EXCEEDS"," ")</f>
        <v>EXCEEDS</v>
      </c>
      <c r="H101" s="1"/>
      <c r="I101" s="1"/>
    </row>
    <row r="102" spans="1:9" ht="15.75">
      <c r="A102" s="308">
        <v>86.8</v>
      </c>
      <c r="B102" s="93" t="s">
        <v>22</v>
      </c>
      <c r="C102" s="94">
        <v>43363</v>
      </c>
      <c r="D102" s="94"/>
      <c r="E102" s="97">
        <v>1043</v>
      </c>
      <c r="F102" s="102">
        <v>341</v>
      </c>
      <c r="G102" s="307" t="str">
        <f>IF(OR(F102&gt;240),"EXCEEDS"," ")</f>
        <v>EXCEEDS</v>
      </c>
      <c r="H102" s="1"/>
      <c r="I102" s="1"/>
    </row>
    <row r="103" spans="1:9" ht="15.75">
      <c r="A103" s="308">
        <v>86.8</v>
      </c>
      <c r="B103" s="93" t="s">
        <v>22</v>
      </c>
      <c r="C103" s="94">
        <v>43368</v>
      </c>
      <c r="D103" s="94"/>
      <c r="E103" s="97">
        <v>2247</v>
      </c>
      <c r="F103" s="102">
        <v>3873</v>
      </c>
      <c r="G103" s="307" t="str">
        <f>IF(OR(F103&gt;240),"EXCEEDS"," ")</f>
        <v>EXCEEDS</v>
      </c>
      <c r="H103" s="1"/>
      <c r="I103" s="1"/>
    </row>
    <row r="104" spans="1:9" ht="15.75">
      <c r="A104" s="308"/>
      <c r="B104" s="93"/>
      <c r="C104" s="94"/>
      <c r="D104" s="94"/>
      <c r="E104" s="97"/>
      <c r="F104" s="102"/>
      <c r="G104" s="307"/>
      <c r="H104" s="1"/>
      <c r="I104" s="1"/>
    </row>
    <row r="105" spans="1:9" ht="15.75">
      <c r="A105" s="308">
        <v>86.8</v>
      </c>
      <c r="B105" s="93" t="s">
        <v>22</v>
      </c>
      <c r="C105" s="94">
        <v>43375</v>
      </c>
      <c r="D105" s="94"/>
      <c r="E105" s="97">
        <v>98</v>
      </c>
      <c r="F105" s="102">
        <v>156</v>
      </c>
      <c r="G105" s="307" t="str">
        <f>IF(OR(F105&gt;240),"EXCEEDS"," ")</f>
        <v xml:space="preserve"> </v>
      </c>
      <c r="H105" s="1"/>
      <c r="I105" s="1"/>
    </row>
    <row r="106" spans="1:9" ht="15.75">
      <c r="A106" s="308">
        <v>86.8</v>
      </c>
      <c r="B106" s="93" t="s">
        <v>22</v>
      </c>
      <c r="C106" s="94">
        <v>43382</v>
      </c>
      <c r="D106" s="94"/>
      <c r="E106" s="97">
        <v>259</v>
      </c>
      <c r="F106" s="102">
        <v>272</v>
      </c>
      <c r="G106" s="307" t="str">
        <f>IF(OR(F106&gt;240),"EXCEEDS"," ")</f>
        <v>EXCEEDS</v>
      </c>
      <c r="H106" s="1"/>
      <c r="I106" s="1"/>
    </row>
    <row r="107" spans="1:9" ht="15.75">
      <c r="A107" s="308">
        <v>86.8</v>
      </c>
      <c r="B107" s="93" t="s">
        <v>22</v>
      </c>
      <c r="C107" s="94">
        <v>43389</v>
      </c>
      <c r="D107" s="94"/>
      <c r="E107" s="97">
        <v>122</v>
      </c>
      <c r="F107" s="102">
        <v>135</v>
      </c>
      <c r="G107" s="307" t="str">
        <f>IF(OR(F107&gt;240),"EXCEEDS"," ")</f>
        <v xml:space="preserve"> </v>
      </c>
      <c r="H107" s="1"/>
      <c r="I107" s="1"/>
    </row>
    <row r="108" spans="1:9" ht="15.75">
      <c r="A108" s="308">
        <v>86.8</v>
      </c>
      <c r="B108" s="93" t="s">
        <v>22</v>
      </c>
      <c r="C108" s="94">
        <v>43396</v>
      </c>
      <c r="D108" s="94"/>
      <c r="E108" s="97">
        <v>63</v>
      </c>
      <c r="F108" s="102">
        <v>52</v>
      </c>
      <c r="G108" s="307" t="str">
        <f>IF(OR(F108&gt;240),"EXCEEDS"," ")</f>
        <v xml:space="preserve"> </v>
      </c>
      <c r="H108" s="1"/>
      <c r="I108" s="1"/>
    </row>
    <row r="109" spans="1:9" ht="15.75">
      <c r="A109" s="308">
        <v>86.8</v>
      </c>
      <c r="B109" s="93" t="s">
        <v>22</v>
      </c>
      <c r="C109" s="94">
        <v>43403</v>
      </c>
      <c r="D109" s="94"/>
      <c r="E109" s="97">
        <v>457</v>
      </c>
      <c r="F109" s="102">
        <v>504</v>
      </c>
      <c r="G109" s="307" t="str">
        <f>IF(OR(F109&gt;240),"EXCEEDS"," ")</f>
        <v>EXCEEDS</v>
      </c>
      <c r="H109" s="1"/>
      <c r="I109" s="1"/>
    </row>
    <row r="110" spans="1:9" ht="15.75">
      <c r="A110" s="308"/>
      <c r="B110" s="93"/>
      <c r="C110" s="94"/>
      <c r="D110" s="94"/>
      <c r="E110" s="97"/>
      <c r="F110" s="102"/>
      <c r="G110" s="307"/>
      <c r="H110" s="1"/>
      <c r="I110" s="1"/>
    </row>
    <row r="111" spans="1:9" ht="15.75">
      <c r="A111" s="308">
        <v>92.8</v>
      </c>
      <c r="B111" s="93" t="s">
        <v>22</v>
      </c>
      <c r="C111" s="94">
        <v>43193</v>
      </c>
      <c r="D111" s="94"/>
      <c r="E111" s="97">
        <v>224</v>
      </c>
      <c r="F111" s="102">
        <v>290</v>
      </c>
      <c r="G111" s="307" t="str">
        <f>IF(OR(F111&gt;240),"EXCEEDS"," ")</f>
        <v>EXCEEDS</v>
      </c>
      <c r="H111" s="1"/>
      <c r="I111" s="1"/>
    </row>
    <row r="112" spans="1:9" ht="15.75">
      <c r="A112" s="308">
        <v>92.8</v>
      </c>
      <c r="B112" s="93" t="s">
        <v>22</v>
      </c>
      <c r="C112" s="94">
        <v>43200</v>
      </c>
      <c r="D112" s="94"/>
      <c r="E112" s="97">
        <v>317</v>
      </c>
      <c r="F112" s="102">
        <v>404</v>
      </c>
      <c r="G112" s="307" t="str">
        <f>IF(OR(F112&gt;240),"EXCEEDS"," ")</f>
        <v>EXCEEDS</v>
      </c>
      <c r="H112" s="1"/>
      <c r="I112" s="1"/>
    </row>
    <row r="113" spans="1:9" ht="15.75">
      <c r="A113" s="308">
        <v>92.8</v>
      </c>
      <c r="B113" s="93" t="s">
        <v>22</v>
      </c>
      <c r="C113" s="94">
        <v>43207</v>
      </c>
      <c r="D113" s="94"/>
      <c r="E113" s="97">
        <v>857</v>
      </c>
      <c r="F113" s="102">
        <v>1854</v>
      </c>
      <c r="G113" s="307" t="str">
        <f>IF(OR(F113&gt;240),"EXCEEDS"," ")</f>
        <v>EXCEEDS</v>
      </c>
      <c r="H113" s="1"/>
      <c r="I113" s="1"/>
    </row>
    <row r="114" spans="1:9" ht="15.75">
      <c r="A114" s="308">
        <v>92.8</v>
      </c>
      <c r="B114" s="93" t="s">
        <v>22</v>
      </c>
      <c r="C114" s="94">
        <v>43209</v>
      </c>
      <c r="D114" s="94"/>
      <c r="E114" s="97">
        <v>1081</v>
      </c>
      <c r="F114" s="102">
        <v>1782</v>
      </c>
      <c r="G114" s="307" t="str">
        <f>IF(OR(F114&gt;240),"EXCEEDS"," ")</f>
        <v>EXCEEDS</v>
      </c>
      <c r="H114" s="1"/>
      <c r="I114" s="1"/>
    </row>
    <row r="115" spans="1:9" ht="15.75">
      <c r="A115" s="308">
        <v>92.8</v>
      </c>
      <c r="B115" s="93" t="s">
        <v>22</v>
      </c>
      <c r="C115" s="94">
        <v>43214</v>
      </c>
      <c r="D115" s="94"/>
      <c r="E115" s="97">
        <v>288</v>
      </c>
      <c r="F115" s="102">
        <v>288</v>
      </c>
      <c r="G115" s="307" t="str">
        <f>IF(OR(F115&gt;240),"EXCEEDS"," ")</f>
        <v>EXCEEDS</v>
      </c>
      <c r="H115" s="1"/>
      <c r="I115" s="1"/>
    </row>
    <row r="116" spans="1:9" ht="15.75">
      <c r="A116" s="308"/>
      <c r="B116" s="93"/>
      <c r="C116" s="94"/>
      <c r="D116" s="94"/>
      <c r="E116" s="97"/>
      <c r="F116" s="102"/>
      <c r="G116" s="307"/>
      <c r="H116" s="1"/>
      <c r="I116" s="1"/>
    </row>
    <row r="117" spans="1:9" ht="15.75">
      <c r="A117" s="308">
        <v>92.8</v>
      </c>
      <c r="B117" s="93" t="s">
        <v>22</v>
      </c>
      <c r="C117" s="94">
        <v>43221</v>
      </c>
      <c r="D117" s="94"/>
      <c r="E117" s="97">
        <v>10</v>
      </c>
      <c r="F117" s="102">
        <v>10</v>
      </c>
      <c r="G117" s="307" t="str">
        <f>IF(OR(F117&gt;240),"EXCEEDS"," ")</f>
        <v xml:space="preserve"> </v>
      </c>
      <c r="H117" s="1"/>
      <c r="I117" s="1"/>
    </row>
    <row r="118" spans="1:9" ht="15.75">
      <c r="A118" s="308">
        <v>92.8</v>
      </c>
      <c r="B118" s="93" t="s">
        <v>22</v>
      </c>
      <c r="C118" s="94">
        <v>43229</v>
      </c>
      <c r="D118" s="94"/>
      <c r="E118" s="97">
        <v>30</v>
      </c>
      <c r="F118" s="102">
        <v>30</v>
      </c>
      <c r="G118" s="307" t="str">
        <f>IF(OR(F118&gt;240),"EXCEEDS"," ")</f>
        <v xml:space="preserve"> </v>
      </c>
      <c r="H118" s="1"/>
      <c r="I118" s="1"/>
    </row>
    <row r="119" spans="1:9" ht="15.75">
      <c r="A119" s="308">
        <v>92.8</v>
      </c>
      <c r="B119" s="93" t="s">
        <v>22</v>
      </c>
      <c r="C119" s="94">
        <v>43235</v>
      </c>
      <c r="D119" s="94"/>
      <c r="E119" s="97">
        <v>272</v>
      </c>
      <c r="F119" s="102">
        <v>201</v>
      </c>
      <c r="G119" s="307" t="str">
        <f>IF(OR(F119&gt;240),"EXCEEDS"," ")</f>
        <v xml:space="preserve"> </v>
      </c>
      <c r="H119" s="1"/>
      <c r="I119" s="1"/>
    </row>
    <row r="120" spans="1:9" ht="15.75">
      <c r="A120" s="308">
        <v>92.8</v>
      </c>
      <c r="B120" s="93" t="s">
        <v>22</v>
      </c>
      <c r="C120" s="94">
        <v>43242</v>
      </c>
      <c r="D120" s="94"/>
      <c r="E120" s="97">
        <v>111</v>
      </c>
      <c r="F120" s="102">
        <v>122</v>
      </c>
      <c r="G120" s="307" t="str">
        <f>IF(OR(F120&gt;240),"EXCEEDS"," ")</f>
        <v xml:space="preserve"> </v>
      </c>
      <c r="H120" s="1"/>
      <c r="I120" s="1"/>
    </row>
    <row r="121" spans="1:9" ht="15.75">
      <c r="A121" s="308">
        <v>92.8</v>
      </c>
      <c r="B121" s="93" t="s">
        <v>22</v>
      </c>
      <c r="C121" s="94">
        <v>43249</v>
      </c>
      <c r="D121" s="94"/>
      <c r="E121" s="97">
        <v>689</v>
      </c>
      <c r="F121" s="102">
        <v>794</v>
      </c>
      <c r="G121" s="307" t="str">
        <f>IF(OR(F121&gt;240),"EXCEEDS"," ")</f>
        <v>EXCEEDS</v>
      </c>
      <c r="H121" s="1"/>
      <c r="I121" s="1"/>
    </row>
    <row r="122" spans="1:9" ht="15.75">
      <c r="A122" s="308"/>
      <c r="B122" s="93"/>
      <c r="C122" s="94"/>
      <c r="D122" s="94"/>
      <c r="E122" s="97"/>
      <c r="F122" s="102"/>
      <c r="G122" s="307"/>
      <c r="H122" s="1"/>
      <c r="I122" s="1"/>
    </row>
    <row r="123" spans="1:9" ht="15.75">
      <c r="A123" s="308">
        <v>92.8</v>
      </c>
      <c r="B123" s="93" t="s">
        <v>22</v>
      </c>
      <c r="C123" s="94">
        <v>43256</v>
      </c>
      <c r="D123" s="94"/>
      <c r="E123" s="97">
        <v>121</v>
      </c>
      <c r="F123" s="102">
        <v>146</v>
      </c>
      <c r="G123" s="307" t="str">
        <f>IF(OR(F123&gt;240),"EXCEEDS"," ")</f>
        <v xml:space="preserve"> </v>
      </c>
      <c r="H123" s="1"/>
      <c r="I123" s="1"/>
    </row>
    <row r="124" spans="1:9" ht="15.75">
      <c r="A124" s="308">
        <v>92.8</v>
      </c>
      <c r="B124" s="93" t="s">
        <v>22</v>
      </c>
      <c r="C124" s="94">
        <v>43263</v>
      </c>
      <c r="D124" s="94"/>
      <c r="E124" s="97">
        <v>720</v>
      </c>
      <c r="F124" s="102">
        <v>646</v>
      </c>
      <c r="G124" s="307" t="str">
        <f>IF(OR(F124&gt;240),"EXCEEDS"," ")</f>
        <v>EXCEEDS</v>
      </c>
      <c r="H124" s="1"/>
      <c r="I124" s="1"/>
    </row>
    <row r="125" spans="1:9" ht="15.75">
      <c r="A125" s="308">
        <v>92.8</v>
      </c>
      <c r="B125" s="93" t="s">
        <v>22</v>
      </c>
      <c r="C125" s="94">
        <v>43270</v>
      </c>
      <c r="D125" s="94"/>
      <c r="E125" s="97">
        <v>399</v>
      </c>
      <c r="F125" s="102">
        <v>384</v>
      </c>
      <c r="G125" s="307" t="str">
        <f>IF(OR(F125&gt;240),"EXCEEDS"," ")</f>
        <v>EXCEEDS</v>
      </c>
      <c r="H125" s="1"/>
      <c r="I125" s="1"/>
    </row>
    <row r="126" spans="1:9" ht="15.75">
      <c r="A126" s="308">
        <v>92.8</v>
      </c>
      <c r="B126" s="93" t="s">
        <v>22</v>
      </c>
      <c r="C126" s="94">
        <v>43277</v>
      </c>
      <c r="D126" s="94"/>
      <c r="E126" s="97">
        <v>189</v>
      </c>
      <c r="F126" s="102">
        <v>175</v>
      </c>
      <c r="G126" s="307" t="str">
        <f>IF(OR(F126&gt;240),"EXCEEDS"," ")</f>
        <v xml:space="preserve"> </v>
      </c>
      <c r="H126" s="1"/>
      <c r="I126" s="1"/>
    </row>
    <row r="127" spans="1:9" ht="15.75">
      <c r="A127" s="308"/>
      <c r="B127" s="93"/>
      <c r="C127" s="94"/>
      <c r="D127" s="94"/>
      <c r="E127" s="97"/>
      <c r="F127" s="102"/>
      <c r="G127" s="307"/>
      <c r="H127" s="1"/>
      <c r="I127" s="1"/>
    </row>
    <row r="128" spans="1:9" ht="15.75">
      <c r="A128" s="308">
        <v>92.8</v>
      </c>
      <c r="B128" s="93" t="s">
        <v>22</v>
      </c>
      <c r="C128" s="94">
        <v>43291</v>
      </c>
      <c r="D128" s="94"/>
      <c r="E128" s="97">
        <v>92</v>
      </c>
      <c r="F128" s="102">
        <v>41</v>
      </c>
      <c r="G128" s="307" t="str">
        <f>IF(OR(F128&gt;240),"EXCEEDS"," ")</f>
        <v xml:space="preserve"> </v>
      </c>
      <c r="H128" s="1"/>
      <c r="I128" s="1"/>
    </row>
    <row r="129" spans="1:9" ht="15.75">
      <c r="A129" s="308">
        <v>92.8</v>
      </c>
      <c r="B129" s="93" t="s">
        <v>22</v>
      </c>
      <c r="C129" s="94">
        <v>43298</v>
      </c>
      <c r="D129" s="94"/>
      <c r="E129" s="97">
        <v>75</v>
      </c>
      <c r="F129" s="102">
        <v>63</v>
      </c>
      <c r="G129" s="307" t="str">
        <f>IF(OR(F129&gt;240),"EXCEEDS"," ")</f>
        <v xml:space="preserve"> </v>
      </c>
      <c r="H129" s="1"/>
      <c r="I129" s="1"/>
    </row>
    <row r="130" spans="1:9" ht="15.75">
      <c r="A130" s="308">
        <v>92.8</v>
      </c>
      <c r="B130" s="93" t="s">
        <v>22</v>
      </c>
      <c r="C130" s="94">
        <v>43305</v>
      </c>
      <c r="D130" s="94"/>
      <c r="E130" s="97">
        <v>30</v>
      </c>
      <c r="F130" s="102">
        <v>40</v>
      </c>
      <c r="G130" s="307" t="str">
        <f>IF(OR(F130&gt;240),"EXCEEDS"," ")</f>
        <v xml:space="preserve"> </v>
      </c>
      <c r="H130" s="1"/>
      <c r="I130" s="1"/>
    </row>
    <row r="131" spans="1:9" ht="15.75">
      <c r="A131" s="308">
        <v>92.8</v>
      </c>
      <c r="B131" s="93" t="s">
        <v>22</v>
      </c>
      <c r="C131" s="94">
        <v>43305</v>
      </c>
      <c r="D131" s="94"/>
      <c r="E131" s="97">
        <v>10</v>
      </c>
      <c r="F131" s="102">
        <v>10</v>
      </c>
      <c r="G131" s="307" t="str">
        <f>IF(OR(F131&gt;240),"EXCEEDS"," ")</f>
        <v xml:space="preserve"> </v>
      </c>
      <c r="H131" s="1"/>
      <c r="I131" s="1"/>
    </row>
    <row r="132" spans="1:9" ht="15.75">
      <c r="A132" s="308"/>
      <c r="B132" s="93"/>
      <c r="C132" s="94"/>
      <c r="D132" s="94"/>
      <c r="E132" s="97"/>
      <c r="F132" s="102"/>
      <c r="G132" s="307"/>
      <c r="H132" s="1"/>
      <c r="I132" s="1"/>
    </row>
    <row r="133" spans="1:9" ht="15.75">
      <c r="A133" s="308">
        <v>92.8</v>
      </c>
      <c r="B133" s="93" t="s">
        <v>22</v>
      </c>
      <c r="C133" s="94">
        <v>43319</v>
      </c>
      <c r="D133" s="94"/>
      <c r="E133" s="97">
        <v>86</v>
      </c>
      <c r="F133" s="102">
        <v>20</v>
      </c>
      <c r="G133" s="307" t="str">
        <f>IF(OR(F133&gt;240),"EXCEEDS"," ")</f>
        <v xml:space="preserve"> </v>
      </c>
      <c r="H133" s="1"/>
      <c r="I133" s="1"/>
    </row>
    <row r="134" spans="1:9" ht="15.75">
      <c r="A134" s="308">
        <v>92.8</v>
      </c>
      <c r="B134" s="93" t="s">
        <v>22</v>
      </c>
      <c r="C134" s="94">
        <v>43326</v>
      </c>
      <c r="D134" s="94"/>
      <c r="E134" s="97">
        <v>568</v>
      </c>
      <c r="F134" s="102">
        <v>281</v>
      </c>
      <c r="G134" s="307" t="str">
        <f>IF(OR(F134&gt;240),"EXCEEDS"," ")</f>
        <v>EXCEEDS</v>
      </c>
      <c r="H134" s="1"/>
      <c r="I134" s="1"/>
    </row>
    <row r="135" spans="1:9" ht="15.75">
      <c r="A135" s="308">
        <v>92.8</v>
      </c>
      <c r="B135" s="93" t="s">
        <v>22</v>
      </c>
      <c r="C135" s="94">
        <v>43333</v>
      </c>
      <c r="D135" s="94"/>
      <c r="E135" s="97">
        <v>20</v>
      </c>
      <c r="F135" s="102">
        <v>10</v>
      </c>
      <c r="G135" s="307" t="str">
        <f>IF(OR(F135&gt;240),"EXCEEDS"," ")</f>
        <v xml:space="preserve"> </v>
      </c>
      <c r="H135" s="1"/>
      <c r="I135" s="1"/>
    </row>
    <row r="136" spans="1:9" ht="15.75">
      <c r="A136" s="308">
        <v>92.8</v>
      </c>
      <c r="B136" s="93" t="s">
        <v>22</v>
      </c>
      <c r="C136" s="94">
        <v>43340</v>
      </c>
      <c r="D136" s="94"/>
      <c r="E136" s="97">
        <v>31</v>
      </c>
      <c r="F136" s="102">
        <v>10</v>
      </c>
      <c r="G136" s="307" t="str">
        <f>IF(OR(F136&gt;240),"EXCEEDS"," ")</f>
        <v xml:space="preserve"> </v>
      </c>
      <c r="H136" s="1"/>
      <c r="I136" s="1"/>
    </row>
    <row r="137" spans="1:9" ht="15.75">
      <c r="A137" s="308"/>
      <c r="B137" s="93"/>
      <c r="C137" s="94"/>
      <c r="D137" s="94"/>
      <c r="E137" s="97"/>
      <c r="F137" s="102"/>
      <c r="G137" s="307"/>
      <c r="H137" s="1"/>
      <c r="I137" s="1"/>
    </row>
    <row r="138" spans="1:9" ht="15.75">
      <c r="A138" s="308">
        <v>92.8</v>
      </c>
      <c r="B138" s="93" t="s">
        <v>22</v>
      </c>
      <c r="C138" s="94">
        <v>43347</v>
      </c>
      <c r="D138" s="94"/>
      <c r="E138" s="97">
        <v>10</v>
      </c>
      <c r="F138" s="102">
        <v>10</v>
      </c>
      <c r="G138" s="307" t="str">
        <f>IF(OR(F138&gt;240),"EXCEEDS"," ")</f>
        <v xml:space="preserve"> </v>
      </c>
      <c r="H138" s="1"/>
      <c r="I138" s="1"/>
    </row>
    <row r="139" spans="1:9" ht="15.75">
      <c r="A139" s="308">
        <v>92.8</v>
      </c>
      <c r="B139" s="93" t="s">
        <v>22</v>
      </c>
      <c r="C139" s="94">
        <v>43361</v>
      </c>
      <c r="D139" s="94"/>
      <c r="E139" s="97">
        <v>860</v>
      </c>
      <c r="F139" s="102">
        <v>565</v>
      </c>
      <c r="G139" s="307" t="str">
        <f>IF(OR(F139&gt;240),"EXCEEDS"," ")</f>
        <v>EXCEEDS</v>
      </c>
      <c r="H139" s="1"/>
      <c r="I139" s="1"/>
    </row>
    <row r="140" spans="1:9" ht="15.75">
      <c r="A140" s="308">
        <v>92.8</v>
      </c>
      <c r="B140" s="93" t="s">
        <v>22</v>
      </c>
      <c r="C140" s="94">
        <v>43363</v>
      </c>
      <c r="D140" s="94"/>
      <c r="E140" s="97">
        <v>5794</v>
      </c>
      <c r="F140" s="102">
        <v>546</v>
      </c>
      <c r="G140" s="307" t="str">
        <f>IF(OR(F140&gt;240),"EXCEEDS"," ")</f>
        <v>EXCEEDS</v>
      </c>
      <c r="H140" s="1"/>
      <c r="I140" s="1"/>
    </row>
    <row r="141" spans="1:9" ht="15.75">
      <c r="A141" s="308">
        <v>92.8</v>
      </c>
      <c r="B141" s="93" t="s">
        <v>22</v>
      </c>
      <c r="C141" s="94">
        <v>43368</v>
      </c>
      <c r="D141" s="94"/>
      <c r="E141" s="97">
        <v>5794</v>
      </c>
      <c r="F141" s="102">
        <v>546</v>
      </c>
      <c r="G141" s="307" t="str">
        <f>IF(OR(F141&gt;240),"EXCEEDS"," ")</f>
        <v>EXCEEDS</v>
      </c>
      <c r="H141" s="1"/>
      <c r="I141" s="1"/>
    </row>
    <row r="142" spans="1:9" ht="15.75">
      <c r="A142" s="308"/>
      <c r="B142" s="93"/>
      <c r="C142" s="94"/>
      <c r="D142" s="94"/>
      <c r="E142" s="97"/>
      <c r="F142" s="102"/>
      <c r="G142" s="307"/>
      <c r="H142" s="1"/>
      <c r="I142" s="1"/>
    </row>
    <row r="143" spans="1:9" ht="15.75">
      <c r="A143" s="308">
        <v>92.8</v>
      </c>
      <c r="B143" s="93" t="s">
        <v>22</v>
      </c>
      <c r="C143" s="94">
        <v>43375</v>
      </c>
      <c r="D143" s="94"/>
      <c r="E143" s="97">
        <v>85</v>
      </c>
      <c r="F143" s="102">
        <v>148</v>
      </c>
      <c r="G143" s="307" t="str">
        <f>IF(OR(F143&gt;240),"EXCEEDS"," ")</f>
        <v xml:space="preserve"> </v>
      </c>
      <c r="H143" s="1"/>
      <c r="I143" s="1"/>
    </row>
    <row r="144" spans="1:9" ht="15.75">
      <c r="A144" s="308">
        <v>92.8</v>
      </c>
      <c r="B144" s="93" t="s">
        <v>22</v>
      </c>
      <c r="C144" s="94">
        <v>43382</v>
      </c>
      <c r="D144" s="94"/>
      <c r="E144" s="97">
        <v>241</v>
      </c>
      <c r="F144" s="102">
        <v>209</v>
      </c>
      <c r="G144" s="307" t="str">
        <f>IF(OR(F144&gt;240),"EXCEEDS"," ")</f>
        <v xml:space="preserve"> </v>
      </c>
      <c r="H144" s="1"/>
      <c r="I144" s="1"/>
    </row>
    <row r="145" spans="1:9" ht="15.75">
      <c r="A145" s="308">
        <v>92.8</v>
      </c>
      <c r="B145" s="93" t="s">
        <v>22</v>
      </c>
      <c r="C145" s="94">
        <v>43389</v>
      </c>
      <c r="D145" s="94"/>
      <c r="E145" s="97">
        <v>41</v>
      </c>
      <c r="F145" s="102">
        <v>52</v>
      </c>
      <c r="G145" s="307" t="str">
        <f>IF(OR(F145&gt;240),"EXCEEDS"," ")</f>
        <v xml:space="preserve"> </v>
      </c>
      <c r="H145" s="1"/>
      <c r="I145" s="1"/>
    </row>
    <row r="146" spans="1:9" ht="15.75">
      <c r="A146" s="308">
        <v>92.8</v>
      </c>
      <c r="B146" s="93" t="s">
        <v>22</v>
      </c>
      <c r="C146" s="94">
        <v>43396</v>
      </c>
      <c r="D146" s="94"/>
      <c r="E146" s="97">
        <v>52</v>
      </c>
      <c r="F146" s="102">
        <v>52</v>
      </c>
      <c r="G146" s="307" t="str">
        <f>IF(OR(F146&gt;240),"EXCEEDS"," ")</f>
        <v xml:space="preserve"> </v>
      </c>
      <c r="H146" s="1"/>
      <c r="I146" s="1"/>
    </row>
    <row r="147" spans="1:9" ht="15.75">
      <c r="A147" s="308">
        <v>92.8</v>
      </c>
      <c r="B147" s="93" t="s">
        <v>22</v>
      </c>
      <c r="C147" s="94">
        <v>43403</v>
      </c>
      <c r="D147" s="94"/>
      <c r="E147" s="97">
        <v>285</v>
      </c>
      <c r="F147" s="102">
        <v>576</v>
      </c>
      <c r="G147" s="307" t="str">
        <f>IF(OR(F147&gt;240),"EXCEEDS"," ")</f>
        <v>EXCEEDS</v>
      </c>
      <c r="H147" s="1"/>
      <c r="I147" s="1"/>
    </row>
    <row r="148" spans="1:9" ht="16.5" thickBot="1">
      <c r="A148" s="308"/>
      <c r="B148" s="93"/>
      <c r="C148" s="295"/>
      <c r="D148" s="94"/>
      <c r="E148" s="97"/>
      <c r="F148" s="102"/>
      <c r="G148" s="307"/>
      <c r="H148" s="1"/>
      <c r="I148" s="1"/>
    </row>
    <row r="149" spans="1:9" ht="15.75">
      <c r="A149" s="303">
        <v>305.10000000000002</v>
      </c>
      <c r="B149" s="304" t="s">
        <v>30</v>
      </c>
      <c r="C149" s="305">
        <v>43193</v>
      </c>
      <c r="D149" s="305"/>
      <c r="E149" s="306">
        <v>110</v>
      </c>
      <c r="F149" s="283">
        <v>479</v>
      </c>
      <c r="G149" s="310" t="str">
        <f>IF(OR(F149&gt;240),"EXCEEDS"," ")</f>
        <v>EXCEEDS</v>
      </c>
      <c r="H149" s="1"/>
      <c r="I149" s="1"/>
    </row>
    <row r="150" spans="1:9" ht="15.75">
      <c r="A150" s="308">
        <v>305.10000000000002</v>
      </c>
      <c r="B150" s="93" t="s">
        <v>30</v>
      </c>
      <c r="C150" s="94">
        <v>43200</v>
      </c>
      <c r="D150" s="94"/>
      <c r="E150" s="97">
        <v>110</v>
      </c>
      <c r="F150" s="102">
        <v>292</v>
      </c>
      <c r="G150" s="307" t="str">
        <f>IF(OR(F150&gt;240),"EXCEEDS"," ")</f>
        <v>EXCEEDS</v>
      </c>
      <c r="H150" s="1"/>
      <c r="I150" s="1"/>
    </row>
    <row r="151" spans="1:9" ht="15.75">
      <c r="A151" s="308">
        <v>305.10000000000002</v>
      </c>
      <c r="B151" s="93" t="s">
        <v>30</v>
      </c>
      <c r="C151" s="94">
        <v>43208</v>
      </c>
      <c r="D151" s="94"/>
      <c r="E151" s="97">
        <v>733</v>
      </c>
      <c r="F151" s="102">
        <v>583</v>
      </c>
      <c r="G151" s="307" t="str">
        <f>IF(OR(F151&gt;240),"EXCEEDS"," ")</f>
        <v>EXCEEDS</v>
      </c>
      <c r="H151" s="1"/>
      <c r="I151" s="1"/>
    </row>
    <row r="152" spans="1:9" ht="15.75">
      <c r="A152" s="308">
        <v>305.10000000000002</v>
      </c>
      <c r="B152" s="93" t="s">
        <v>30</v>
      </c>
      <c r="C152" s="94">
        <v>43214</v>
      </c>
      <c r="D152" s="94"/>
      <c r="E152" s="97">
        <v>30</v>
      </c>
      <c r="F152" s="102">
        <v>84</v>
      </c>
      <c r="G152" s="307" t="str">
        <f>IF(OR(F152&gt;240),"EXCEEDS"," ")</f>
        <v xml:space="preserve"> </v>
      </c>
      <c r="H152" s="1"/>
      <c r="I152" s="1"/>
    </row>
    <row r="153" spans="1:9" ht="15.75">
      <c r="A153" s="308">
        <v>305.10000000000002</v>
      </c>
      <c r="B153" s="93" t="s">
        <v>30</v>
      </c>
      <c r="C153" s="94">
        <v>43216</v>
      </c>
      <c r="D153" s="94"/>
      <c r="E153" s="97">
        <v>132</v>
      </c>
      <c r="F153" s="102">
        <v>160</v>
      </c>
      <c r="G153" s="307" t="str">
        <f>IF(OR(F153&gt;240),"EXCEEDS"," ")</f>
        <v xml:space="preserve"> </v>
      </c>
      <c r="H153" s="1"/>
      <c r="I153" s="1"/>
    </row>
    <row r="154" spans="1:9" ht="15.75">
      <c r="A154" s="308"/>
      <c r="B154" s="93"/>
      <c r="C154" s="94"/>
      <c r="D154" s="94"/>
      <c r="E154" s="97"/>
      <c r="F154" s="102"/>
      <c r="G154" s="307"/>
      <c r="H154" s="1"/>
      <c r="I154" s="1"/>
    </row>
    <row r="155" spans="1:9" ht="15.75">
      <c r="A155" s="308">
        <v>305.10000000000002</v>
      </c>
      <c r="B155" s="93" t="s">
        <v>30</v>
      </c>
      <c r="C155" s="94">
        <v>43221</v>
      </c>
      <c r="D155" s="94"/>
      <c r="E155" s="97">
        <v>31</v>
      </c>
      <c r="F155" s="102">
        <v>31</v>
      </c>
      <c r="G155" s="307" t="str">
        <f>IF(OR(F155&gt;240),"EXCEEDS"," ")</f>
        <v xml:space="preserve"> </v>
      </c>
      <c r="H155" s="1"/>
      <c r="I155" s="1"/>
    </row>
    <row r="156" spans="1:9" ht="15.75">
      <c r="A156" s="308">
        <v>305.10000000000002</v>
      </c>
      <c r="B156" s="93" t="s">
        <v>30</v>
      </c>
      <c r="C156" s="94">
        <v>43228</v>
      </c>
      <c r="D156" s="94"/>
      <c r="E156" s="97">
        <v>98</v>
      </c>
      <c r="F156" s="102">
        <v>847</v>
      </c>
      <c r="G156" s="307" t="str">
        <f>IF(OR(F156&gt;240),"EXCEEDS"," ")</f>
        <v>EXCEEDS</v>
      </c>
      <c r="H156" s="1"/>
      <c r="I156" s="1"/>
    </row>
    <row r="157" spans="1:9" ht="15.75">
      <c r="A157" s="308">
        <v>305.10000000000002</v>
      </c>
      <c r="B157" s="93" t="s">
        <v>30</v>
      </c>
      <c r="C157" s="94">
        <v>43235</v>
      </c>
      <c r="D157" s="94"/>
      <c r="E157" s="97">
        <v>98</v>
      </c>
      <c r="F157" s="102">
        <v>41</v>
      </c>
      <c r="G157" s="307" t="str">
        <f>IF(OR(F157&gt;240),"EXCEEDS"," ")</f>
        <v xml:space="preserve"> </v>
      </c>
      <c r="H157" s="1"/>
      <c r="I157" s="1"/>
    </row>
    <row r="158" spans="1:9" ht="15.75">
      <c r="A158" s="308">
        <v>305.10000000000002</v>
      </c>
      <c r="B158" s="93" t="s">
        <v>30</v>
      </c>
      <c r="C158" s="94">
        <v>43242</v>
      </c>
      <c r="D158" s="94"/>
      <c r="E158" s="97">
        <v>10</v>
      </c>
      <c r="F158" s="102">
        <v>161</v>
      </c>
      <c r="G158" s="307" t="str">
        <f>IF(OR(F158&gt;240),"EXCEEDS"," ")</f>
        <v xml:space="preserve"> </v>
      </c>
      <c r="H158" s="1"/>
      <c r="I158" s="1"/>
    </row>
    <row r="159" spans="1:9" ht="15.75">
      <c r="A159" s="308">
        <v>305.10000000000002</v>
      </c>
      <c r="B159" s="93" t="s">
        <v>30</v>
      </c>
      <c r="C159" s="94">
        <v>43249</v>
      </c>
      <c r="D159" s="94"/>
      <c r="E159" s="97">
        <v>448</v>
      </c>
      <c r="F159" s="102">
        <v>10</v>
      </c>
      <c r="G159" s="307" t="str">
        <f>IF(OR(F159&gt;240),"EXCEEDS"," ")</f>
        <v xml:space="preserve"> </v>
      </c>
      <c r="H159" s="1"/>
      <c r="I159" s="1"/>
    </row>
    <row r="160" spans="1:9" ht="15.75">
      <c r="A160" s="308"/>
      <c r="B160" s="93"/>
      <c r="C160" s="94"/>
      <c r="D160" s="94"/>
      <c r="E160" s="97"/>
      <c r="F160" s="102"/>
      <c r="G160" s="307"/>
      <c r="H160" s="1"/>
      <c r="I160" s="1"/>
    </row>
    <row r="161" spans="1:9" ht="15.75">
      <c r="A161" s="308">
        <v>305.10000000000002</v>
      </c>
      <c r="B161" s="93" t="s">
        <v>30</v>
      </c>
      <c r="C161" s="94">
        <v>43256</v>
      </c>
      <c r="D161" s="94"/>
      <c r="E161" s="97">
        <v>10</v>
      </c>
      <c r="F161" s="102">
        <v>97</v>
      </c>
      <c r="G161" s="307" t="str">
        <f>IF(OR(F161&gt;240),"EXCEEDS"," ")</f>
        <v xml:space="preserve"> </v>
      </c>
      <c r="H161" s="1"/>
      <c r="I161" s="1"/>
    </row>
    <row r="162" spans="1:9" ht="15.75">
      <c r="A162" s="308">
        <v>305.10000000000002</v>
      </c>
      <c r="B162" s="93" t="s">
        <v>30</v>
      </c>
      <c r="C162" s="94">
        <v>43263</v>
      </c>
      <c r="D162" s="94"/>
      <c r="E162" s="97">
        <v>1616</v>
      </c>
      <c r="F162" s="102">
        <v>2489</v>
      </c>
      <c r="G162" s="307" t="str">
        <f>IF(OR(F162&gt;240),"EXCEEDS"," ")</f>
        <v>EXCEEDS</v>
      </c>
      <c r="H162" s="1"/>
      <c r="I162" s="1"/>
    </row>
    <row r="163" spans="1:9" ht="15.75">
      <c r="A163" s="308">
        <v>305.10000000000002</v>
      </c>
      <c r="B163" s="93" t="s">
        <v>30</v>
      </c>
      <c r="C163" s="94">
        <v>43270</v>
      </c>
      <c r="D163" s="94"/>
      <c r="E163" s="97">
        <v>31</v>
      </c>
      <c r="F163" s="102">
        <v>20</v>
      </c>
      <c r="G163" s="307" t="str">
        <f>IF(OR(F163&gt;240),"EXCEEDS"," ")</f>
        <v xml:space="preserve"> </v>
      </c>
      <c r="H163" s="1"/>
      <c r="I163" s="1"/>
    </row>
    <row r="164" spans="1:9" ht="15.75">
      <c r="A164" s="308">
        <v>305.10000000000002</v>
      </c>
      <c r="B164" s="93" t="s">
        <v>30</v>
      </c>
      <c r="C164" s="94">
        <v>43272</v>
      </c>
      <c r="D164" s="94"/>
      <c r="E164" s="97">
        <v>96</v>
      </c>
      <c r="F164" s="102">
        <v>10</v>
      </c>
      <c r="G164" s="307" t="str">
        <f>IF(OR(F164&gt;240),"EXCEEDS"," ")</f>
        <v xml:space="preserve"> </v>
      </c>
      <c r="H164" s="1"/>
      <c r="I164" s="1"/>
    </row>
    <row r="165" spans="1:9" ht="16.5" thickBot="1">
      <c r="A165" s="308">
        <v>305.10000000000002</v>
      </c>
      <c r="B165" s="93" t="s">
        <v>30</v>
      </c>
      <c r="C165" s="94">
        <v>43277</v>
      </c>
      <c r="D165" s="94"/>
      <c r="E165" s="97">
        <v>10</v>
      </c>
      <c r="F165" s="102">
        <v>345</v>
      </c>
      <c r="G165" s="307" t="str">
        <f>IF(OR(F165&gt;240),"EXCEEDS"," ")</f>
        <v>EXCEEDS</v>
      </c>
      <c r="H165" s="1"/>
      <c r="I165" s="1"/>
    </row>
    <row r="166" spans="1:9" ht="16.5" thickBot="1">
      <c r="A166" s="308"/>
      <c r="B166" s="93"/>
      <c r="C166" s="94"/>
      <c r="D166" s="254" t="s">
        <v>52</v>
      </c>
      <c r="E166" s="96">
        <f>GEOMEAN(E149:E165)</f>
        <v>77.657495150359082</v>
      </c>
      <c r="F166" s="255">
        <f>GEOMEAN(F149:F165)</f>
        <v>125.89808274747828</v>
      </c>
      <c r="G166" s="312" t="str">
        <f>IF(OR(E166&gt;240,F166&gt;130),"EXCEEDS"," ")</f>
        <v xml:space="preserve"> </v>
      </c>
      <c r="H166" s="1"/>
      <c r="I166" s="1"/>
    </row>
    <row r="167" spans="1:9" ht="15.75">
      <c r="A167" s="308">
        <v>305.10000000000002</v>
      </c>
      <c r="B167" s="93" t="s">
        <v>30</v>
      </c>
      <c r="C167" s="94">
        <v>43284</v>
      </c>
      <c r="D167" s="94"/>
      <c r="E167" s="97">
        <v>201</v>
      </c>
      <c r="F167" s="102">
        <v>759</v>
      </c>
      <c r="G167" s="307" t="str">
        <f>IF(OR(F167&gt;240),"EXCEEDS"," ")</f>
        <v>EXCEEDS</v>
      </c>
      <c r="H167" s="1"/>
      <c r="I167" s="1"/>
    </row>
    <row r="168" spans="1:9" ht="15.75">
      <c r="A168" s="308">
        <v>305.10000000000002</v>
      </c>
      <c r="B168" s="93" t="s">
        <v>30</v>
      </c>
      <c r="C168" s="94">
        <v>43291</v>
      </c>
      <c r="D168" s="94"/>
      <c r="E168" s="97">
        <v>10</v>
      </c>
      <c r="F168" s="102">
        <v>10</v>
      </c>
      <c r="G168" s="307" t="str">
        <f>IF(OR(F168&gt;240),"EXCEEDS"," ")</f>
        <v xml:space="preserve"> </v>
      </c>
      <c r="H168" s="1"/>
      <c r="I168" s="1"/>
    </row>
    <row r="169" spans="1:9" ht="15.75">
      <c r="A169" s="308">
        <v>305.10000000000002</v>
      </c>
      <c r="B169" s="93" t="s">
        <v>30</v>
      </c>
      <c r="C169" s="94">
        <v>43305</v>
      </c>
      <c r="D169" s="94"/>
      <c r="E169" s="97">
        <v>10</v>
      </c>
      <c r="F169" s="102">
        <v>109</v>
      </c>
      <c r="G169" s="307" t="str">
        <f>IF(OR(F169&gt;240),"EXCEEDS"," ")</f>
        <v xml:space="preserve"> </v>
      </c>
      <c r="H169" s="1"/>
      <c r="I169" s="1"/>
    </row>
    <row r="170" spans="1:9" ht="15.75">
      <c r="A170" s="308">
        <v>305.10000000000002</v>
      </c>
      <c r="B170" s="93" t="s">
        <v>30</v>
      </c>
      <c r="C170" s="94">
        <v>43307</v>
      </c>
      <c r="D170" s="94"/>
      <c r="E170" s="97">
        <v>10</v>
      </c>
      <c r="F170" s="102">
        <v>10</v>
      </c>
      <c r="G170" s="307" t="str">
        <f>IF(OR(F170&gt;240),"EXCEEDS"," ")</f>
        <v xml:space="preserve"> </v>
      </c>
      <c r="H170" s="1"/>
      <c r="I170" s="1"/>
    </row>
    <row r="171" spans="1:9" ht="16.5" thickBot="1">
      <c r="A171" s="308">
        <v>305.10000000000002</v>
      </c>
      <c r="B171" s="93" t="s">
        <v>30</v>
      </c>
      <c r="C171" s="94">
        <v>43312</v>
      </c>
      <c r="D171" s="94"/>
      <c r="E171" s="97">
        <v>74</v>
      </c>
      <c r="F171" s="102">
        <v>759</v>
      </c>
      <c r="G171" s="307" t="str">
        <f>IF(OR(F171&gt;240),"EXCEEDS"," ")</f>
        <v>EXCEEDS</v>
      </c>
      <c r="H171" s="1"/>
      <c r="I171" s="1"/>
    </row>
    <row r="172" spans="1:9" ht="16.5" thickBot="1">
      <c r="A172" s="308"/>
      <c r="B172" s="93"/>
      <c r="C172" s="94"/>
      <c r="D172" s="254" t="s">
        <v>52</v>
      </c>
      <c r="E172" s="96">
        <f>GEOMEAN(E155:E171)</f>
        <v>47.792646614167474</v>
      </c>
      <c r="F172" s="255">
        <f>GEOMEAN(F155:F171)</f>
        <v>91.180476572165404</v>
      </c>
      <c r="G172" s="312" t="str">
        <f>IF(OR(E172&gt;240,F172&gt;130),"EXCEEDS"," ")</f>
        <v xml:space="preserve"> </v>
      </c>
      <c r="H172" s="1"/>
      <c r="I172" s="1"/>
    </row>
    <row r="173" spans="1:9" ht="15.75">
      <c r="A173" s="308">
        <v>305.10000000000002</v>
      </c>
      <c r="B173" s="93" t="s">
        <v>30</v>
      </c>
      <c r="C173" s="94">
        <v>43319</v>
      </c>
      <c r="D173" s="94"/>
      <c r="E173" s="97">
        <v>132</v>
      </c>
      <c r="F173" s="102">
        <v>763</v>
      </c>
      <c r="G173" s="307" t="str">
        <f>IF(OR(F173&gt;240),"EXCEEDS"," ")</f>
        <v>EXCEEDS</v>
      </c>
      <c r="H173" s="1"/>
      <c r="I173" s="1"/>
    </row>
    <row r="174" spans="1:9" ht="15.75">
      <c r="A174" s="308">
        <v>305.10000000000002</v>
      </c>
      <c r="B174" s="93" t="s">
        <v>30</v>
      </c>
      <c r="C174" s="94">
        <v>43326</v>
      </c>
      <c r="D174" s="94"/>
      <c r="E174" s="97">
        <v>10</v>
      </c>
      <c r="F174" s="102">
        <v>10</v>
      </c>
      <c r="G174" s="307" t="str">
        <f>IF(OR(F174&gt;240),"EXCEEDS"," ")</f>
        <v xml:space="preserve"> </v>
      </c>
      <c r="H174" s="1"/>
      <c r="I174" s="1"/>
    </row>
    <row r="175" spans="1:9" ht="15.75">
      <c r="A175" s="308">
        <v>305.10000000000002</v>
      </c>
      <c r="B175" s="93" t="s">
        <v>30</v>
      </c>
      <c r="C175" s="94">
        <v>43333</v>
      </c>
      <c r="D175" s="94"/>
      <c r="E175" s="97">
        <v>30</v>
      </c>
      <c r="F175" s="102">
        <v>73</v>
      </c>
      <c r="G175" s="307" t="str">
        <f>IF(OR(F175&gt;240),"EXCEEDS"," ")</f>
        <v xml:space="preserve"> </v>
      </c>
      <c r="H175" s="1"/>
      <c r="I175" s="1"/>
    </row>
    <row r="176" spans="1:9" ht="15.75">
      <c r="A176" s="308">
        <v>305.10000000000002</v>
      </c>
      <c r="B176" s="93" t="s">
        <v>30</v>
      </c>
      <c r="C176" s="94">
        <v>43335</v>
      </c>
      <c r="D176" s="94"/>
      <c r="E176" s="97">
        <v>10</v>
      </c>
      <c r="F176" s="102">
        <v>51</v>
      </c>
      <c r="G176" s="307" t="str">
        <f>IF(OR(F176&gt;240),"EXCEEDS"," ")</f>
        <v xml:space="preserve"> </v>
      </c>
      <c r="H176" s="1"/>
      <c r="I176" s="1"/>
    </row>
    <row r="177" spans="1:9" ht="16.5" thickBot="1">
      <c r="A177" s="308">
        <v>305.10000000000002</v>
      </c>
      <c r="B177" s="93" t="s">
        <v>30</v>
      </c>
      <c r="C177" s="94">
        <v>43340</v>
      </c>
      <c r="D177" s="94"/>
      <c r="E177" s="97">
        <v>10</v>
      </c>
      <c r="F177" s="102">
        <v>52</v>
      </c>
      <c r="G177" s="307" t="str">
        <f>IF(OR(F177&gt;240),"EXCEEDS"," ")</f>
        <v xml:space="preserve"> </v>
      </c>
      <c r="H177" s="1"/>
      <c r="I177" s="1"/>
    </row>
    <row r="178" spans="1:9" ht="16.5" thickBot="1">
      <c r="A178" s="308"/>
      <c r="B178" s="93"/>
      <c r="C178" s="94"/>
      <c r="D178" s="254" t="s">
        <v>52</v>
      </c>
      <c r="E178" s="96">
        <f>GEOMEAN(E161:E177)</f>
        <v>33.938347219475546</v>
      </c>
      <c r="F178" s="255">
        <f>GEOMEAN(F161:F177)</f>
        <v>90.326984029897645</v>
      </c>
      <c r="G178" s="312" t="str">
        <f>IF(OR(E178&gt;240,F178&gt;130),"EXCEEDS"," ")</f>
        <v xml:space="preserve"> </v>
      </c>
      <c r="H178" s="1"/>
      <c r="I178" s="1"/>
    </row>
    <row r="179" spans="1:9" ht="15.75">
      <c r="A179" s="308">
        <v>305.10000000000002</v>
      </c>
      <c r="B179" s="93" t="s">
        <v>30</v>
      </c>
      <c r="C179" s="94">
        <v>43347</v>
      </c>
      <c r="D179" s="94"/>
      <c r="E179" s="97">
        <v>131</v>
      </c>
      <c r="F179" s="102">
        <v>135</v>
      </c>
      <c r="G179" s="307" t="str">
        <f>IF(OR(F179&gt;240),"EXCEEDS"," ")</f>
        <v xml:space="preserve"> </v>
      </c>
      <c r="H179" s="1"/>
      <c r="I179" s="1"/>
    </row>
    <row r="180" spans="1:9" ht="15.75">
      <c r="A180" s="308">
        <v>305.10000000000002</v>
      </c>
      <c r="B180" s="93" t="s">
        <v>30</v>
      </c>
      <c r="C180" s="94">
        <v>43354</v>
      </c>
      <c r="D180" s="94"/>
      <c r="E180" s="97">
        <v>459</v>
      </c>
      <c r="F180" s="102">
        <v>805</v>
      </c>
      <c r="G180" s="307" t="str">
        <f>IF(OR(F180&gt;240),"EXCEEDS"," ")</f>
        <v>EXCEEDS</v>
      </c>
      <c r="H180" s="1"/>
      <c r="I180" s="1"/>
    </row>
    <row r="181" spans="1:9" ht="15.75">
      <c r="A181" s="308">
        <v>305.10000000000002</v>
      </c>
      <c r="B181" s="93" t="s">
        <v>30</v>
      </c>
      <c r="C181" s="94">
        <v>43361</v>
      </c>
      <c r="D181" s="94"/>
      <c r="E181" s="97">
        <v>548</v>
      </c>
      <c r="F181" s="102">
        <v>933</v>
      </c>
      <c r="G181" s="307" t="str">
        <f>IF(OR(F181&gt;240),"EXCEEDS"," ")</f>
        <v>EXCEEDS</v>
      </c>
      <c r="H181" s="1"/>
      <c r="I181" s="1"/>
    </row>
    <row r="182" spans="1:9" ht="15.75">
      <c r="A182" s="308">
        <v>305.10000000000002</v>
      </c>
      <c r="B182" s="93" t="s">
        <v>30</v>
      </c>
      <c r="C182" s="94">
        <v>43368</v>
      </c>
      <c r="D182" s="94"/>
      <c r="E182" s="97">
        <v>1145</v>
      </c>
      <c r="F182" s="102">
        <v>1439</v>
      </c>
      <c r="G182" s="307" t="str">
        <f>IF(OR(F182&gt;240),"EXCEEDS"," ")</f>
        <v>EXCEEDS</v>
      </c>
      <c r="H182" s="1"/>
      <c r="I182" s="1"/>
    </row>
    <row r="183" spans="1:9" ht="16.5" thickBot="1">
      <c r="A183" s="308">
        <v>305.10000000000002</v>
      </c>
      <c r="B183" s="93" t="s">
        <v>30</v>
      </c>
      <c r="C183" s="94">
        <v>43370</v>
      </c>
      <c r="D183" s="94"/>
      <c r="E183" s="97">
        <v>160</v>
      </c>
      <c r="F183" s="102">
        <v>160</v>
      </c>
      <c r="G183" s="307" t="str">
        <f>IF(OR(F183&gt;240),"EXCEEDS"," ")</f>
        <v xml:space="preserve"> </v>
      </c>
      <c r="H183" s="1"/>
      <c r="I183" s="1"/>
    </row>
    <row r="184" spans="1:9" ht="16.5" thickBot="1">
      <c r="A184" s="308"/>
      <c r="B184" s="93"/>
      <c r="C184" s="94"/>
      <c r="D184" s="254" t="s">
        <v>52</v>
      </c>
      <c r="E184" s="96">
        <f>GEOMEAN(E167:E183)</f>
        <v>56.317709698004442</v>
      </c>
      <c r="F184" s="255">
        <f>GEOMEAN(F167:F183)</f>
        <v>135.65194457681127</v>
      </c>
      <c r="G184" s="312" t="str">
        <f>IF(OR(E184&gt;240,F184&gt;130),"EXCEEDS"," ")</f>
        <v>EXCEEDS</v>
      </c>
      <c r="H184" s="1"/>
      <c r="I184" s="1"/>
    </row>
    <row r="185" spans="1:9" ht="15.75">
      <c r="A185" s="308">
        <v>305.10000000000002</v>
      </c>
      <c r="B185" s="93" t="s">
        <v>30</v>
      </c>
      <c r="C185" s="94">
        <v>43375</v>
      </c>
      <c r="D185" s="94"/>
      <c r="E185" s="97">
        <v>145</v>
      </c>
      <c r="F185" s="102">
        <v>181</v>
      </c>
      <c r="G185" s="307" t="str">
        <f>IF(OR(F185&gt;240),"EXCEEDS"," ")</f>
        <v xml:space="preserve"> </v>
      </c>
      <c r="H185" s="1"/>
      <c r="I185" s="1"/>
    </row>
    <row r="186" spans="1:9" ht="15.75">
      <c r="A186" s="308">
        <v>305.10000000000002</v>
      </c>
      <c r="B186" s="93" t="s">
        <v>30</v>
      </c>
      <c r="C186" s="94">
        <v>43382</v>
      </c>
      <c r="D186" s="94"/>
      <c r="E186" s="97">
        <v>75</v>
      </c>
      <c r="F186" s="102">
        <v>41</v>
      </c>
      <c r="G186" s="307" t="str">
        <f>IF(OR(F186&gt;240),"EXCEEDS"," ")</f>
        <v xml:space="preserve"> </v>
      </c>
      <c r="H186" s="1"/>
      <c r="I186" s="1"/>
    </row>
    <row r="187" spans="1:9" ht="15.75">
      <c r="A187" s="308">
        <v>305.10000000000002</v>
      </c>
      <c r="B187" s="93" t="s">
        <v>30</v>
      </c>
      <c r="C187" s="94">
        <v>43389</v>
      </c>
      <c r="D187" s="94"/>
      <c r="E187" s="97">
        <v>75</v>
      </c>
      <c r="F187" s="102">
        <v>63</v>
      </c>
      <c r="G187" s="307" t="str">
        <f>IF(OR(F187&gt;240),"EXCEEDS"," ")</f>
        <v xml:space="preserve"> </v>
      </c>
      <c r="H187" s="1"/>
      <c r="I187" s="1"/>
    </row>
    <row r="188" spans="1:9" ht="15.75">
      <c r="A188" s="308">
        <v>305.10000000000002</v>
      </c>
      <c r="B188" s="93" t="s">
        <v>30</v>
      </c>
      <c r="C188" s="94">
        <v>43396</v>
      </c>
      <c r="D188" s="94"/>
      <c r="E188" s="97">
        <v>31</v>
      </c>
      <c r="F188" s="102">
        <v>448</v>
      </c>
      <c r="G188" s="307" t="str">
        <f>IF(OR(F188&gt;240),"EXCEEDS"," ")</f>
        <v>EXCEEDS</v>
      </c>
      <c r="H188" s="1"/>
      <c r="I188" s="1"/>
    </row>
    <row r="189" spans="1:9" ht="16.5" thickBot="1">
      <c r="A189" s="308">
        <v>305.10000000000002</v>
      </c>
      <c r="B189" s="93" t="s">
        <v>30</v>
      </c>
      <c r="C189" s="94">
        <v>43403</v>
      </c>
      <c r="D189" s="94"/>
      <c r="E189" s="97">
        <v>20</v>
      </c>
      <c r="F189" s="102">
        <v>52</v>
      </c>
      <c r="G189" s="307" t="str">
        <f>IF(OR(F189&gt;240),"EXCEEDS"," ")</f>
        <v xml:space="preserve"> </v>
      </c>
      <c r="H189" s="1"/>
      <c r="I189" s="1"/>
    </row>
    <row r="190" spans="1:9" ht="16.5" thickBot="1">
      <c r="A190" s="308"/>
      <c r="B190" s="93"/>
      <c r="C190" s="94"/>
      <c r="D190" s="254" t="s">
        <v>52</v>
      </c>
      <c r="E190" s="96">
        <f>GEOMEAN(E173:E189)</f>
        <v>69.971907119888584</v>
      </c>
      <c r="F190" s="255">
        <f>GEOMEAN(F173:F189)</f>
        <v>143.43118284015202</v>
      </c>
      <c r="G190" s="312" t="str">
        <f>IF(OR(E190&gt;240,F190&gt;130),"EXCEEDS"," ")</f>
        <v>EXCEEDS</v>
      </c>
      <c r="H190" s="1"/>
      <c r="I190" s="1"/>
    </row>
    <row r="191" spans="1:9" ht="15.75">
      <c r="A191" s="308">
        <v>314.8</v>
      </c>
      <c r="B191" s="93" t="s">
        <v>30</v>
      </c>
      <c r="C191" s="94">
        <v>43193</v>
      </c>
      <c r="D191" s="94"/>
      <c r="E191" s="97">
        <v>1012</v>
      </c>
      <c r="F191" s="102">
        <v>1317</v>
      </c>
      <c r="G191" s="307" t="str">
        <f>IF(OR(F191&gt;240),"EXCEEDS"," ")</f>
        <v>EXCEEDS</v>
      </c>
      <c r="H191" s="1"/>
      <c r="I191" s="1"/>
    </row>
    <row r="192" spans="1:9" ht="15.75">
      <c r="A192" s="308">
        <v>314.8</v>
      </c>
      <c r="B192" s="93" t="s">
        <v>30</v>
      </c>
      <c r="C192" s="94">
        <v>43200</v>
      </c>
      <c r="D192" s="94"/>
      <c r="E192" s="97">
        <v>295</v>
      </c>
      <c r="F192" s="102">
        <v>496</v>
      </c>
      <c r="G192" s="307" t="str">
        <f>IF(OR(F192&gt;240),"EXCEEDS"," ")</f>
        <v>EXCEEDS</v>
      </c>
      <c r="H192" s="1"/>
      <c r="I192" s="1"/>
    </row>
    <row r="193" spans="1:9" ht="15.75">
      <c r="A193" s="308">
        <v>314.8</v>
      </c>
      <c r="B193" s="93" t="s">
        <v>30</v>
      </c>
      <c r="C193" s="94">
        <v>43208</v>
      </c>
      <c r="D193" s="94"/>
      <c r="E193" s="97">
        <v>201</v>
      </c>
      <c r="F193" s="102">
        <v>708</v>
      </c>
      <c r="G193" s="307" t="str">
        <f>IF(OR(F193&gt;240),"EXCEEDS"," ")</f>
        <v>EXCEEDS</v>
      </c>
      <c r="H193" s="1"/>
      <c r="I193" s="1"/>
    </row>
    <row r="194" spans="1:9" ht="15.75">
      <c r="A194" s="308">
        <v>314.8</v>
      </c>
      <c r="B194" s="93" t="s">
        <v>30</v>
      </c>
      <c r="C194" s="94">
        <v>43214</v>
      </c>
      <c r="D194" s="94"/>
      <c r="E194" s="97">
        <v>10</v>
      </c>
      <c r="F194" s="102">
        <v>292</v>
      </c>
      <c r="G194" s="307" t="str">
        <f>IF(OR(F194&gt;240),"EXCEEDS"," ")</f>
        <v>EXCEEDS</v>
      </c>
      <c r="H194" s="1"/>
      <c r="I194" s="1"/>
    </row>
    <row r="195" spans="1:9" ht="15.75">
      <c r="A195" s="308">
        <v>314.8</v>
      </c>
      <c r="B195" s="93" t="s">
        <v>30</v>
      </c>
      <c r="C195" s="94">
        <v>43216</v>
      </c>
      <c r="D195" s="94"/>
      <c r="E195" s="97">
        <v>52</v>
      </c>
      <c r="F195" s="102">
        <v>309</v>
      </c>
      <c r="G195" s="307" t="str">
        <f>IF(OR(F195&gt;240),"EXCEEDS"," ")</f>
        <v>EXCEEDS</v>
      </c>
      <c r="H195" s="1"/>
      <c r="I195" s="1"/>
    </row>
    <row r="196" spans="1:9" ht="15.75">
      <c r="A196" s="308"/>
      <c r="B196" s="93"/>
      <c r="C196" s="94"/>
      <c r="D196" s="94"/>
      <c r="E196" s="97"/>
      <c r="F196" s="102"/>
      <c r="G196" s="307"/>
      <c r="H196" s="1"/>
      <c r="I196" s="1"/>
    </row>
    <row r="197" spans="1:9" ht="15.75">
      <c r="A197" s="308">
        <v>314.8</v>
      </c>
      <c r="B197" s="93" t="s">
        <v>30</v>
      </c>
      <c r="C197" s="94">
        <v>43221</v>
      </c>
      <c r="D197" s="94"/>
      <c r="E197" s="97">
        <v>10</v>
      </c>
      <c r="F197" s="102">
        <v>52</v>
      </c>
      <c r="G197" s="307" t="str">
        <f>IF(OR(F197&gt;240),"EXCEEDS"," ")</f>
        <v xml:space="preserve"> </v>
      </c>
      <c r="H197" s="1"/>
      <c r="I197" s="1"/>
    </row>
    <row r="198" spans="1:9" ht="15.75">
      <c r="A198" s="308">
        <v>314.8</v>
      </c>
      <c r="B198" s="93" t="s">
        <v>30</v>
      </c>
      <c r="C198" s="94">
        <v>43228</v>
      </c>
      <c r="D198" s="94"/>
      <c r="E198" s="97">
        <v>95</v>
      </c>
      <c r="F198" s="102">
        <v>1106</v>
      </c>
      <c r="G198" s="307" t="str">
        <f>IF(OR(F198&gt;240),"EXCEEDS"," ")</f>
        <v>EXCEEDS</v>
      </c>
      <c r="H198" s="1"/>
      <c r="I198" s="1"/>
    </row>
    <row r="199" spans="1:9" ht="15.75">
      <c r="A199" s="308">
        <v>314.8</v>
      </c>
      <c r="B199" s="93" t="s">
        <v>30</v>
      </c>
      <c r="C199" s="94">
        <v>43235</v>
      </c>
      <c r="D199" s="94"/>
      <c r="E199" s="97">
        <v>41</v>
      </c>
      <c r="F199" s="102">
        <v>313</v>
      </c>
      <c r="G199" s="307" t="str">
        <f>IF(OR(F199&gt;240),"EXCEEDS"," ")</f>
        <v>EXCEEDS</v>
      </c>
      <c r="H199" s="1"/>
      <c r="I199" s="1"/>
    </row>
    <row r="200" spans="1:9" ht="15.75">
      <c r="A200" s="308">
        <v>314.8</v>
      </c>
      <c r="B200" s="93" t="s">
        <v>30</v>
      </c>
      <c r="C200" s="94">
        <v>43242</v>
      </c>
      <c r="D200" s="94"/>
      <c r="E200" s="97">
        <v>10</v>
      </c>
      <c r="F200" s="102">
        <v>108</v>
      </c>
      <c r="G200" s="307" t="str">
        <f>IF(OR(F200&gt;240),"EXCEEDS"," ")</f>
        <v xml:space="preserve"> </v>
      </c>
      <c r="H200" s="1"/>
      <c r="I200" s="1"/>
    </row>
    <row r="201" spans="1:9" ht="15.75">
      <c r="A201" s="308">
        <v>314.8</v>
      </c>
      <c r="B201" s="93" t="s">
        <v>30</v>
      </c>
      <c r="C201" s="94">
        <v>43249</v>
      </c>
      <c r="D201" s="94"/>
      <c r="E201" s="97">
        <v>512</v>
      </c>
      <c r="F201" s="102">
        <v>109</v>
      </c>
      <c r="G201" s="307" t="str">
        <f>IF(OR(F201&gt;240),"EXCEEDS"," ")</f>
        <v xml:space="preserve"> </v>
      </c>
      <c r="H201" s="1"/>
      <c r="I201" s="1"/>
    </row>
    <row r="202" spans="1:9" ht="15.75">
      <c r="A202" s="308"/>
      <c r="B202" s="93"/>
      <c r="C202" s="94"/>
      <c r="D202" s="94"/>
      <c r="E202" s="97"/>
      <c r="F202" s="102"/>
      <c r="G202" s="307"/>
      <c r="H202" s="1"/>
      <c r="I202" s="1"/>
    </row>
    <row r="203" spans="1:9" ht="15.75">
      <c r="A203" s="308">
        <v>314.8</v>
      </c>
      <c r="B203" s="93" t="s">
        <v>30</v>
      </c>
      <c r="C203" s="94">
        <v>43256</v>
      </c>
      <c r="D203" s="94"/>
      <c r="E203" s="97">
        <v>10</v>
      </c>
      <c r="F203" s="102">
        <v>85</v>
      </c>
      <c r="G203" s="307" t="str">
        <f>IF(OR(F203&gt;240),"EXCEEDS"," ")</f>
        <v xml:space="preserve"> </v>
      </c>
      <c r="H203" s="1"/>
      <c r="I203" s="1"/>
    </row>
    <row r="204" spans="1:9" ht="15.75">
      <c r="A204" s="308">
        <v>314.8</v>
      </c>
      <c r="B204" s="93" t="s">
        <v>30</v>
      </c>
      <c r="C204" s="94">
        <v>43263</v>
      </c>
      <c r="D204" s="94"/>
      <c r="E204" s="97">
        <v>1333</v>
      </c>
      <c r="F204" s="102">
        <v>2282</v>
      </c>
      <c r="G204" s="307" t="str">
        <f>IF(OR(F204&gt;240),"EXCEEDS"," ")</f>
        <v>EXCEEDS</v>
      </c>
      <c r="H204" s="1"/>
      <c r="I204" s="1"/>
    </row>
    <row r="205" spans="1:9" ht="15.75">
      <c r="A205" s="308">
        <v>314.8</v>
      </c>
      <c r="B205" s="93" t="s">
        <v>30</v>
      </c>
      <c r="C205" s="94">
        <v>43270</v>
      </c>
      <c r="D205" s="94"/>
      <c r="E205" s="97">
        <v>10</v>
      </c>
      <c r="F205" s="102">
        <v>31</v>
      </c>
      <c r="G205" s="307" t="str">
        <f>IF(OR(F205&gt;240),"EXCEEDS"," ")</f>
        <v xml:space="preserve"> </v>
      </c>
      <c r="H205" s="1"/>
      <c r="I205" s="1"/>
    </row>
    <row r="206" spans="1:9" ht="15.75">
      <c r="A206" s="308">
        <v>314.8</v>
      </c>
      <c r="B206" s="93" t="s">
        <v>30</v>
      </c>
      <c r="C206" s="94">
        <v>43272</v>
      </c>
      <c r="D206" s="94"/>
      <c r="E206" s="97">
        <v>189</v>
      </c>
      <c r="F206" s="102">
        <v>41</v>
      </c>
      <c r="G206" s="307" t="str">
        <f>IF(OR(F206&gt;240),"EXCEEDS"," ")</f>
        <v xml:space="preserve"> </v>
      </c>
      <c r="H206" s="1"/>
      <c r="I206" s="1"/>
    </row>
    <row r="207" spans="1:9" ht="16.5" thickBot="1">
      <c r="A207" s="308">
        <v>314.8</v>
      </c>
      <c r="B207" s="93" t="s">
        <v>30</v>
      </c>
      <c r="C207" s="94">
        <v>43277</v>
      </c>
      <c r="D207" s="94"/>
      <c r="E207" s="97">
        <v>10</v>
      </c>
      <c r="F207" s="102">
        <v>573</v>
      </c>
      <c r="G207" s="307" t="str">
        <f>IF(OR(F207&gt;240),"EXCEEDS"," ")</f>
        <v>EXCEEDS</v>
      </c>
      <c r="H207" s="1"/>
      <c r="I207" s="1"/>
    </row>
    <row r="208" spans="1:9" ht="16.5" thickBot="1">
      <c r="A208" s="308"/>
      <c r="B208" s="93"/>
      <c r="C208" s="94"/>
      <c r="D208" s="254" t="s">
        <v>52</v>
      </c>
      <c r="E208" s="96">
        <f>GEOMEAN(E191:E207)</f>
        <v>65.015676687553707</v>
      </c>
      <c r="F208" s="255">
        <f>GEOMEAN(E191:F207)</f>
        <v>128.74490117077389</v>
      </c>
      <c r="G208" s="312" t="str">
        <f>IF(OR(E208&gt;240,F208&gt;130),"EXCEEDS"," ")</f>
        <v xml:space="preserve"> </v>
      </c>
      <c r="H208" s="1"/>
      <c r="I208" s="1"/>
    </row>
    <row r="209" spans="1:9" ht="15.75">
      <c r="A209" s="308">
        <v>314.8</v>
      </c>
      <c r="B209" s="93" t="s">
        <v>30</v>
      </c>
      <c r="C209" s="94">
        <v>43284</v>
      </c>
      <c r="D209" s="305"/>
      <c r="E209" s="306">
        <v>373</v>
      </c>
      <c r="F209" s="283">
        <v>1396</v>
      </c>
      <c r="G209" s="307" t="str">
        <f>IF(OR(F209&gt;240),"EXCEEDS"," ")</f>
        <v>EXCEEDS</v>
      </c>
      <c r="H209" s="1"/>
      <c r="I209" s="1"/>
    </row>
    <row r="210" spans="1:9" ht="15.75">
      <c r="A210" s="308">
        <v>314.8</v>
      </c>
      <c r="B210" s="93" t="s">
        <v>30</v>
      </c>
      <c r="C210" s="94">
        <v>43291</v>
      </c>
      <c r="D210" s="94"/>
      <c r="E210" s="97">
        <v>10</v>
      </c>
      <c r="F210" s="102">
        <v>75</v>
      </c>
      <c r="G210" s="307" t="str">
        <f>IF(OR(F210&gt;240),"EXCEEDS"," ")</f>
        <v xml:space="preserve"> </v>
      </c>
      <c r="H210" s="1"/>
      <c r="I210" s="1"/>
    </row>
    <row r="211" spans="1:9" ht="15.75">
      <c r="A211" s="308">
        <v>314.8</v>
      </c>
      <c r="B211" s="93" t="s">
        <v>30</v>
      </c>
      <c r="C211" s="94">
        <v>43305</v>
      </c>
      <c r="D211" s="94"/>
      <c r="E211" s="97">
        <v>51</v>
      </c>
      <c r="F211" s="102">
        <v>173</v>
      </c>
      <c r="G211" s="307" t="str">
        <f>IF(OR(F211&gt;240),"EXCEEDS"," ")</f>
        <v xml:space="preserve"> </v>
      </c>
      <c r="H211" s="1"/>
      <c r="I211" s="1"/>
    </row>
    <row r="212" spans="1:9" ht="15.75">
      <c r="A212" s="308">
        <v>314.8</v>
      </c>
      <c r="B212" s="93" t="s">
        <v>30</v>
      </c>
      <c r="C212" s="94">
        <v>43307</v>
      </c>
      <c r="D212" s="94"/>
      <c r="E212" s="97">
        <v>20</v>
      </c>
      <c r="F212" s="102">
        <v>63</v>
      </c>
      <c r="G212" s="307" t="str">
        <f>IF(OR(F212&gt;240),"EXCEEDS"," ")</f>
        <v xml:space="preserve"> </v>
      </c>
      <c r="H212" s="1"/>
      <c r="I212" s="1"/>
    </row>
    <row r="213" spans="1:9" ht="16.5" thickBot="1">
      <c r="A213" s="308">
        <v>314.8</v>
      </c>
      <c r="B213" s="93" t="s">
        <v>30</v>
      </c>
      <c r="C213" s="94">
        <v>43312</v>
      </c>
      <c r="D213" s="94"/>
      <c r="E213" s="97">
        <v>10</v>
      </c>
      <c r="F213" s="102">
        <v>1376</v>
      </c>
      <c r="G213" s="307" t="str">
        <f>IF(OR(F213&gt;240),"EXCEEDS"," ")</f>
        <v>EXCEEDS</v>
      </c>
      <c r="H213" s="1"/>
      <c r="I213" s="1"/>
    </row>
    <row r="214" spans="1:9" ht="16.5" thickBot="1">
      <c r="A214" s="308"/>
      <c r="B214" s="93"/>
      <c r="C214" s="94"/>
      <c r="D214" s="254" t="s">
        <v>52</v>
      </c>
      <c r="E214" s="96">
        <f>GEOMEAN(E197:E213)</f>
        <v>42.746423016589866</v>
      </c>
      <c r="F214" s="255">
        <f>GEOMEAN(E197:F213)</f>
        <v>92.232358616366369</v>
      </c>
      <c r="G214" s="312" t="str">
        <f>IF(OR(E214&gt;240,F214&gt;130),"EXCEEDS"," ")</f>
        <v xml:space="preserve"> </v>
      </c>
      <c r="H214" s="1"/>
      <c r="I214" s="1"/>
    </row>
    <row r="215" spans="1:9" ht="15.75">
      <c r="A215" s="308">
        <v>314.8</v>
      </c>
      <c r="B215" s="93" t="s">
        <v>30</v>
      </c>
      <c r="C215" s="94">
        <v>43319</v>
      </c>
      <c r="D215" s="94"/>
      <c r="E215" s="97">
        <v>132</v>
      </c>
      <c r="F215" s="102">
        <v>199</v>
      </c>
      <c r="G215" s="307" t="str">
        <f>IF(OR(F215&gt;240),"EXCEEDS"," ")</f>
        <v xml:space="preserve"> </v>
      </c>
      <c r="H215" s="1"/>
      <c r="I215" s="1"/>
    </row>
    <row r="216" spans="1:9" ht="15.75">
      <c r="A216" s="308">
        <v>314.8</v>
      </c>
      <c r="B216" s="93" t="s">
        <v>30</v>
      </c>
      <c r="C216" s="94">
        <v>43326</v>
      </c>
      <c r="D216" s="94"/>
      <c r="E216" s="97">
        <v>10</v>
      </c>
      <c r="F216" s="102">
        <v>20</v>
      </c>
      <c r="G216" s="307" t="str">
        <f>IF(OR(F216&gt;240),"EXCEEDS"," ")</f>
        <v xml:space="preserve"> </v>
      </c>
      <c r="H216" s="1"/>
      <c r="I216" s="1"/>
    </row>
    <row r="217" spans="1:9" ht="15.75">
      <c r="A217" s="308">
        <v>314.8</v>
      </c>
      <c r="B217" s="93" t="s">
        <v>30</v>
      </c>
      <c r="C217" s="94">
        <v>43333</v>
      </c>
      <c r="D217" s="94"/>
      <c r="E217" s="97">
        <v>10</v>
      </c>
      <c r="F217" s="102">
        <v>85</v>
      </c>
      <c r="G217" s="307" t="str">
        <f>IF(OR(F217&gt;240),"EXCEEDS"," ")</f>
        <v xml:space="preserve"> </v>
      </c>
      <c r="H217" s="1"/>
      <c r="I217" s="1"/>
    </row>
    <row r="218" spans="1:9" ht="15.75">
      <c r="A218" s="308">
        <v>314.8</v>
      </c>
      <c r="B218" s="93" t="s">
        <v>30</v>
      </c>
      <c r="C218" s="94">
        <v>43335</v>
      </c>
      <c r="D218" s="94"/>
      <c r="E218" s="97">
        <v>10</v>
      </c>
      <c r="F218" s="102">
        <v>120</v>
      </c>
      <c r="G218" s="307" t="str">
        <f>IF(OR(F218&gt;240),"EXCEEDS"," ")</f>
        <v xml:space="preserve"> </v>
      </c>
      <c r="H218" s="1"/>
      <c r="I218" s="1"/>
    </row>
    <row r="219" spans="1:9" ht="16.5" thickBot="1">
      <c r="A219" s="308">
        <v>314.8</v>
      </c>
      <c r="B219" s="93" t="s">
        <v>30</v>
      </c>
      <c r="C219" s="94">
        <v>43340</v>
      </c>
      <c r="D219" s="94"/>
      <c r="E219" s="97">
        <v>10</v>
      </c>
      <c r="F219" s="102">
        <v>20</v>
      </c>
      <c r="G219" s="307" t="str">
        <f>IF(OR(F219&gt;240),"EXCEEDS"," ")</f>
        <v xml:space="preserve"> </v>
      </c>
      <c r="H219" s="1"/>
      <c r="I219" s="1"/>
    </row>
    <row r="220" spans="1:9" ht="16.5" thickBot="1">
      <c r="A220" s="308"/>
      <c r="B220" s="93"/>
      <c r="C220" s="296"/>
      <c r="D220" s="254" t="s">
        <v>52</v>
      </c>
      <c r="E220" s="96">
        <f>GEOMEAN(E203:E219)</f>
        <v>31.820817918548741</v>
      </c>
      <c r="F220" s="255">
        <f>GEOMEAN(E203:F219)</f>
        <v>66.052370376235856</v>
      </c>
      <c r="G220" s="312" t="str">
        <f>IF(OR(E220&gt;240,F220&gt;130),"EXCEEDS"," ")</f>
        <v xml:space="preserve"> </v>
      </c>
      <c r="H220" s="1"/>
      <c r="I220" s="1"/>
    </row>
    <row r="221" spans="1:9" ht="15.75">
      <c r="A221" s="308">
        <v>314.8</v>
      </c>
      <c r="B221" s="93" t="s">
        <v>30</v>
      </c>
      <c r="C221" s="94">
        <v>43347</v>
      </c>
      <c r="D221" s="94"/>
      <c r="E221" s="97">
        <v>108</v>
      </c>
      <c r="F221" s="102">
        <v>109</v>
      </c>
      <c r="G221" s="307" t="str">
        <f>IF(OR(F221&gt;240),"EXCEEDS"," ")</f>
        <v xml:space="preserve"> </v>
      </c>
      <c r="H221" s="1"/>
      <c r="I221" s="1"/>
    </row>
    <row r="222" spans="1:9" ht="15.75">
      <c r="A222" s="308">
        <v>314.8</v>
      </c>
      <c r="B222" s="93" t="s">
        <v>30</v>
      </c>
      <c r="C222" s="94">
        <v>43354</v>
      </c>
      <c r="D222" s="94"/>
      <c r="E222" s="97">
        <v>538</v>
      </c>
      <c r="F222" s="102">
        <v>771</v>
      </c>
      <c r="G222" s="307" t="str">
        <f>IF(OR(F222&gt;240),"EXCEEDS"," ")</f>
        <v>EXCEEDS</v>
      </c>
      <c r="H222" s="1"/>
      <c r="I222" s="1"/>
    </row>
    <row r="223" spans="1:9" ht="15.75">
      <c r="A223" s="308">
        <v>314.8</v>
      </c>
      <c r="B223" s="93" t="s">
        <v>30</v>
      </c>
      <c r="C223" s="94">
        <v>43361</v>
      </c>
      <c r="D223" s="94"/>
      <c r="E223" s="97">
        <v>1014</v>
      </c>
      <c r="F223" s="102">
        <v>1616</v>
      </c>
      <c r="G223" s="307" t="str">
        <f>IF(OR(F223&gt;240),"EXCEEDS"," ")</f>
        <v>EXCEEDS</v>
      </c>
      <c r="H223" s="1"/>
      <c r="I223" s="1"/>
    </row>
    <row r="224" spans="1:9" ht="15.75">
      <c r="A224" s="308">
        <v>314.8</v>
      </c>
      <c r="B224" s="93" t="s">
        <v>30</v>
      </c>
      <c r="C224" s="94">
        <v>43368</v>
      </c>
      <c r="D224" s="94"/>
      <c r="E224" s="97">
        <v>906</v>
      </c>
      <c r="F224" s="102">
        <v>1553</v>
      </c>
      <c r="G224" s="307" t="str">
        <f>IF(OR(F224&gt;240),"EXCEEDS"," ")</f>
        <v>EXCEEDS</v>
      </c>
      <c r="H224" s="1"/>
      <c r="I224" s="1"/>
    </row>
    <row r="225" spans="1:9" ht="16.5" thickBot="1">
      <c r="A225" s="308">
        <v>314.8</v>
      </c>
      <c r="B225" s="93" t="s">
        <v>30</v>
      </c>
      <c r="C225" s="94">
        <v>43370</v>
      </c>
      <c r="D225" s="94"/>
      <c r="E225" s="97">
        <v>457</v>
      </c>
      <c r="F225" s="102">
        <v>364</v>
      </c>
      <c r="G225" s="307" t="str">
        <f>IF(OR(F225&gt;240),"EXCEEDS"," ")</f>
        <v>EXCEEDS</v>
      </c>
      <c r="H225" s="1"/>
      <c r="I225" s="1"/>
    </row>
    <row r="226" spans="1:9" ht="16.5" thickBot="1">
      <c r="A226" s="308"/>
      <c r="B226" s="93"/>
      <c r="C226" s="94"/>
      <c r="D226" s="254" t="s">
        <v>52</v>
      </c>
      <c r="E226" s="96">
        <f>GEOMEAN(E209:E225)</f>
        <v>59.944854171662399</v>
      </c>
      <c r="F226" s="255">
        <f>GEOMEAN(E209:F225)</f>
        <v>106.9867095091531</v>
      </c>
      <c r="G226" s="312" t="str">
        <f>IF(OR(E226&gt;240,F226&gt;130),"EXCEEDS"," ")</f>
        <v xml:space="preserve"> </v>
      </c>
      <c r="H226" s="1"/>
      <c r="I226" s="1"/>
    </row>
    <row r="227" spans="1:9" ht="15.75">
      <c r="A227" s="308">
        <v>314.8</v>
      </c>
      <c r="B227" s="93" t="s">
        <v>30</v>
      </c>
      <c r="C227" s="94">
        <v>43375</v>
      </c>
      <c r="D227" s="94"/>
      <c r="E227" s="97">
        <v>187</v>
      </c>
      <c r="F227" s="102">
        <v>279</v>
      </c>
      <c r="G227" s="307" t="str">
        <f>IF(OR(F227&gt;240),"EXCEEDS"," ")</f>
        <v>EXCEEDS</v>
      </c>
      <c r="H227" s="1"/>
      <c r="I227" s="1"/>
    </row>
    <row r="228" spans="1:9" ht="15.75">
      <c r="A228" s="308">
        <v>314.8</v>
      </c>
      <c r="B228" s="93" t="s">
        <v>30</v>
      </c>
      <c r="C228" s="94">
        <v>43382</v>
      </c>
      <c r="D228" s="94"/>
      <c r="E228" s="97">
        <v>63</v>
      </c>
      <c r="F228" s="102">
        <v>74</v>
      </c>
      <c r="G228" s="307" t="str">
        <f>IF(OR(F228&gt;240),"EXCEEDS"," ")</f>
        <v xml:space="preserve"> </v>
      </c>
      <c r="H228" s="1"/>
      <c r="I228" s="1"/>
    </row>
    <row r="229" spans="1:9" ht="15.75">
      <c r="A229" s="308">
        <v>314.8</v>
      </c>
      <c r="B229" s="93" t="s">
        <v>30</v>
      </c>
      <c r="C229" s="94">
        <v>43389</v>
      </c>
      <c r="D229" s="94"/>
      <c r="E229" s="97">
        <v>121</v>
      </c>
      <c r="F229" s="102">
        <v>327</v>
      </c>
      <c r="G229" s="307" t="str">
        <f>IF(OR(F229&gt;240),"EXCEEDS"," ")</f>
        <v>EXCEEDS</v>
      </c>
      <c r="H229" s="1"/>
      <c r="I229" s="1"/>
    </row>
    <row r="230" spans="1:9" ht="15.75">
      <c r="A230" s="308">
        <v>314.8</v>
      </c>
      <c r="B230" s="93" t="s">
        <v>30</v>
      </c>
      <c r="C230" s="94">
        <v>43396</v>
      </c>
      <c r="D230" s="94"/>
      <c r="E230" s="97">
        <v>108</v>
      </c>
      <c r="F230" s="102">
        <v>1565</v>
      </c>
      <c r="G230" s="307" t="str">
        <f>IF(OR(F230&gt;240),"EXCEEDS"," ")</f>
        <v>EXCEEDS</v>
      </c>
      <c r="H230" s="1"/>
      <c r="I230" s="1"/>
    </row>
    <row r="231" spans="1:9" ht="16.5" thickBot="1">
      <c r="A231" s="308">
        <v>314.8</v>
      </c>
      <c r="B231" s="93" t="s">
        <v>30</v>
      </c>
      <c r="C231" s="94">
        <v>43403</v>
      </c>
      <c r="D231" s="94"/>
      <c r="E231" s="97">
        <v>20</v>
      </c>
      <c r="F231" s="102">
        <v>96</v>
      </c>
      <c r="G231" s="307" t="str">
        <f>IF(OR(F231&gt;240),"EXCEEDS"," ")</f>
        <v xml:space="preserve"> </v>
      </c>
      <c r="H231" s="1"/>
      <c r="I231" s="1"/>
    </row>
    <row r="232" spans="1:9" ht="16.5" thickBot="1">
      <c r="A232" s="336"/>
      <c r="B232" s="100"/>
      <c r="C232" s="297"/>
      <c r="D232" s="254" t="s">
        <v>52</v>
      </c>
      <c r="E232" s="96">
        <f>GEOMEAN(E215:E231)</f>
        <v>79.183039235951412</v>
      </c>
      <c r="F232" s="255">
        <f>GEOMEAN(E215:F231)</f>
        <v>121.92242920037884</v>
      </c>
      <c r="G232" s="312" t="str">
        <f>IF(OR(E232&gt;240,F232&gt;130),"EXCEEDS"," ")</f>
        <v xml:space="preserve"> </v>
      </c>
      <c r="H232" s="1"/>
      <c r="I232" s="1"/>
    </row>
    <row r="233" spans="1:9" ht="15.75">
      <c r="A233" s="308">
        <v>462.6</v>
      </c>
      <c r="B233" s="93" t="s">
        <v>31</v>
      </c>
      <c r="C233" s="94">
        <v>43193</v>
      </c>
      <c r="D233" s="94"/>
      <c r="E233" s="97"/>
      <c r="F233" s="102">
        <v>197</v>
      </c>
      <c r="G233" s="307" t="str">
        <f>IF(OR(F233&gt;240),"EXCEEDS"," ")</f>
        <v xml:space="preserve"> </v>
      </c>
      <c r="H233" s="1"/>
      <c r="I233" s="1"/>
    </row>
    <row r="234" spans="1:9" ht="15.75">
      <c r="A234" s="308">
        <v>462.6</v>
      </c>
      <c r="B234" s="93" t="s">
        <v>31</v>
      </c>
      <c r="C234" s="94">
        <v>43200</v>
      </c>
      <c r="D234" s="94"/>
      <c r="E234" s="97"/>
      <c r="F234" s="102">
        <v>99</v>
      </c>
      <c r="G234" s="307" t="str">
        <f>IF(OR(F234&gt;240),"EXCEEDS"," ")</f>
        <v xml:space="preserve"> </v>
      </c>
      <c r="H234" s="1"/>
      <c r="I234" s="1"/>
    </row>
    <row r="235" spans="1:9" ht="15.75">
      <c r="A235" s="308">
        <v>462.6</v>
      </c>
      <c r="B235" s="93" t="s">
        <v>31</v>
      </c>
      <c r="C235" s="94">
        <v>43207</v>
      </c>
      <c r="D235" s="94"/>
      <c r="E235" s="97"/>
      <c r="F235" s="102">
        <v>687</v>
      </c>
      <c r="G235" s="307" t="str">
        <f>IF(OR(F235&gt;240),"EXCEEDS"," ")</f>
        <v>EXCEEDS</v>
      </c>
      <c r="H235" s="1"/>
      <c r="I235" s="1"/>
    </row>
    <row r="236" spans="1:9" ht="15.75">
      <c r="A236" s="308">
        <v>462.6</v>
      </c>
      <c r="B236" s="93" t="s">
        <v>31</v>
      </c>
      <c r="C236" s="94">
        <v>43209</v>
      </c>
      <c r="D236" s="94"/>
      <c r="E236" s="97"/>
      <c r="F236" s="102">
        <v>204</v>
      </c>
      <c r="G236" s="307" t="str">
        <f>IF(OR(F236&gt;240),"EXCEEDS"," ")</f>
        <v xml:space="preserve"> </v>
      </c>
      <c r="H236" s="1"/>
      <c r="I236" s="1"/>
    </row>
    <row r="237" spans="1:9" ht="15.75">
      <c r="A237" s="308">
        <v>462.6</v>
      </c>
      <c r="B237" s="93" t="s">
        <v>31</v>
      </c>
      <c r="C237" s="94">
        <v>43214</v>
      </c>
      <c r="D237" s="94"/>
      <c r="E237" s="97"/>
      <c r="F237" s="102">
        <v>104</v>
      </c>
      <c r="G237" s="307" t="str">
        <f>IF(OR(F237&gt;240),"EXCEEDS"," ")</f>
        <v xml:space="preserve"> </v>
      </c>
      <c r="H237" s="1"/>
      <c r="I237" s="1"/>
    </row>
    <row r="238" spans="1:9" ht="15.75">
      <c r="A238" s="308"/>
      <c r="B238" s="93"/>
      <c r="C238" s="94"/>
      <c r="D238" s="94"/>
      <c r="E238" s="97"/>
      <c r="F238" s="102"/>
      <c r="G238" s="307"/>
      <c r="H238" s="1"/>
      <c r="I238" s="1"/>
    </row>
    <row r="239" spans="1:9" ht="15.75">
      <c r="A239" s="308">
        <v>462.6</v>
      </c>
      <c r="B239" s="93" t="s">
        <v>31</v>
      </c>
      <c r="C239" s="94">
        <v>43221</v>
      </c>
      <c r="D239" s="94"/>
      <c r="E239" s="97"/>
      <c r="F239" s="102">
        <v>32</v>
      </c>
      <c r="G239" s="307" t="str">
        <f>IF(OR(F239&gt;240),"EXCEEDS"," ")</f>
        <v xml:space="preserve"> </v>
      </c>
      <c r="H239" s="1"/>
      <c r="I239" s="1"/>
    </row>
    <row r="240" spans="1:9" ht="15.75">
      <c r="A240" s="308">
        <v>462.6</v>
      </c>
      <c r="B240" s="93" t="s">
        <v>31</v>
      </c>
      <c r="C240" s="94">
        <v>43228</v>
      </c>
      <c r="D240" s="94"/>
      <c r="E240" s="97"/>
      <c r="F240" s="102">
        <v>110</v>
      </c>
      <c r="G240" s="307" t="str">
        <f>IF(OR(F240&gt;240),"EXCEEDS"," ")</f>
        <v xml:space="preserve"> </v>
      </c>
      <c r="H240" s="1"/>
      <c r="I240" s="1"/>
    </row>
    <row r="241" spans="1:9" ht="15.75">
      <c r="A241" s="308">
        <v>462.6</v>
      </c>
      <c r="B241" s="93" t="s">
        <v>31</v>
      </c>
      <c r="C241" s="94">
        <v>43238</v>
      </c>
      <c r="D241" s="94"/>
      <c r="E241" s="97"/>
      <c r="F241" s="102">
        <v>345</v>
      </c>
      <c r="G241" s="307" t="str">
        <f>IF(OR(F241&gt;240),"EXCEEDS"," ")</f>
        <v>EXCEEDS</v>
      </c>
      <c r="H241" s="1"/>
      <c r="I241" s="1"/>
    </row>
    <row r="242" spans="1:9" ht="15.75">
      <c r="A242" s="308">
        <v>462.6</v>
      </c>
      <c r="B242" s="93" t="s">
        <v>31</v>
      </c>
      <c r="C242" s="94">
        <v>43242</v>
      </c>
      <c r="D242" s="94"/>
      <c r="E242" s="97"/>
      <c r="F242" s="102">
        <v>547</v>
      </c>
      <c r="G242" s="307" t="str">
        <f>IF(OR(F242&gt;240),"EXCEEDS"," ")</f>
        <v>EXCEEDS</v>
      </c>
      <c r="H242" s="1"/>
      <c r="I242" s="1"/>
    </row>
    <row r="243" spans="1:9" ht="15.75">
      <c r="A243" s="308">
        <v>462.6</v>
      </c>
      <c r="B243" s="93" t="s">
        <v>31</v>
      </c>
      <c r="C243" s="94">
        <v>43249</v>
      </c>
      <c r="D243" s="94"/>
      <c r="E243" s="97"/>
      <c r="F243" s="102">
        <v>65</v>
      </c>
      <c r="G243" s="307" t="str">
        <f>IF(OR(F243&gt;240),"EXCEEDS"," ")</f>
        <v xml:space="preserve"> </v>
      </c>
      <c r="H243" s="1"/>
      <c r="I243" s="1"/>
    </row>
    <row r="244" spans="1:9" ht="15.75">
      <c r="A244" s="308"/>
      <c r="B244" s="93"/>
      <c r="C244" s="94"/>
      <c r="D244" s="94"/>
      <c r="E244" s="97"/>
      <c r="F244" s="102"/>
      <c r="G244" s="307"/>
      <c r="H244" s="1"/>
      <c r="I244" s="1"/>
    </row>
    <row r="245" spans="1:9" ht="15.75">
      <c r="A245" s="308">
        <v>462.6</v>
      </c>
      <c r="B245" s="93" t="s">
        <v>31</v>
      </c>
      <c r="C245" s="94">
        <v>43256</v>
      </c>
      <c r="D245" s="94"/>
      <c r="E245" s="97"/>
      <c r="F245" s="102">
        <v>83</v>
      </c>
      <c r="G245" s="307" t="str">
        <f>IF(OR(F245&gt;240),"EXCEEDS"," ")</f>
        <v xml:space="preserve"> </v>
      </c>
      <c r="H245" s="1"/>
      <c r="I245" s="1"/>
    </row>
    <row r="246" spans="1:9" ht="15.75">
      <c r="A246" s="308">
        <v>462.6</v>
      </c>
      <c r="B246" s="93" t="s">
        <v>31</v>
      </c>
      <c r="C246" s="94">
        <v>43263</v>
      </c>
      <c r="D246" s="94"/>
      <c r="E246" s="97"/>
      <c r="F246" s="102">
        <v>210</v>
      </c>
      <c r="G246" s="307" t="str">
        <f>IF(OR(F246&gt;240),"EXCEEDS"," ")</f>
        <v xml:space="preserve"> </v>
      </c>
      <c r="H246" s="1"/>
      <c r="I246" s="1"/>
    </row>
    <row r="247" spans="1:9" ht="15.75">
      <c r="A247" s="308">
        <v>462.6</v>
      </c>
      <c r="B247" s="93" t="s">
        <v>31</v>
      </c>
      <c r="C247" s="94">
        <v>43270</v>
      </c>
      <c r="D247" s="94"/>
      <c r="E247" s="97"/>
      <c r="F247" s="102">
        <v>24</v>
      </c>
      <c r="G247" s="307" t="str">
        <f>IF(OR(F247&gt;240),"EXCEEDS"," ")</f>
        <v xml:space="preserve"> </v>
      </c>
      <c r="H247" s="1"/>
      <c r="I247" s="1"/>
    </row>
    <row r="248" spans="1:9" ht="15.75">
      <c r="A248" s="308">
        <v>462.6</v>
      </c>
      <c r="B248" s="93" t="s">
        <v>31</v>
      </c>
      <c r="C248" s="94">
        <v>43272</v>
      </c>
      <c r="D248" s="94"/>
      <c r="E248" s="97"/>
      <c r="F248" s="102">
        <v>411</v>
      </c>
      <c r="G248" s="307" t="str">
        <f>IF(OR(F248&gt;240),"EXCEEDS"," ")</f>
        <v>EXCEEDS</v>
      </c>
      <c r="H248" s="1"/>
      <c r="I248" s="1"/>
    </row>
    <row r="249" spans="1:9" ht="16.5" thickBot="1">
      <c r="A249" s="308">
        <v>462.6</v>
      </c>
      <c r="B249" s="93" t="s">
        <v>31</v>
      </c>
      <c r="C249" s="94">
        <v>43277</v>
      </c>
      <c r="D249" s="94"/>
      <c r="E249" s="97"/>
      <c r="F249" s="102">
        <v>131</v>
      </c>
      <c r="G249" s="307" t="str">
        <f>IF(OR(F249&gt;240),"EXCEEDS"," ")</f>
        <v xml:space="preserve"> </v>
      </c>
      <c r="H249" s="1"/>
      <c r="I249" s="1"/>
    </row>
    <row r="250" spans="1:9" ht="16.5" thickBot="1">
      <c r="A250" s="308"/>
      <c r="B250" s="93"/>
      <c r="C250" s="94"/>
      <c r="D250" s="254" t="s">
        <v>52</v>
      </c>
      <c r="E250" s="96"/>
      <c r="F250" s="255">
        <f>GEOMEAN(E233:F249)</f>
        <v>145.47009534883227</v>
      </c>
      <c r="G250" s="312" t="str">
        <f>IF(OR(E250&gt;240,F250&gt;130),"EXCEEDS"," ")</f>
        <v>EXCEEDS</v>
      </c>
      <c r="H250" s="1"/>
      <c r="I250" s="1"/>
    </row>
    <row r="251" spans="1:9" ht="15.75">
      <c r="A251" s="308">
        <v>462.6</v>
      </c>
      <c r="B251" s="93" t="s">
        <v>31</v>
      </c>
      <c r="C251" s="94">
        <v>43283</v>
      </c>
      <c r="D251" s="94"/>
      <c r="E251" s="97"/>
      <c r="F251" s="102">
        <v>93</v>
      </c>
      <c r="G251" s="307" t="str">
        <f>IF(OR(F251&gt;240),"EXCEEDS"," ")</f>
        <v xml:space="preserve"> </v>
      </c>
      <c r="H251" s="1"/>
      <c r="I251" s="1"/>
    </row>
    <row r="252" spans="1:9" ht="15.75">
      <c r="A252" s="308">
        <v>462.6</v>
      </c>
      <c r="B252" s="93" t="s">
        <v>31</v>
      </c>
      <c r="C252" s="94">
        <v>43291</v>
      </c>
      <c r="D252" s="94"/>
      <c r="E252" s="97"/>
      <c r="F252" s="102">
        <v>32</v>
      </c>
      <c r="G252" s="307" t="str">
        <f>IF(OR(F252&gt;240),"EXCEEDS"," ")</f>
        <v xml:space="preserve"> </v>
      </c>
      <c r="H252" s="1"/>
      <c r="I252" s="1"/>
    </row>
    <row r="253" spans="1:9" ht="15.75">
      <c r="A253" s="308">
        <v>462.6</v>
      </c>
      <c r="B253" s="93" t="s">
        <v>31</v>
      </c>
      <c r="C253" s="94">
        <v>43298</v>
      </c>
      <c r="D253" s="94"/>
      <c r="E253" s="97"/>
      <c r="F253" s="102">
        <v>66</v>
      </c>
      <c r="G253" s="307" t="str">
        <f>IF(OR(F253&gt;240),"EXCEEDS"," ")</f>
        <v xml:space="preserve"> </v>
      </c>
      <c r="H253" s="1"/>
      <c r="I253" s="1"/>
    </row>
    <row r="254" spans="1:9" ht="15.75">
      <c r="A254" s="308">
        <v>462.6</v>
      </c>
      <c r="B254" s="93" t="s">
        <v>31</v>
      </c>
      <c r="C254" s="94">
        <v>43305</v>
      </c>
      <c r="D254" s="94"/>
      <c r="E254" s="97"/>
      <c r="F254" s="102">
        <v>15</v>
      </c>
      <c r="G254" s="307" t="str">
        <f>IF(OR(F254&gt;240),"EXCEEDS"," ")</f>
        <v xml:space="preserve"> </v>
      </c>
      <c r="H254" s="1"/>
      <c r="I254" s="1"/>
    </row>
    <row r="255" spans="1:9" ht="16.5" thickBot="1">
      <c r="A255" s="308">
        <v>462.6</v>
      </c>
      <c r="B255" s="93" t="s">
        <v>31</v>
      </c>
      <c r="C255" s="94">
        <v>43312</v>
      </c>
      <c r="D255" s="94"/>
      <c r="E255" s="97"/>
      <c r="F255" s="102">
        <v>613</v>
      </c>
      <c r="G255" s="307" t="str">
        <f>IF(OR(F255&gt;240),"EXCEEDS"," ")</f>
        <v>EXCEEDS</v>
      </c>
      <c r="H255" s="1"/>
      <c r="I255" s="1"/>
    </row>
    <row r="256" spans="1:9" ht="16.5" thickBot="1">
      <c r="A256" s="308"/>
      <c r="B256" s="93"/>
      <c r="C256" s="94"/>
      <c r="D256" s="254" t="s">
        <v>52</v>
      </c>
      <c r="E256" s="96"/>
      <c r="F256" s="255">
        <f>GEOMEAN(E239:F255)</f>
        <v>106.03803146536056</v>
      </c>
      <c r="G256" s="312" t="str">
        <f>IF(OR(E256&gt;240,F256&gt;130),"EXCEEDS"," ")</f>
        <v xml:space="preserve"> </v>
      </c>
      <c r="H256" s="1"/>
      <c r="I256" s="1"/>
    </row>
    <row r="257" spans="1:9" ht="15.75">
      <c r="A257" s="308">
        <v>462.6</v>
      </c>
      <c r="B257" s="93" t="s">
        <v>31</v>
      </c>
      <c r="C257" s="94">
        <v>43319</v>
      </c>
      <c r="D257" s="94"/>
      <c r="E257" s="97"/>
      <c r="F257" s="102">
        <v>51</v>
      </c>
      <c r="G257" s="307" t="str">
        <f>IF(OR(F257&gt;240),"EXCEEDS"," ")</f>
        <v xml:space="preserve"> </v>
      </c>
      <c r="H257" s="1"/>
      <c r="I257" s="1"/>
    </row>
    <row r="258" spans="1:9" ht="15.75">
      <c r="A258" s="308">
        <v>462.6</v>
      </c>
      <c r="B258" s="93" t="s">
        <v>31</v>
      </c>
      <c r="C258" s="94">
        <v>43326</v>
      </c>
      <c r="D258" s="94"/>
      <c r="E258" s="97"/>
      <c r="F258" s="102">
        <v>24</v>
      </c>
      <c r="G258" s="307" t="str">
        <f>IF(OR(F258&gt;240),"EXCEEDS"," ")</f>
        <v xml:space="preserve"> </v>
      </c>
      <c r="H258" s="1"/>
      <c r="I258" s="1"/>
    </row>
    <row r="259" spans="1:9" ht="15.75">
      <c r="A259" s="308">
        <v>462.6</v>
      </c>
      <c r="B259" s="93" t="s">
        <v>31</v>
      </c>
      <c r="C259" s="94">
        <v>43333</v>
      </c>
      <c r="D259" s="94"/>
      <c r="E259" s="97"/>
      <c r="F259" s="102">
        <v>46</v>
      </c>
      <c r="G259" s="307" t="str">
        <f>IF(OR(F259&gt;240),"EXCEEDS"," ")</f>
        <v xml:space="preserve"> </v>
      </c>
      <c r="H259" s="1"/>
      <c r="I259" s="1"/>
    </row>
    <row r="260" spans="1:9" ht="15.75">
      <c r="A260" s="308">
        <v>462.6</v>
      </c>
      <c r="B260" s="93" t="s">
        <v>31</v>
      </c>
      <c r="C260" s="94">
        <v>43335</v>
      </c>
      <c r="D260" s="94"/>
      <c r="E260" s="97"/>
      <c r="F260" s="102">
        <v>73</v>
      </c>
      <c r="G260" s="307" t="str">
        <f>IF(OR(F260&gt;240),"EXCEEDS"," ")</f>
        <v xml:space="preserve"> </v>
      </c>
      <c r="H260" s="1"/>
      <c r="I260" s="1"/>
    </row>
    <row r="261" spans="1:9" ht="16.5" thickBot="1">
      <c r="A261" s="308">
        <v>462.6</v>
      </c>
      <c r="B261" s="93" t="s">
        <v>31</v>
      </c>
      <c r="C261" s="94">
        <v>43340</v>
      </c>
      <c r="D261" s="94"/>
      <c r="E261" s="97"/>
      <c r="F261" s="102">
        <v>15</v>
      </c>
      <c r="G261" s="307" t="str">
        <f>IF(OR(F261&gt;240),"EXCEEDS"," ")</f>
        <v xml:space="preserve"> </v>
      </c>
      <c r="H261" s="1"/>
      <c r="I261" s="1"/>
    </row>
    <row r="262" spans="1:9" ht="16.5" thickBot="1">
      <c r="A262" s="308"/>
      <c r="B262" s="93"/>
      <c r="C262" s="94"/>
      <c r="D262" s="254" t="s">
        <v>52</v>
      </c>
      <c r="E262" s="96"/>
      <c r="F262" s="255">
        <f>GEOMEAN(E245:F261)</f>
        <v>72.125781982300182</v>
      </c>
      <c r="G262" s="312" t="str">
        <f>IF(OR(E262&gt;240,F262&gt;130),"EXCEEDS"," ")</f>
        <v xml:space="preserve"> </v>
      </c>
      <c r="H262" s="1"/>
      <c r="I262" s="1"/>
    </row>
    <row r="263" spans="1:9" ht="15.75">
      <c r="A263" s="308">
        <v>462.6</v>
      </c>
      <c r="B263" s="93" t="s">
        <v>31</v>
      </c>
      <c r="C263" s="94">
        <v>43347</v>
      </c>
      <c r="D263" s="94"/>
      <c r="E263" s="97"/>
      <c r="F263" s="102">
        <v>36</v>
      </c>
      <c r="G263" s="307" t="str">
        <f>IF(OR(F263&gt;240),"EXCEEDS"," ")</f>
        <v xml:space="preserve"> </v>
      </c>
      <c r="H263" s="1"/>
      <c r="I263" s="1"/>
    </row>
    <row r="264" spans="1:9" ht="15.75">
      <c r="A264" s="308">
        <v>462.6</v>
      </c>
      <c r="B264" s="93" t="s">
        <v>31</v>
      </c>
      <c r="C264" s="94">
        <v>43354</v>
      </c>
      <c r="D264" s="94"/>
      <c r="E264" s="97"/>
      <c r="F264" s="102">
        <v>624</v>
      </c>
      <c r="G264" s="307" t="str">
        <f>IF(OR(F264&gt;240),"EXCEEDS"," ")</f>
        <v>EXCEEDS</v>
      </c>
      <c r="H264" s="1"/>
      <c r="I264" s="1"/>
    </row>
    <row r="265" spans="1:9" ht="15.75">
      <c r="A265" s="308">
        <v>462.6</v>
      </c>
      <c r="B265" s="93" t="s">
        <v>31</v>
      </c>
      <c r="C265" s="94">
        <v>43363</v>
      </c>
      <c r="D265" s="94"/>
      <c r="E265" s="97"/>
      <c r="F265" s="102">
        <v>178</v>
      </c>
      <c r="G265" s="307" t="str">
        <f>IF(OR(F265&gt;240),"EXCEEDS"," ")</f>
        <v xml:space="preserve"> </v>
      </c>
      <c r="H265" s="1"/>
      <c r="I265" s="1"/>
    </row>
    <row r="266" spans="1:9" ht="15.75">
      <c r="A266" s="308">
        <v>462.6</v>
      </c>
      <c r="B266" s="93" t="s">
        <v>31</v>
      </c>
      <c r="C266" s="94">
        <v>43368</v>
      </c>
      <c r="D266" s="94"/>
      <c r="E266" s="97"/>
      <c r="F266" s="102">
        <v>1145</v>
      </c>
      <c r="G266" s="307" t="str">
        <f>IF(OR(F266&gt;240),"EXCEEDS"," ")</f>
        <v>EXCEEDS</v>
      </c>
      <c r="H266" s="1"/>
      <c r="I266" s="1"/>
    </row>
    <row r="267" spans="1:9" ht="16.5" thickBot="1">
      <c r="A267" s="308">
        <v>462.6</v>
      </c>
      <c r="B267" s="93" t="s">
        <v>31</v>
      </c>
      <c r="C267" s="94">
        <v>43369</v>
      </c>
      <c r="D267" s="94"/>
      <c r="E267" s="97"/>
      <c r="F267" s="102">
        <v>1178</v>
      </c>
      <c r="G267" s="307" t="str">
        <f>IF(OR(F267&gt;240),"EXCEEDS"," ")</f>
        <v>EXCEEDS</v>
      </c>
      <c r="H267" s="1"/>
      <c r="I267" s="1"/>
    </row>
    <row r="268" spans="1:9" ht="16.5" thickBot="1">
      <c r="A268" s="308"/>
      <c r="B268" s="93"/>
      <c r="C268" s="94"/>
      <c r="D268" s="254" t="s">
        <v>52</v>
      </c>
      <c r="E268" s="96"/>
      <c r="F268" s="255">
        <f>GEOMEAN(E251:F267)</f>
        <v>95.526322813910028</v>
      </c>
      <c r="G268" s="312" t="str">
        <f>IF(OR(E268&gt;240,F268&gt;130),"EXCEEDS"," ")</f>
        <v xml:space="preserve"> </v>
      </c>
      <c r="H268" s="1"/>
      <c r="I268" s="1"/>
    </row>
    <row r="269" spans="1:9" ht="15.75">
      <c r="A269" s="308">
        <v>462.6</v>
      </c>
      <c r="B269" s="93" t="s">
        <v>31</v>
      </c>
      <c r="C269" s="94">
        <v>43375</v>
      </c>
      <c r="D269" s="94"/>
      <c r="E269" s="97"/>
      <c r="F269" s="102">
        <v>219</v>
      </c>
      <c r="G269" s="307" t="str">
        <f>IF(OR(F269&gt;240),"EXCEEDS"," ")</f>
        <v xml:space="preserve"> </v>
      </c>
      <c r="H269" s="1"/>
      <c r="I269" s="1"/>
    </row>
    <row r="270" spans="1:9" ht="15.75">
      <c r="A270" s="308">
        <v>462.6</v>
      </c>
      <c r="B270" s="93" t="s">
        <v>31</v>
      </c>
      <c r="C270" s="94">
        <v>43382</v>
      </c>
      <c r="D270" s="94"/>
      <c r="E270" s="97"/>
      <c r="F270" s="102">
        <v>47</v>
      </c>
      <c r="G270" s="307" t="str">
        <f>IF(OR(F270&gt;240),"EXCEEDS"," ")</f>
        <v xml:space="preserve"> </v>
      </c>
      <c r="H270" s="1"/>
      <c r="I270" s="1"/>
    </row>
    <row r="271" spans="1:9" ht="15.75">
      <c r="A271" s="308">
        <v>462.6</v>
      </c>
      <c r="B271" s="93" t="s">
        <v>31</v>
      </c>
      <c r="C271" s="94">
        <v>43389</v>
      </c>
      <c r="D271" s="94"/>
      <c r="E271" s="97"/>
      <c r="F271" s="102">
        <v>50</v>
      </c>
      <c r="G271" s="307" t="str">
        <f>IF(OR(F271&gt;240),"EXCEEDS"," ")</f>
        <v xml:space="preserve"> </v>
      </c>
      <c r="H271" s="1"/>
      <c r="I271" s="1"/>
    </row>
    <row r="272" spans="1:9" ht="15.75">
      <c r="A272" s="308">
        <v>462.6</v>
      </c>
      <c r="B272" s="93" t="s">
        <v>31</v>
      </c>
      <c r="C272" s="94">
        <v>43397</v>
      </c>
      <c r="D272" s="94"/>
      <c r="E272" s="97"/>
      <c r="F272" s="102">
        <v>12</v>
      </c>
      <c r="G272" s="307" t="str">
        <f>IF(OR(F272&gt;240),"EXCEEDS"," ")</f>
        <v xml:space="preserve"> </v>
      </c>
      <c r="H272" s="1"/>
      <c r="I272" s="1"/>
    </row>
    <row r="273" spans="1:9" ht="16.5" thickBot="1">
      <c r="A273" s="308">
        <v>462.6</v>
      </c>
      <c r="B273" s="93" t="s">
        <v>31</v>
      </c>
      <c r="C273" s="94">
        <v>43403</v>
      </c>
      <c r="D273" s="94"/>
      <c r="E273" s="97"/>
      <c r="F273" s="102">
        <v>12</v>
      </c>
      <c r="G273" s="307" t="str">
        <f>IF(OR(F273&gt;240),"EXCEEDS"," ")</f>
        <v xml:space="preserve"> </v>
      </c>
      <c r="H273" s="1"/>
      <c r="I273" s="1"/>
    </row>
    <row r="274" spans="1:9" ht="16.5" thickBot="1">
      <c r="A274" s="308"/>
      <c r="B274" s="93"/>
      <c r="C274" s="94"/>
      <c r="D274" s="254" t="s">
        <v>52</v>
      </c>
      <c r="E274" s="96"/>
      <c r="F274" s="255">
        <f>GEOMEAN(E257:F273)</f>
        <v>78.682188230843437</v>
      </c>
      <c r="G274" s="312" t="str">
        <f>IF(OR(E274&gt;240,F274&gt;130),"EXCEEDS"," ")</f>
        <v xml:space="preserve"> </v>
      </c>
      <c r="H274" s="1"/>
      <c r="I274" s="1"/>
    </row>
    <row r="275" spans="1:9" ht="15.75">
      <c r="A275" s="308">
        <v>470</v>
      </c>
      <c r="B275" s="93" t="s">
        <v>31</v>
      </c>
      <c r="C275" s="94">
        <v>43193</v>
      </c>
      <c r="D275" s="94"/>
      <c r="E275" s="97"/>
      <c r="F275" s="102">
        <v>866</v>
      </c>
      <c r="G275" s="307" t="str">
        <f>IF(OR(F275&gt;240),"EXCEEDS"," ")</f>
        <v>EXCEEDS</v>
      </c>
      <c r="H275" s="1"/>
      <c r="I275" s="1"/>
    </row>
    <row r="276" spans="1:9" ht="15.75">
      <c r="A276" s="308">
        <v>470</v>
      </c>
      <c r="B276" s="93" t="s">
        <v>31</v>
      </c>
      <c r="C276" s="94">
        <v>43200</v>
      </c>
      <c r="D276" s="94"/>
      <c r="E276" s="97"/>
      <c r="F276" s="102">
        <v>548</v>
      </c>
      <c r="G276" s="307" t="str">
        <f>IF(OR(F276&gt;240),"EXCEEDS"," ")</f>
        <v>EXCEEDS</v>
      </c>
      <c r="H276" s="1"/>
      <c r="I276" s="1"/>
    </row>
    <row r="277" spans="1:9" ht="15.75">
      <c r="A277" s="308">
        <v>470</v>
      </c>
      <c r="B277" s="93" t="s">
        <v>31</v>
      </c>
      <c r="C277" s="94">
        <v>43207</v>
      </c>
      <c r="D277" s="94"/>
      <c r="E277" s="97"/>
      <c r="F277" s="102">
        <v>1120</v>
      </c>
      <c r="G277" s="307" t="str">
        <f>IF(OR(F277&gt;240),"EXCEEDS"," ")</f>
        <v>EXCEEDS</v>
      </c>
      <c r="H277" s="1"/>
      <c r="I277" s="1"/>
    </row>
    <row r="278" spans="1:9" ht="15.75">
      <c r="A278" s="308">
        <v>470</v>
      </c>
      <c r="B278" s="93" t="s">
        <v>31</v>
      </c>
      <c r="C278" s="94">
        <v>43209</v>
      </c>
      <c r="D278" s="94"/>
      <c r="E278" s="97"/>
      <c r="F278" s="102">
        <v>365</v>
      </c>
      <c r="G278" s="307" t="str">
        <f>IF(OR(F278&gt;240),"EXCEEDS"," ")</f>
        <v>EXCEEDS</v>
      </c>
      <c r="H278" s="1"/>
      <c r="I278" s="1"/>
    </row>
    <row r="279" spans="1:9" ht="15.75">
      <c r="A279" s="308">
        <v>470</v>
      </c>
      <c r="B279" s="93" t="s">
        <v>31</v>
      </c>
      <c r="C279" s="94">
        <v>43214</v>
      </c>
      <c r="D279" s="94"/>
      <c r="E279" s="97"/>
      <c r="F279" s="102">
        <v>2420</v>
      </c>
      <c r="G279" s="307" t="str">
        <f>IF(OR(F279&gt;240),"EXCEEDS"," ")</f>
        <v>EXCEEDS</v>
      </c>
      <c r="H279" s="1"/>
      <c r="I279" s="1"/>
    </row>
    <row r="280" spans="1:9" ht="15.75">
      <c r="A280" s="308"/>
      <c r="B280" s="93"/>
      <c r="C280" s="94"/>
      <c r="D280" s="94"/>
      <c r="E280" s="97"/>
      <c r="F280" s="102"/>
      <c r="G280" s="307"/>
      <c r="H280" s="1"/>
      <c r="I280" s="1"/>
    </row>
    <row r="281" spans="1:9" ht="15.75">
      <c r="A281" s="308">
        <v>470</v>
      </c>
      <c r="B281" s="93" t="s">
        <v>31</v>
      </c>
      <c r="C281" s="94">
        <v>43221</v>
      </c>
      <c r="D281" s="94"/>
      <c r="E281" s="97"/>
      <c r="F281" s="102">
        <v>43</v>
      </c>
      <c r="G281" s="307" t="str">
        <f>IF(OR(F281&gt;240),"EXCEEDS"," ")</f>
        <v xml:space="preserve"> </v>
      </c>
      <c r="H281" s="1"/>
      <c r="I281" s="1"/>
    </row>
    <row r="282" spans="1:9" ht="15.75">
      <c r="A282" s="308">
        <v>470</v>
      </c>
      <c r="B282" s="93" t="s">
        <v>31</v>
      </c>
      <c r="C282" s="94">
        <v>43228</v>
      </c>
      <c r="D282" s="94"/>
      <c r="E282" s="97"/>
      <c r="F282" s="102">
        <v>119</v>
      </c>
      <c r="G282" s="307" t="str">
        <f>IF(OR(F282&gt;240),"EXCEEDS"," ")</f>
        <v xml:space="preserve"> </v>
      </c>
      <c r="H282" s="1"/>
      <c r="I282" s="1"/>
    </row>
    <row r="283" spans="1:9" ht="15.75">
      <c r="A283" s="308">
        <v>470</v>
      </c>
      <c r="B283" s="93" t="s">
        <v>31</v>
      </c>
      <c r="C283" s="94">
        <v>43238</v>
      </c>
      <c r="D283" s="94"/>
      <c r="E283" s="97"/>
      <c r="F283" s="102">
        <v>365</v>
      </c>
      <c r="G283" s="307" t="str">
        <f>IF(OR(F283&gt;240),"EXCEEDS"," ")</f>
        <v>EXCEEDS</v>
      </c>
      <c r="H283" s="1"/>
      <c r="I283" s="1"/>
    </row>
    <row r="284" spans="1:9" ht="15.75">
      <c r="A284" s="308">
        <v>470</v>
      </c>
      <c r="B284" s="93" t="s">
        <v>31</v>
      </c>
      <c r="C284" s="94">
        <v>43242</v>
      </c>
      <c r="D284" s="94"/>
      <c r="E284" s="97"/>
      <c r="F284" s="102">
        <v>866</v>
      </c>
      <c r="G284" s="307" t="str">
        <f>IF(OR(F284&gt;240),"EXCEEDS"," ")</f>
        <v>EXCEEDS</v>
      </c>
      <c r="H284" s="1"/>
      <c r="I284" s="1"/>
    </row>
    <row r="285" spans="1:9" ht="15.75">
      <c r="A285" s="308">
        <v>470</v>
      </c>
      <c r="B285" s="93" t="s">
        <v>31</v>
      </c>
      <c r="C285" s="94">
        <v>43249</v>
      </c>
      <c r="D285" s="94"/>
      <c r="E285" s="97"/>
      <c r="F285" s="102">
        <v>140</v>
      </c>
      <c r="G285" s="307" t="str">
        <f>IF(OR(F285&gt;240),"EXCEEDS"," ")</f>
        <v xml:space="preserve"> </v>
      </c>
      <c r="H285" s="1"/>
      <c r="I285" s="1"/>
    </row>
    <row r="286" spans="1:9" ht="15.75">
      <c r="A286" s="308"/>
      <c r="B286" s="93"/>
      <c r="C286" s="94"/>
      <c r="D286" s="94"/>
      <c r="E286" s="97"/>
      <c r="F286" s="102"/>
      <c r="G286" s="307"/>
      <c r="H286" s="1"/>
      <c r="I286" s="1"/>
    </row>
    <row r="287" spans="1:9" ht="15.75">
      <c r="A287" s="308">
        <v>470</v>
      </c>
      <c r="B287" s="93" t="s">
        <v>31</v>
      </c>
      <c r="C287" s="94">
        <v>43256</v>
      </c>
      <c r="D287" s="94"/>
      <c r="E287" s="97"/>
      <c r="F287" s="102">
        <v>59</v>
      </c>
      <c r="G287" s="307" t="str">
        <f>IF(OR(F287&gt;240),"EXCEEDS"," ")</f>
        <v xml:space="preserve"> </v>
      </c>
      <c r="H287" s="1"/>
      <c r="I287" s="1"/>
    </row>
    <row r="288" spans="1:9" ht="15.75">
      <c r="A288" s="308">
        <v>470</v>
      </c>
      <c r="B288" s="93" t="s">
        <v>31</v>
      </c>
      <c r="C288" s="94">
        <v>43263</v>
      </c>
      <c r="D288" s="94"/>
      <c r="E288" s="97"/>
      <c r="F288" s="102">
        <v>214</v>
      </c>
      <c r="G288" s="307" t="str">
        <f>IF(OR(F288&gt;240),"EXCEEDS"," ")</f>
        <v xml:space="preserve"> </v>
      </c>
      <c r="H288" s="1"/>
      <c r="I288" s="1"/>
    </row>
    <row r="289" spans="1:9" ht="15.75">
      <c r="A289" s="308">
        <v>470</v>
      </c>
      <c r="B289" s="93" t="s">
        <v>31</v>
      </c>
      <c r="C289" s="94">
        <v>43270</v>
      </c>
      <c r="D289" s="94"/>
      <c r="E289" s="97"/>
      <c r="F289" s="102">
        <v>41</v>
      </c>
      <c r="G289" s="307" t="str">
        <f>IF(OR(F289&gt;240),"EXCEEDS"," ")</f>
        <v xml:space="preserve"> </v>
      </c>
      <c r="H289" s="1"/>
      <c r="I289" s="1"/>
    </row>
    <row r="290" spans="1:9" ht="15.75">
      <c r="A290" s="308">
        <v>470</v>
      </c>
      <c r="B290" s="93" t="s">
        <v>31</v>
      </c>
      <c r="C290" s="94">
        <v>43272</v>
      </c>
      <c r="D290" s="94"/>
      <c r="E290" s="97"/>
      <c r="F290" s="102">
        <v>921</v>
      </c>
      <c r="G290" s="307" t="str">
        <f>IF(OR(F290&gt;240),"EXCEEDS"," ")</f>
        <v>EXCEEDS</v>
      </c>
      <c r="H290" s="1"/>
      <c r="I290" s="1"/>
    </row>
    <row r="291" spans="1:9" ht="16.5" thickBot="1">
      <c r="A291" s="308">
        <v>470</v>
      </c>
      <c r="B291" s="93" t="s">
        <v>31</v>
      </c>
      <c r="C291" s="94">
        <v>43277</v>
      </c>
      <c r="D291" s="94"/>
      <c r="E291" s="97"/>
      <c r="F291" s="102">
        <v>291</v>
      </c>
      <c r="G291" s="307" t="str">
        <f>IF(OR(F291&gt;240),"EXCEEDS"," ")</f>
        <v>EXCEEDS</v>
      </c>
      <c r="H291" s="1"/>
      <c r="I291" s="1"/>
    </row>
    <row r="292" spans="1:9" ht="16.5" thickBot="1">
      <c r="A292" s="308"/>
      <c r="B292" s="93"/>
      <c r="C292" s="94"/>
      <c r="D292" s="254" t="s">
        <v>52</v>
      </c>
      <c r="E292" s="96"/>
      <c r="F292" s="255">
        <f>GEOMEAN(E275:F291)</f>
        <v>300.5513928094976</v>
      </c>
      <c r="G292" s="312" t="str">
        <f>IF(OR(E292&gt;240,F292&gt;130),"EXCEEDS"," ")</f>
        <v>EXCEEDS</v>
      </c>
      <c r="H292" s="1"/>
      <c r="I292" s="1"/>
    </row>
    <row r="293" spans="1:9" ht="15.75">
      <c r="A293" s="308">
        <v>470</v>
      </c>
      <c r="B293" s="93" t="s">
        <v>31</v>
      </c>
      <c r="C293" s="94">
        <v>43283</v>
      </c>
      <c r="D293" s="94"/>
      <c r="E293" s="97"/>
      <c r="F293" s="102">
        <v>117</v>
      </c>
      <c r="G293" s="307" t="str">
        <f>IF(OR(F293&gt;240),"EXCEEDS"," ")</f>
        <v xml:space="preserve"> </v>
      </c>
      <c r="H293" s="1"/>
      <c r="I293" s="1"/>
    </row>
    <row r="294" spans="1:9" ht="15.75">
      <c r="A294" s="308">
        <v>470</v>
      </c>
      <c r="B294" s="93" t="s">
        <v>31</v>
      </c>
      <c r="C294" s="94">
        <v>43291</v>
      </c>
      <c r="D294" s="94"/>
      <c r="E294" s="97"/>
      <c r="F294" s="102">
        <v>16</v>
      </c>
      <c r="G294" s="307" t="str">
        <f>IF(OR(F294&gt;240),"EXCEEDS"," ")</f>
        <v xml:space="preserve"> </v>
      </c>
      <c r="H294" s="1"/>
      <c r="I294" s="1"/>
    </row>
    <row r="295" spans="1:9" ht="15.75">
      <c r="A295" s="308">
        <v>470</v>
      </c>
      <c r="B295" s="93" t="s">
        <v>31</v>
      </c>
      <c r="C295" s="94">
        <v>43298</v>
      </c>
      <c r="D295" s="94"/>
      <c r="E295" s="97"/>
      <c r="F295" s="102">
        <v>488</v>
      </c>
      <c r="G295" s="307" t="str">
        <f>IF(OR(F295&gt;240),"EXCEEDS"," ")</f>
        <v>EXCEEDS</v>
      </c>
      <c r="H295" s="1"/>
      <c r="I295" s="1"/>
    </row>
    <row r="296" spans="1:9" ht="15.75">
      <c r="A296" s="308">
        <v>470</v>
      </c>
      <c r="B296" s="93" t="s">
        <v>31</v>
      </c>
      <c r="C296" s="94">
        <v>43305</v>
      </c>
      <c r="D296" s="94"/>
      <c r="E296" s="97"/>
      <c r="F296" s="102">
        <v>11</v>
      </c>
      <c r="G296" s="307" t="str">
        <f>IF(OR(F296&gt;240),"EXCEEDS"," ")</f>
        <v xml:space="preserve"> </v>
      </c>
      <c r="H296" s="1"/>
      <c r="I296" s="1"/>
    </row>
    <row r="297" spans="1:9" ht="16.5" thickBot="1">
      <c r="A297" s="308">
        <v>470</v>
      </c>
      <c r="B297" s="93" t="s">
        <v>31</v>
      </c>
      <c r="C297" s="94">
        <v>43312</v>
      </c>
      <c r="D297" s="94"/>
      <c r="E297" s="97"/>
      <c r="F297" s="102">
        <v>1086</v>
      </c>
      <c r="G297" s="307" t="str">
        <f>IF(OR(F297&gt;240),"EXCEEDS"," ")</f>
        <v>EXCEEDS</v>
      </c>
      <c r="H297" s="1"/>
      <c r="I297" s="1"/>
    </row>
    <row r="298" spans="1:9" ht="16.5" thickBot="1">
      <c r="A298" s="308"/>
      <c r="B298" s="93"/>
      <c r="C298" s="94"/>
      <c r="D298" s="254" t="s">
        <v>52</v>
      </c>
      <c r="E298" s="96"/>
      <c r="F298" s="255">
        <f>GEOMEAN(E281:F297)</f>
        <v>154.28153884496589</v>
      </c>
      <c r="G298" s="312" t="str">
        <f>IF(OR(E298&gt;240,F298&gt;130),"EXCEEDS"," ")</f>
        <v>EXCEEDS</v>
      </c>
      <c r="H298" s="1"/>
      <c r="I298" s="1"/>
    </row>
    <row r="299" spans="1:9" ht="15.75">
      <c r="A299" s="308">
        <v>470</v>
      </c>
      <c r="B299" s="93" t="s">
        <v>31</v>
      </c>
      <c r="C299" s="94">
        <v>43319</v>
      </c>
      <c r="D299" s="94"/>
      <c r="E299" s="97"/>
      <c r="F299" s="102">
        <v>326</v>
      </c>
      <c r="G299" s="307" t="str">
        <f>IF(OR(F299&gt;240),"EXCEEDS"," ")</f>
        <v>EXCEEDS</v>
      </c>
      <c r="H299" s="1"/>
      <c r="I299" s="1"/>
    </row>
    <row r="300" spans="1:9" ht="15.75">
      <c r="A300" s="308">
        <v>470</v>
      </c>
      <c r="B300" s="93" t="s">
        <v>31</v>
      </c>
      <c r="C300" s="94">
        <v>43326</v>
      </c>
      <c r="D300" s="94"/>
      <c r="E300" s="97"/>
      <c r="F300" s="102">
        <v>67</v>
      </c>
      <c r="G300" s="307" t="str">
        <f>IF(OR(F300&gt;240),"EXCEEDS"," ")</f>
        <v xml:space="preserve"> </v>
      </c>
      <c r="H300" s="1"/>
      <c r="I300" s="1"/>
    </row>
    <row r="301" spans="1:9" ht="15.75">
      <c r="A301" s="308">
        <v>470</v>
      </c>
      <c r="B301" s="93" t="s">
        <v>31</v>
      </c>
      <c r="C301" s="94">
        <v>43333</v>
      </c>
      <c r="D301" s="94"/>
      <c r="E301" s="97"/>
      <c r="F301" s="102">
        <v>649</v>
      </c>
      <c r="G301" s="307" t="str">
        <f>IF(OR(F301&gt;240),"EXCEEDS"," ")</f>
        <v>EXCEEDS</v>
      </c>
      <c r="H301" s="1"/>
      <c r="I301" s="1"/>
    </row>
    <row r="302" spans="1:9" ht="15.75">
      <c r="A302" s="308">
        <v>470</v>
      </c>
      <c r="B302" s="93" t="s">
        <v>31</v>
      </c>
      <c r="C302" s="94">
        <v>43335</v>
      </c>
      <c r="D302" s="94"/>
      <c r="E302" s="97"/>
      <c r="F302" s="102">
        <v>64</v>
      </c>
      <c r="G302" s="307" t="str">
        <f>IF(OR(F302&gt;240),"EXCEEDS"," ")</f>
        <v xml:space="preserve"> </v>
      </c>
      <c r="H302" s="1"/>
      <c r="I302" s="1"/>
    </row>
    <row r="303" spans="1:9" ht="16.5" thickBot="1">
      <c r="A303" s="308">
        <v>470</v>
      </c>
      <c r="B303" s="93" t="s">
        <v>31</v>
      </c>
      <c r="C303" s="94">
        <v>43340</v>
      </c>
      <c r="D303" s="94"/>
      <c r="E303" s="97"/>
      <c r="F303" s="102">
        <v>15</v>
      </c>
      <c r="G303" s="307" t="str">
        <f>IF(OR(F303&gt;240),"EXCEEDS"," ")</f>
        <v xml:space="preserve"> </v>
      </c>
      <c r="H303" s="1"/>
      <c r="I303" s="1"/>
    </row>
    <row r="304" spans="1:9" ht="16.5" thickBot="1">
      <c r="A304" s="308"/>
      <c r="B304" s="93"/>
      <c r="C304" s="94"/>
      <c r="D304" s="254" t="s">
        <v>52</v>
      </c>
      <c r="E304" s="96"/>
      <c r="F304" s="255">
        <f>GEOMEAN(E287:F303)</f>
        <v>130.76208946107539</v>
      </c>
      <c r="G304" s="312" t="str">
        <f>IF(OR(E304&gt;240,F304&gt;130),"EXCEEDS"," ")</f>
        <v>EXCEEDS</v>
      </c>
      <c r="H304" s="1"/>
      <c r="I304" s="1"/>
    </row>
    <row r="305" spans="1:9" ht="15.75">
      <c r="A305" s="308">
        <v>470</v>
      </c>
      <c r="B305" s="93" t="s">
        <v>31</v>
      </c>
      <c r="C305" s="94">
        <v>43347</v>
      </c>
      <c r="D305" s="94"/>
      <c r="E305" s="97"/>
      <c r="F305" s="102">
        <v>14</v>
      </c>
      <c r="G305" s="307" t="str">
        <f>IF(OR(F305&gt;240),"EXCEEDS"," ")</f>
        <v xml:space="preserve"> </v>
      </c>
      <c r="H305" s="1"/>
      <c r="I305" s="1"/>
    </row>
    <row r="306" spans="1:9" ht="15.75">
      <c r="A306" s="308">
        <v>470</v>
      </c>
      <c r="B306" s="93" t="s">
        <v>31</v>
      </c>
      <c r="C306" s="94">
        <v>43354</v>
      </c>
      <c r="D306" s="94"/>
      <c r="E306" s="97"/>
      <c r="F306" s="102">
        <v>882</v>
      </c>
      <c r="G306" s="307" t="str">
        <f>IF(OR(F306&gt;240),"EXCEEDS"," ")</f>
        <v>EXCEEDS</v>
      </c>
      <c r="H306" s="1"/>
      <c r="I306" s="1"/>
    </row>
    <row r="307" spans="1:9" ht="15.75">
      <c r="A307" s="308">
        <v>470</v>
      </c>
      <c r="B307" s="93" t="s">
        <v>31</v>
      </c>
      <c r="C307" s="94">
        <v>47016</v>
      </c>
      <c r="D307" s="94"/>
      <c r="E307" s="97"/>
      <c r="F307" s="102">
        <v>261</v>
      </c>
      <c r="G307" s="307" t="str">
        <f>IF(OR(F307&gt;240),"EXCEEDS"," ")</f>
        <v>EXCEEDS</v>
      </c>
      <c r="H307" s="1"/>
      <c r="I307" s="1"/>
    </row>
    <row r="308" spans="1:9" ht="15.75">
      <c r="A308" s="308">
        <v>470</v>
      </c>
      <c r="B308" s="93" t="s">
        <v>31</v>
      </c>
      <c r="C308" s="94">
        <v>43368</v>
      </c>
      <c r="D308" s="94"/>
      <c r="E308" s="97"/>
      <c r="F308" s="102">
        <v>1376</v>
      </c>
      <c r="G308" s="307" t="str">
        <f>IF(OR(F308&gt;240),"EXCEEDS"," ")</f>
        <v>EXCEEDS</v>
      </c>
      <c r="H308" s="1"/>
      <c r="I308" s="1"/>
    </row>
    <row r="309" spans="1:9" ht="16.5" thickBot="1">
      <c r="A309" s="308">
        <v>470</v>
      </c>
      <c r="B309" s="93" t="s">
        <v>31</v>
      </c>
      <c r="C309" s="94">
        <v>43369</v>
      </c>
      <c r="D309" s="94"/>
      <c r="E309" s="97"/>
      <c r="F309" s="102">
        <v>1153</v>
      </c>
      <c r="G309" s="307" t="str">
        <f>IF(OR(F309&gt;240),"EXCEEDS"," ")</f>
        <v>EXCEEDS</v>
      </c>
      <c r="H309" s="1"/>
      <c r="I309" s="1"/>
    </row>
    <row r="310" spans="1:9" ht="16.5" thickBot="1">
      <c r="A310" s="308"/>
      <c r="B310" s="93"/>
      <c r="C310" s="94"/>
      <c r="D310" s="254" t="s">
        <v>52</v>
      </c>
      <c r="E310" s="96"/>
      <c r="F310" s="255">
        <f>GEOMEAN(E293:F309)</f>
        <v>153.9454628366841</v>
      </c>
      <c r="G310" s="312" t="str">
        <f>IF(OR(E310&gt;240,F310&gt;130),"EXCEEDS"," ")</f>
        <v>EXCEEDS</v>
      </c>
      <c r="H310" s="1"/>
      <c r="I310" s="1"/>
    </row>
    <row r="311" spans="1:9" ht="15.75">
      <c r="A311" s="308">
        <v>470</v>
      </c>
      <c r="B311" s="93" t="s">
        <v>31</v>
      </c>
      <c r="C311" s="94">
        <v>43375</v>
      </c>
      <c r="D311" s="94"/>
      <c r="E311" s="97"/>
      <c r="F311" s="102">
        <v>236</v>
      </c>
      <c r="G311" s="307" t="str">
        <f>IF(OR(F311&gt;240),"EXCEEDS"," ")</f>
        <v xml:space="preserve"> </v>
      </c>
      <c r="H311" s="1"/>
      <c r="I311" s="1"/>
    </row>
    <row r="312" spans="1:9" ht="15.75">
      <c r="A312" s="308">
        <v>470</v>
      </c>
      <c r="B312" s="93" t="s">
        <v>31</v>
      </c>
      <c r="C312" s="94">
        <v>43382</v>
      </c>
      <c r="D312" s="94"/>
      <c r="E312" s="97"/>
      <c r="F312" s="102">
        <v>46</v>
      </c>
      <c r="G312" s="307" t="str">
        <f>IF(OR(F312&gt;240),"EXCEEDS"," ")</f>
        <v xml:space="preserve"> </v>
      </c>
      <c r="H312" s="1"/>
      <c r="I312" s="1"/>
    </row>
    <row r="313" spans="1:9" ht="15.75">
      <c r="A313" s="308">
        <v>470</v>
      </c>
      <c r="B313" s="93" t="s">
        <v>31</v>
      </c>
      <c r="C313" s="94">
        <v>43389</v>
      </c>
      <c r="D313" s="94"/>
      <c r="E313" s="97"/>
      <c r="F313" s="102">
        <v>78</v>
      </c>
      <c r="G313" s="307" t="str">
        <f>IF(OR(F313&gt;240),"EXCEEDS"," ")</f>
        <v xml:space="preserve"> </v>
      </c>
      <c r="H313" s="1"/>
      <c r="I313" s="1"/>
    </row>
    <row r="314" spans="1:9" ht="15.75">
      <c r="A314" s="308">
        <v>470</v>
      </c>
      <c r="B314" s="93" t="s">
        <v>31</v>
      </c>
      <c r="C314" s="94">
        <v>43397</v>
      </c>
      <c r="D314" s="94"/>
      <c r="E314" s="97"/>
      <c r="F314" s="102">
        <v>18</v>
      </c>
      <c r="G314" s="307" t="str">
        <f>IF(OR(F314&gt;240),"EXCEEDS"," ")</f>
        <v xml:space="preserve"> </v>
      </c>
      <c r="H314" s="1"/>
      <c r="I314" s="1"/>
    </row>
    <row r="315" spans="1:9" ht="16.5" thickBot="1">
      <c r="A315" s="308">
        <v>470</v>
      </c>
      <c r="B315" s="93" t="s">
        <v>31</v>
      </c>
      <c r="C315" s="94">
        <v>43403</v>
      </c>
      <c r="D315" s="94"/>
      <c r="E315" s="97"/>
      <c r="F315" s="102">
        <v>10</v>
      </c>
      <c r="G315" s="307" t="str">
        <f>IF(OR(F315&gt;240),"EXCEEDS"," ")</f>
        <v xml:space="preserve"> </v>
      </c>
      <c r="H315" s="1"/>
      <c r="I315" s="1"/>
    </row>
    <row r="316" spans="1:9" ht="16.5" thickBot="1">
      <c r="A316" s="308"/>
      <c r="B316" s="93"/>
      <c r="C316" s="94"/>
      <c r="D316" s="254" t="s">
        <v>52</v>
      </c>
      <c r="E316" s="96"/>
      <c r="F316" s="255">
        <f>GEOMEAN(E299:F315)</f>
        <v>119.72883541796016</v>
      </c>
      <c r="G316" s="312" t="str">
        <f>IF(OR(E316&gt;240,F316&gt;130),"EXCEEDS"," ")</f>
        <v xml:space="preserve"> </v>
      </c>
      <c r="H316" s="1"/>
      <c r="I316" s="1"/>
    </row>
    <row r="317" spans="1:9" ht="15.75">
      <c r="A317" s="308">
        <v>477.5</v>
      </c>
      <c r="B317" s="93" t="s">
        <v>31</v>
      </c>
      <c r="C317" s="94">
        <v>43193</v>
      </c>
      <c r="D317" s="94"/>
      <c r="E317" s="97"/>
      <c r="F317" s="102">
        <v>687</v>
      </c>
      <c r="G317" s="307" t="str">
        <f>IF(OR(F317&gt;240),"EXCEEDS"," ")</f>
        <v>EXCEEDS</v>
      </c>
      <c r="H317" s="1"/>
      <c r="I317" s="1"/>
    </row>
    <row r="318" spans="1:9" ht="15.75">
      <c r="A318" s="308">
        <v>477.5</v>
      </c>
      <c r="B318" s="93" t="s">
        <v>31</v>
      </c>
      <c r="C318" s="94">
        <v>43200</v>
      </c>
      <c r="D318" s="94"/>
      <c r="E318" s="97"/>
      <c r="F318" s="102">
        <v>488</v>
      </c>
      <c r="G318" s="307" t="str">
        <f>IF(OR(F318&gt;240),"EXCEEDS"," ")</f>
        <v>EXCEEDS</v>
      </c>
      <c r="H318" s="1"/>
      <c r="I318" s="1"/>
    </row>
    <row r="319" spans="1:9" ht="15.75">
      <c r="A319" s="308">
        <v>477.5</v>
      </c>
      <c r="B319" s="93" t="s">
        <v>31</v>
      </c>
      <c r="C319" s="94">
        <v>43207</v>
      </c>
      <c r="D319" s="94"/>
      <c r="E319" s="97"/>
      <c r="F319" s="102">
        <v>1414</v>
      </c>
      <c r="G319" s="307" t="str">
        <f>IF(OR(F319&gt;240),"EXCEEDS"," ")</f>
        <v>EXCEEDS</v>
      </c>
      <c r="H319" s="1"/>
      <c r="I319" s="1"/>
    </row>
    <row r="320" spans="1:9" ht="15.75">
      <c r="A320" s="308">
        <v>477.5</v>
      </c>
      <c r="B320" s="93" t="s">
        <v>31</v>
      </c>
      <c r="C320" s="94">
        <v>43209</v>
      </c>
      <c r="D320" s="94"/>
      <c r="E320" s="97"/>
      <c r="F320" s="102">
        <v>365</v>
      </c>
      <c r="G320" s="307" t="str">
        <f>IF(OR(F320&gt;240),"EXCEEDS"," ")</f>
        <v>EXCEEDS</v>
      </c>
      <c r="H320" s="1"/>
      <c r="I320" s="1"/>
    </row>
    <row r="321" spans="1:9" ht="15.75">
      <c r="A321" s="308">
        <v>477.5</v>
      </c>
      <c r="B321" s="93" t="s">
        <v>31</v>
      </c>
      <c r="C321" s="94">
        <v>43214</v>
      </c>
      <c r="D321" s="94"/>
      <c r="E321" s="97"/>
      <c r="F321" s="102">
        <v>131</v>
      </c>
      <c r="G321" s="307" t="str">
        <f>IF(OR(F321&gt;240),"EXCEEDS"," ")</f>
        <v xml:space="preserve"> </v>
      </c>
      <c r="H321" s="1"/>
      <c r="I321" s="1"/>
    </row>
    <row r="322" spans="1:9" ht="15.75">
      <c r="A322" s="308"/>
      <c r="B322" s="93"/>
      <c r="C322" s="94"/>
      <c r="D322" s="94"/>
      <c r="E322" s="97"/>
      <c r="F322" s="102"/>
      <c r="G322" s="307"/>
      <c r="H322" s="1"/>
      <c r="I322" s="1"/>
    </row>
    <row r="323" spans="1:9" ht="15.75">
      <c r="A323" s="308">
        <v>477.5</v>
      </c>
      <c r="B323" s="93" t="s">
        <v>31</v>
      </c>
      <c r="C323" s="94">
        <v>43221</v>
      </c>
      <c r="D323" s="94"/>
      <c r="E323" s="97"/>
      <c r="F323" s="102">
        <v>36</v>
      </c>
      <c r="G323" s="307" t="str">
        <f>IF(OR(F323&gt;240),"EXCEEDS"," ")</f>
        <v xml:space="preserve"> </v>
      </c>
      <c r="H323" s="1"/>
      <c r="I323" s="1"/>
    </row>
    <row r="324" spans="1:9" ht="15.75">
      <c r="A324" s="308">
        <v>477.5</v>
      </c>
      <c r="B324" s="93" t="s">
        <v>31</v>
      </c>
      <c r="C324" s="94">
        <v>43228</v>
      </c>
      <c r="D324" s="94"/>
      <c r="E324" s="97"/>
      <c r="F324" s="102">
        <v>111</v>
      </c>
      <c r="G324" s="307" t="str">
        <f>IF(OR(F324&gt;240),"EXCEEDS"," ")</f>
        <v xml:space="preserve"> </v>
      </c>
      <c r="H324" s="1"/>
      <c r="I324" s="1"/>
    </row>
    <row r="325" spans="1:9" ht="15.75">
      <c r="A325" s="308">
        <v>477.5</v>
      </c>
      <c r="B325" s="93" t="s">
        <v>31</v>
      </c>
      <c r="C325" s="94">
        <v>43238</v>
      </c>
      <c r="D325" s="94"/>
      <c r="E325" s="97"/>
      <c r="F325" s="102">
        <v>326</v>
      </c>
      <c r="G325" s="307" t="str">
        <f>IF(OR(F325&gt;240),"EXCEEDS"," ")</f>
        <v>EXCEEDS</v>
      </c>
      <c r="H325" s="1"/>
      <c r="I325" s="1"/>
    </row>
    <row r="326" spans="1:9" ht="15.75">
      <c r="A326" s="308">
        <v>477.5</v>
      </c>
      <c r="B326" s="93" t="s">
        <v>31</v>
      </c>
      <c r="C326" s="94">
        <v>43242</v>
      </c>
      <c r="D326" s="94"/>
      <c r="E326" s="97"/>
      <c r="F326" s="102">
        <v>326</v>
      </c>
      <c r="G326" s="307" t="str">
        <f>IF(OR(F326&gt;240),"EXCEEDS"," ")</f>
        <v>EXCEEDS</v>
      </c>
      <c r="H326" s="1"/>
      <c r="I326" s="1"/>
    </row>
    <row r="327" spans="1:9" ht="15.75">
      <c r="A327" s="308">
        <v>477.5</v>
      </c>
      <c r="B327" s="93" t="s">
        <v>31</v>
      </c>
      <c r="C327" s="94">
        <v>43249</v>
      </c>
      <c r="D327" s="94"/>
      <c r="E327" s="97"/>
      <c r="F327" s="102">
        <v>66</v>
      </c>
      <c r="G327" s="307" t="str">
        <f>IF(OR(F327&gt;240),"EXCEEDS"," ")</f>
        <v xml:space="preserve"> </v>
      </c>
      <c r="H327" s="1"/>
      <c r="I327" s="1"/>
    </row>
    <row r="328" spans="1:9" ht="15.75">
      <c r="A328" s="308"/>
      <c r="B328" s="93"/>
      <c r="C328" s="94"/>
      <c r="D328" s="94"/>
      <c r="E328" s="97"/>
      <c r="F328" s="102"/>
      <c r="G328" s="307"/>
      <c r="H328" s="1"/>
      <c r="I328" s="1"/>
    </row>
    <row r="329" spans="1:9" ht="15.75">
      <c r="A329" s="308">
        <v>477.5</v>
      </c>
      <c r="B329" s="93" t="s">
        <v>31</v>
      </c>
      <c r="C329" s="94">
        <v>43256</v>
      </c>
      <c r="D329" s="94"/>
      <c r="E329" s="97"/>
      <c r="F329" s="102">
        <v>30</v>
      </c>
      <c r="G329" s="307" t="str">
        <f>IF(OR(F329&gt;240),"EXCEEDS"," ")</f>
        <v xml:space="preserve"> </v>
      </c>
      <c r="H329" s="1"/>
      <c r="I329" s="1"/>
    </row>
    <row r="330" spans="1:9" ht="15.75">
      <c r="A330" s="308">
        <v>477.5</v>
      </c>
      <c r="B330" s="93" t="s">
        <v>31</v>
      </c>
      <c r="C330" s="94">
        <v>43263</v>
      </c>
      <c r="D330" s="94"/>
      <c r="E330" s="97"/>
      <c r="F330" s="102">
        <v>1910</v>
      </c>
      <c r="G330" s="307" t="str">
        <f>IF(OR(F330&gt;240),"EXCEEDS"," ")</f>
        <v>EXCEEDS</v>
      </c>
      <c r="H330" s="1"/>
      <c r="I330" s="1"/>
    </row>
    <row r="331" spans="1:9" ht="15.75">
      <c r="A331" s="308">
        <v>477.5</v>
      </c>
      <c r="B331" s="93" t="s">
        <v>31</v>
      </c>
      <c r="C331" s="94">
        <v>43270</v>
      </c>
      <c r="D331" s="94"/>
      <c r="E331" s="97"/>
      <c r="F331" s="102">
        <v>21</v>
      </c>
      <c r="G331" s="307" t="str">
        <f>IF(OR(F331&gt;240),"EXCEEDS"," ")</f>
        <v xml:space="preserve"> </v>
      </c>
      <c r="H331" s="1"/>
      <c r="I331" s="1"/>
    </row>
    <row r="332" spans="1:9" ht="15.75">
      <c r="A332" s="308">
        <v>477.5</v>
      </c>
      <c r="B332" s="93" t="s">
        <v>31</v>
      </c>
      <c r="C332" s="94">
        <v>43272</v>
      </c>
      <c r="D332" s="94"/>
      <c r="E332" s="97"/>
      <c r="F332" s="102">
        <v>276</v>
      </c>
      <c r="G332" s="307" t="str">
        <f>IF(OR(F332&gt;240),"EXCEEDS"," ")</f>
        <v>EXCEEDS</v>
      </c>
      <c r="H332" s="1"/>
      <c r="I332" s="1"/>
    </row>
    <row r="333" spans="1:9" ht="16.5" thickBot="1">
      <c r="A333" s="308">
        <v>477.5</v>
      </c>
      <c r="B333" s="93" t="s">
        <v>31</v>
      </c>
      <c r="C333" s="94">
        <v>43277</v>
      </c>
      <c r="D333" s="94"/>
      <c r="E333" s="97"/>
      <c r="F333" s="102">
        <v>199</v>
      </c>
      <c r="G333" s="307" t="str">
        <f>IF(OR(F331&gt;240),"EXCEEDS"," ")</f>
        <v xml:space="preserve"> </v>
      </c>
      <c r="H333" s="1"/>
      <c r="I333" s="1"/>
    </row>
    <row r="334" spans="1:9" ht="16.5" thickBot="1">
      <c r="A334" s="308"/>
      <c r="B334" s="93"/>
      <c r="C334" s="94"/>
      <c r="D334" s="254" t="s">
        <v>52</v>
      </c>
      <c r="E334" s="96"/>
      <c r="F334" s="255">
        <f>GEOMEAN(E317:F333)</f>
        <v>203.33339933836871</v>
      </c>
      <c r="G334" s="312" t="str">
        <f>IF(OR(E334&gt;240,F334&gt;130),"EXCEEDS"," ")</f>
        <v>EXCEEDS</v>
      </c>
      <c r="H334" s="1"/>
      <c r="I334" s="1"/>
    </row>
    <row r="335" spans="1:9" ht="15.75">
      <c r="A335" s="308">
        <v>477.5</v>
      </c>
      <c r="B335" s="93" t="s">
        <v>31</v>
      </c>
      <c r="C335" s="94">
        <v>43283</v>
      </c>
      <c r="D335" s="94"/>
      <c r="E335" s="97"/>
      <c r="F335" s="102">
        <v>128</v>
      </c>
      <c r="G335" s="307" t="str">
        <f>IF(OR(F335&gt;240),"EXCEEDS"," ")</f>
        <v xml:space="preserve"> </v>
      </c>
      <c r="H335" s="1"/>
      <c r="I335" s="1"/>
    </row>
    <row r="336" spans="1:9" ht="15.75">
      <c r="A336" s="308">
        <v>477.5</v>
      </c>
      <c r="B336" s="93" t="s">
        <v>31</v>
      </c>
      <c r="C336" s="94">
        <v>43291</v>
      </c>
      <c r="D336" s="94"/>
      <c r="E336" s="97"/>
      <c r="F336" s="102">
        <v>12</v>
      </c>
      <c r="G336" s="307" t="str">
        <f>IF(OR(F336&gt;240),"EXCEEDS"," ")</f>
        <v xml:space="preserve"> </v>
      </c>
      <c r="H336" s="1"/>
      <c r="I336" s="1"/>
    </row>
    <row r="337" spans="1:9" ht="15.75">
      <c r="A337" s="308">
        <v>477.5</v>
      </c>
      <c r="B337" s="93" t="s">
        <v>31</v>
      </c>
      <c r="C337" s="94">
        <v>43298</v>
      </c>
      <c r="D337" s="94"/>
      <c r="E337" s="97"/>
      <c r="F337" s="102">
        <v>5</v>
      </c>
      <c r="G337" s="307" t="str">
        <f>IF(OR(F337&gt;240),"EXCEEDS"," ")</f>
        <v xml:space="preserve"> </v>
      </c>
      <c r="H337" s="1"/>
      <c r="I337" s="1"/>
    </row>
    <row r="338" spans="1:9" ht="15.75">
      <c r="A338" s="308">
        <v>477.5</v>
      </c>
      <c r="B338" s="93" t="s">
        <v>31</v>
      </c>
      <c r="C338" s="94">
        <v>43305</v>
      </c>
      <c r="D338" s="94"/>
      <c r="E338" s="97"/>
      <c r="F338" s="102">
        <v>46</v>
      </c>
      <c r="G338" s="307" t="str">
        <f>IF(OR(F338&gt;240),"EXCEEDS"," ")</f>
        <v xml:space="preserve"> </v>
      </c>
      <c r="H338" s="1"/>
      <c r="I338" s="1"/>
    </row>
    <row r="339" spans="1:9" ht="16.5" thickBot="1">
      <c r="A339" s="308">
        <v>477.5</v>
      </c>
      <c r="B339" s="93" t="s">
        <v>31</v>
      </c>
      <c r="C339" s="94">
        <v>43312</v>
      </c>
      <c r="D339" s="94"/>
      <c r="E339" s="97"/>
      <c r="F339" s="102">
        <v>410</v>
      </c>
      <c r="G339" s="307" t="str">
        <f>IF(OR(F339&gt;240),"EXCEEDS"," ")</f>
        <v>EXCEEDS</v>
      </c>
      <c r="H339" s="1"/>
      <c r="I339" s="1"/>
    </row>
    <row r="340" spans="1:9" ht="16.5" thickBot="1">
      <c r="A340" s="308"/>
      <c r="B340" s="93"/>
      <c r="C340" s="94"/>
      <c r="D340" s="254" t="s">
        <v>52</v>
      </c>
      <c r="E340" s="96"/>
      <c r="F340" s="255">
        <f>GEOMEAN(E323:F339)</f>
        <v>96.283810622390163</v>
      </c>
      <c r="G340" s="312" t="str">
        <f>IF(OR(E340&gt;240,F340&gt;130),"EXCEEDS"," ")</f>
        <v xml:space="preserve"> </v>
      </c>
      <c r="H340" s="1"/>
      <c r="I340" s="1"/>
    </row>
    <row r="341" spans="1:9" ht="15.75">
      <c r="A341" s="308">
        <v>477.5</v>
      </c>
      <c r="B341" s="93" t="s">
        <v>31</v>
      </c>
      <c r="C341" s="94">
        <v>43319</v>
      </c>
      <c r="D341" s="94"/>
      <c r="E341" s="97"/>
      <c r="F341" s="102">
        <v>140</v>
      </c>
      <c r="G341" s="307" t="str">
        <f>IF(OR(F341&gt;240),"EXCEEDS"," ")</f>
        <v xml:space="preserve"> </v>
      </c>
      <c r="H341" s="1"/>
      <c r="I341" s="1"/>
    </row>
    <row r="342" spans="1:9" ht="15.75">
      <c r="A342" s="308">
        <v>477.5</v>
      </c>
      <c r="B342" s="93" t="s">
        <v>31</v>
      </c>
      <c r="C342" s="94">
        <v>43326</v>
      </c>
      <c r="D342" s="94"/>
      <c r="E342" s="97"/>
      <c r="F342" s="102">
        <v>62</v>
      </c>
      <c r="G342" s="307" t="str">
        <f>IF(OR(F342&gt;240),"EXCEEDS"," ")</f>
        <v xml:space="preserve"> </v>
      </c>
      <c r="H342" s="1"/>
      <c r="I342" s="1"/>
    </row>
    <row r="343" spans="1:9" ht="15.75">
      <c r="A343" s="308">
        <v>477.5</v>
      </c>
      <c r="B343" s="93" t="s">
        <v>31</v>
      </c>
      <c r="C343" s="94">
        <v>43333</v>
      </c>
      <c r="D343" s="94"/>
      <c r="E343" s="97"/>
      <c r="F343" s="102">
        <v>789</v>
      </c>
      <c r="G343" s="307" t="str">
        <f>IF(OR(F343&gt;240),"EXCEEDS"," ")</f>
        <v>EXCEEDS</v>
      </c>
      <c r="H343" s="1"/>
      <c r="I343" s="1"/>
    </row>
    <row r="344" spans="1:9" ht="15.75">
      <c r="A344" s="308">
        <v>477.5</v>
      </c>
      <c r="B344" s="93" t="s">
        <v>31</v>
      </c>
      <c r="C344" s="94">
        <v>43335</v>
      </c>
      <c r="D344" s="94"/>
      <c r="E344" s="97"/>
      <c r="F344" s="102">
        <v>83</v>
      </c>
      <c r="G344" s="307" t="str">
        <f>IF(OR(F344&gt;240),"EXCEEDS"," ")</f>
        <v xml:space="preserve"> </v>
      </c>
      <c r="H344" s="1"/>
      <c r="I344" s="1"/>
    </row>
    <row r="345" spans="1:9" ht="16.5" thickBot="1">
      <c r="A345" s="308">
        <v>477.5</v>
      </c>
      <c r="B345" s="93" t="s">
        <v>31</v>
      </c>
      <c r="C345" s="94">
        <v>43340</v>
      </c>
      <c r="D345" s="94"/>
      <c r="E345" s="97"/>
      <c r="F345" s="102">
        <v>19</v>
      </c>
      <c r="G345" s="307" t="str">
        <f>IF(OR(F345&gt;240),"EXCEEDS"," ")</f>
        <v xml:space="preserve"> </v>
      </c>
      <c r="H345" s="1"/>
      <c r="I345" s="1"/>
    </row>
    <row r="346" spans="1:9" ht="16.5" thickBot="1">
      <c r="A346" s="308"/>
      <c r="B346" s="93"/>
      <c r="C346" s="295"/>
      <c r="D346" s="254" t="s">
        <v>52</v>
      </c>
      <c r="E346" s="96"/>
      <c r="F346" s="255">
        <f>GEOMEAN(E329:F345)</f>
        <v>91.031136434500354</v>
      </c>
      <c r="G346" s="312" t="str">
        <f>IF(OR(E346&gt;240,F346&gt;130),"EXCEEDS"," ")</f>
        <v xml:space="preserve"> </v>
      </c>
      <c r="H346" s="1"/>
      <c r="I346" s="1"/>
    </row>
    <row r="347" spans="1:9" ht="15.75">
      <c r="A347" s="308">
        <v>477.5</v>
      </c>
      <c r="B347" s="93" t="s">
        <v>31</v>
      </c>
      <c r="C347" s="94">
        <v>43347</v>
      </c>
      <c r="D347" s="94"/>
      <c r="E347" s="97"/>
      <c r="F347" s="102">
        <v>15</v>
      </c>
      <c r="G347" s="307" t="str">
        <f>IF(OR(F347&gt;240),"EXCEEDS"," ")</f>
        <v xml:space="preserve"> </v>
      </c>
      <c r="H347" s="1"/>
      <c r="I347" s="1"/>
    </row>
    <row r="348" spans="1:9" ht="15.75">
      <c r="A348" s="308">
        <v>477.5</v>
      </c>
      <c r="B348" s="93" t="s">
        <v>31</v>
      </c>
      <c r="C348" s="94">
        <v>43354</v>
      </c>
      <c r="D348" s="94"/>
      <c r="E348" s="97"/>
      <c r="F348" s="102">
        <v>839</v>
      </c>
      <c r="G348" s="307" t="str">
        <f>IF(OR(F348&gt;240),"EXCEEDS"," ")</f>
        <v>EXCEEDS</v>
      </c>
      <c r="H348" s="1"/>
      <c r="I348" s="1"/>
    </row>
    <row r="349" spans="1:9" ht="15.75">
      <c r="A349" s="308">
        <v>477.5</v>
      </c>
      <c r="B349" s="93" t="s">
        <v>31</v>
      </c>
      <c r="C349" s="94">
        <v>43363</v>
      </c>
      <c r="D349" s="94"/>
      <c r="E349" s="97"/>
      <c r="F349" s="102">
        <v>276</v>
      </c>
      <c r="G349" s="307" t="str">
        <f>IF(OR(F349&gt;240),"EXCEEDS"," ")</f>
        <v>EXCEEDS</v>
      </c>
      <c r="H349" s="1"/>
      <c r="I349" s="1"/>
    </row>
    <row r="350" spans="1:9" ht="15.75">
      <c r="A350" s="308">
        <v>477.5</v>
      </c>
      <c r="B350" s="93" t="s">
        <v>31</v>
      </c>
      <c r="C350" s="94">
        <v>43368</v>
      </c>
      <c r="D350" s="94"/>
      <c r="E350" s="97"/>
      <c r="F350" s="102">
        <v>2613</v>
      </c>
      <c r="G350" s="307" t="str">
        <f>IF(OR(F350&gt;240),"EXCEEDS"," ")</f>
        <v>EXCEEDS</v>
      </c>
      <c r="H350" s="1"/>
      <c r="I350" s="1"/>
    </row>
    <row r="351" spans="1:9" ht="16.5" thickBot="1">
      <c r="A351" s="308">
        <v>477.5</v>
      </c>
      <c r="B351" s="93" t="s">
        <v>31</v>
      </c>
      <c r="C351" s="94">
        <v>43369</v>
      </c>
      <c r="D351" s="94"/>
      <c r="E351" s="97"/>
      <c r="F351" s="102">
        <v>1553</v>
      </c>
      <c r="G351" s="307" t="str">
        <f>IF(OR(F351&gt;240),"EXCEEDS"," ")</f>
        <v>EXCEEDS</v>
      </c>
      <c r="H351" s="1"/>
      <c r="I351" s="1"/>
    </row>
    <row r="352" spans="1:9" ht="16.5" thickBot="1">
      <c r="A352" s="308"/>
      <c r="B352" s="93"/>
      <c r="C352" s="94"/>
      <c r="D352" s="254" t="s">
        <v>52</v>
      </c>
      <c r="E352" s="96"/>
      <c r="F352" s="255">
        <f>GEOMEAN(E335:F351)</f>
        <v>119.02981235274333</v>
      </c>
      <c r="G352" s="312" t="str">
        <f>IF(OR(E352&gt;240,F352&gt;130),"EXCEEDS"," ")</f>
        <v xml:space="preserve"> </v>
      </c>
      <c r="H352" s="1"/>
      <c r="I352" s="1"/>
    </row>
    <row r="353" spans="1:9" ht="15.75">
      <c r="A353" s="308">
        <v>477.5</v>
      </c>
      <c r="B353" s="93" t="s">
        <v>31</v>
      </c>
      <c r="C353" s="94">
        <v>43375</v>
      </c>
      <c r="D353" s="94"/>
      <c r="E353" s="97"/>
      <c r="F353" s="102">
        <v>387</v>
      </c>
      <c r="G353" s="307" t="str">
        <f>IF(OR(F353&gt;240),"EXCEEDS"," ")</f>
        <v>EXCEEDS</v>
      </c>
      <c r="H353" s="1"/>
      <c r="I353" s="1"/>
    </row>
    <row r="354" spans="1:9" ht="15.75">
      <c r="A354" s="308">
        <v>477.5</v>
      </c>
      <c r="B354" s="93" t="s">
        <v>31</v>
      </c>
      <c r="C354" s="94">
        <v>43382</v>
      </c>
      <c r="D354" s="94"/>
      <c r="E354" s="97"/>
      <c r="F354" s="102">
        <v>58</v>
      </c>
      <c r="G354" s="307" t="str">
        <f>IF(OR(F354&gt;240),"EXCEEDS"," ")</f>
        <v xml:space="preserve"> </v>
      </c>
      <c r="H354" s="1"/>
      <c r="I354" s="1"/>
    </row>
    <row r="355" spans="1:9" ht="15.75">
      <c r="A355" s="308">
        <v>477.5</v>
      </c>
      <c r="B355" s="93" t="s">
        <v>31</v>
      </c>
      <c r="C355" s="94">
        <v>43389</v>
      </c>
      <c r="D355" s="94"/>
      <c r="E355" s="97"/>
      <c r="F355" s="102">
        <v>83</v>
      </c>
      <c r="G355" s="307" t="str">
        <f>IF(OR(F355&gt;240),"EXCEEDS"," ")</f>
        <v xml:space="preserve"> </v>
      </c>
      <c r="H355" s="1"/>
      <c r="I355" s="1"/>
    </row>
    <row r="356" spans="1:9" ht="15.75">
      <c r="A356" s="308">
        <v>477.5</v>
      </c>
      <c r="B356" s="93" t="s">
        <v>31</v>
      </c>
      <c r="C356" s="94">
        <v>43397</v>
      </c>
      <c r="D356" s="94"/>
      <c r="E356" s="97"/>
      <c r="F356" s="102">
        <v>6</v>
      </c>
      <c r="G356" s="307" t="str">
        <f>IF(OR(F356&gt;240),"EXCEEDS"," ")</f>
        <v xml:space="preserve"> </v>
      </c>
      <c r="H356" s="1"/>
      <c r="I356" s="1"/>
    </row>
    <row r="357" spans="1:9" ht="16.5" thickBot="1">
      <c r="A357" s="308">
        <v>477.5</v>
      </c>
      <c r="B357" s="93" t="s">
        <v>31</v>
      </c>
      <c r="C357" s="94">
        <v>43403</v>
      </c>
      <c r="D357" s="94"/>
      <c r="E357" s="97"/>
      <c r="F357" s="102">
        <v>8</v>
      </c>
      <c r="G357" s="307" t="str">
        <f>IF(OR(F357&gt;240),"EXCEEDS"," ")</f>
        <v xml:space="preserve"> </v>
      </c>
      <c r="H357" s="1"/>
      <c r="I357" s="1"/>
    </row>
    <row r="358" spans="1:9" ht="16.5" thickBot="1">
      <c r="A358" s="308"/>
      <c r="B358" s="93"/>
      <c r="C358" s="295"/>
      <c r="D358" s="254" t="s">
        <v>52</v>
      </c>
      <c r="E358" s="96"/>
      <c r="F358" s="255">
        <f>GEOMEAN(E341:F357)</f>
        <v>117.15296109193586</v>
      </c>
      <c r="G358" s="312" t="str">
        <f>IF(OR(E358&gt;240,F358&gt;130),"EXCEEDS"," ")</f>
        <v xml:space="preserve"> </v>
      </c>
      <c r="H358" s="1"/>
      <c r="I358" s="1"/>
    </row>
    <row r="359" spans="1:9" ht="15.75">
      <c r="A359" s="303">
        <v>594</v>
      </c>
      <c r="B359" s="304" t="s">
        <v>34</v>
      </c>
      <c r="C359" s="305">
        <v>43193</v>
      </c>
      <c r="D359" s="305"/>
      <c r="E359" s="306"/>
      <c r="F359" s="337">
        <v>706</v>
      </c>
      <c r="G359" s="338" t="str">
        <f>IF(OR(F359&gt;240),"EXCEEDS"," ")</f>
        <v>EXCEEDS</v>
      </c>
      <c r="H359" s="1"/>
      <c r="I359" s="1"/>
    </row>
    <row r="360" spans="1:9" ht="15.75">
      <c r="A360" s="308">
        <v>594</v>
      </c>
      <c r="B360" s="93" t="s">
        <v>34</v>
      </c>
      <c r="C360" s="94">
        <v>43200</v>
      </c>
      <c r="D360" s="94"/>
      <c r="E360" s="97"/>
      <c r="F360" s="259">
        <v>487</v>
      </c>
      <c r="G360" s="311" t="str">
        <f>IF(OR(F360&gt;240),"EXCEEDS"," ")</f>
        <v>EXCEEDS</v>
      </c>
      <c r="H360" s="1"/>
      <c r="I360" s="1"/>
    </row>
    <row r="361" spans="1:9" ht="15.75">
      <c r="A361" s="308">
        <v>594</v>
      </c>
      <c r="B361" s="93" t="s">
        <v>34</v>
      </c>
      <c r="C361" s="94">
        <v>43207</v>
      </c>
      <c r="D361" s="94"/>
      <c r="E361" s="97"/>
      <c r="F361" s="259">
        <v>689</v>
      </c>
      <c r="G361" s="311" t="str">
        <f>IF(OR(F361&gt;240),"EXCEEDS"," ")</f>
        <v>EXCEEDS</v>
      </c>
      <c r="H361" s="1"/>
      <c r="I361" s="1"/>
    </row>
    <row r="362" spans="1:9" ht="15.75">
      <c r="A362" s="308">
        <v>594</v>
      </c>
      <c r="B362" s="93" t="s">
        <v>34</v>
      </c>
      <c r="C362" s="94">
        <v>43209</v>
      </c>
      <c r="D362" s="94"/>
      <c r="E362" s="97"/>
      <c r="F362" s="259">
        <v>1081</v>
      </c>
      <c r="G362" s="311" t="str">
        <f>IF(OR(F362&gt;240),"EXCEEDS"," ")</f>
        <v>EXCEEDS</v>
      </c>
      <c r="H362" s="1"/>
      <c r="I362" s="1"/>
    </row>
    <row r="363" spans="1:9" ht="15.75">
      <c r="A363" s="308">
        <v>594</v>
      </c>
      <c r="B363" s="93" t="s">
        <v>34</v>
      </c>
      <c r="C363" s="94">
        <v>43214</v>
      </c>
      <c r="D363" s="94"/>
      <c r="E363" s="97"/>
      <c r="F363" s="259">
        <v>275</v>
      </c>
      <c r="G363" s="311" t="str">
        <f>IF(OR(F363&gt;240),"EXCEEDS"," ")</f>
        <v>EXCEEDS</v>
      </c>
      <c r="H363" s="1"/>
      <c r="I363" s="1"/>
    </row>
    <row r="364" spans="1:9" ht="15.75">
      <c r="A364" s="308"/>
      <c r="B364" s="93"/>
      <c r="C364" s="94"/>
      <c r="D364" s="94"/>
      <c r="E364" s="97"/>
      <c r="F364" s="259"/>
      <c r="G364" s="311"/>
      <c r="H364" s="1"/>
      <c r="I364" s="1"/>
    </row>
    <row r="365" spans="1:9" ht="15.75">
      <c r="A365" s="308">
        <v>594</v>
      </c>
      <c r="B365" s="93" t="s">
        <v>34</v>
      </c>
      <c r="C365" s="94">
        <v>43221</v>
      </c>
      <c r="D365" s="94"/>
      <c r="E365" s="97"/>
      <c r="F365" s="259">
        <v>98</v>
      </c>
      <c r="G365" s="311" t="str">
        <f>IF(OR(F365&gt;240),"EXCEEDS"," ")</f>
        <v xml:space="preserve"> </v>
      </c>
      <c r="H365" s="1"/>
      <c r="I365" s="1"/>
    </row>
    <row r="366" spans="1:9" ht="15.75">
      <c r="A366" s="308">
        <v>594</v>
      </c>
      <c r="B366" s="93" t="s">
        <v>34</v>
      </c>
      <c r="C366" s="94">
        <v>43228</v>
      </c>
      <c r="D366" s="94"/>
      <c r="E366" s="97"/>
      <c r="F366" s="259">
        <v>199</v>
      </c>
      <c r="G366" s="311" t="str">
        <f>IF(OR(F366&gt;240),"EXCEEDS"," ")</f>
        <v xml:space="preserve"> </v>
      </c>
      <c r="H366" s="1"/>
      <c r="I366" s="1"/>
    </row>
    <row r="367" spans="1:9" ht="15.75">
      <c r="A367" s="308">
        <v>594</v>
      </c>
      <c r="B367" s="93" t="s">
        <v>34</v>
      </c>
      <c r="C367" s="94">
        <v>43235</v>
      </c>
      <c r="D367" s="94"/>
      <c r="E367" s="97"/>
      <c r="F367" s="259">
        <v>10</v>
      </c>
      <c r="G367" s="311" t="str">
        <f>IF(OR(F367&gt;240),"EXCEEDS"," ")</f>
        <v xml:space="preserve"> </v>
      </c>
      <c r="H367" s="1"/>
      <c r="I367" s="1"/>
    </row>
    <row r="368" spans="1:9" ht="15.75">
      <c r="A368" s="308">
        <v>594</v>
      </c>
      <c r="B368" s="93" t="s">
        <v>34</v>
      </c>
      <c r="C368" s="94">
        <v>43242</v>
      </c>
      <c r="D368" s="94"/>
      <c r="E368" s="97"/>
      <c r="F368" s="259">
        <v>520</v>
      </c>
      <c r="G368" s="311" t="str">
        <f>IF(OR(F368&gt;240),"EXCEEDS"," ")</f>
        <v>EXCEEDS</v>
      </c>
      <c r="H368" s="1"/>
      <c r="I368" s="1"/>
    </row>
    <row r="369" spans="1:9" ht="15.75">
      <c r="A369" s="308">
        <v>594</v>
      </c>
      <c r="B369" s="93" t="s">
        <v>34</v>
      </c>
      <c r="C369" s="94">
        <v>43249</v>
      </c>
      <c r="D369" s="94"/>
      <c r="E369" s="97"/>
      <c r="F369" s="259">
        <v>20</v>
      </c>
      <c r="G369" s="311" t="str">
        <f>IF(OR(F369&gt;240),"EXCEEDS"," ")</f>
        <v xml:space="preserve"> </v>
      </c>
      <c r="H369" s="1"/>
      <c r="I369" s="1"/>
    </row>
    <row r="370" spans="1:9" ht="15.75">
      <c r="A370" s="308"/>
      <c r="B370" s="93"/>
      <c r="C370" s="94"/>
      <c r="D370" s="94"/>
      <c r="E370" s="97"/>
      <c r="F370" s="259"/>
      <c r="G370" s="311"/>
      <c r="H370" s="1"/>
      <c r="I370" s="1"/>
    </row>
    <row r="371" spans="1:9" ht="15.75">
      <c r="A371" s="308">
        <v>594</v>
      </c>
      <c r="B371" s="93" t="s">
        <v>34</v>
      </c>
      <c r="C371" s="94">
        <v>43256</v>
      </c>
      <c r="D371" s="94"/>
      <c r="E371" s="97"/>
      <c r="F371" s="259">
        <v>288</v>
      </c>
      <c r="G371" s="311" t="str">
        <f>IF(OR(F371&gt;240),"EXCEEDS"," ")</f>
        <v>EXCEEDS</v>
      </c>
      <c r="H371" s="1"/>
      <c r="I371" s="1"/>
    </row>
    <row r="372" spans="1:9" ht="15.75">
      <c r="A372" s="308">
        <v>594</v>
      </c>
      <c r="B372" s="93" t="s">
        <v>34</v>
      </c>
      <c r="C372" s="94">
        <v>43263</v>
      </c>
      <c r="D372" s="94"/>
      <c r="E372" s="97"/>
      <c r="F372" s="259">
        <v>169</v>
      </c>
      <c r="G372" s="311" t="str">
        <f>IF(OR(F372&gt;240),"EXCEEDS"," ")</f>
        <v xml:space="preserve"> </v>
      </c>
      <c r="H372" s="1"/>
      <c r="I372" s="1"/>
    </row>
    <row r="373" spans="1:9" ht="15.75">
      <c r="A373" s="308">
        <v>594</v>
      </c>
      <c r="B373" s="93" t="s">
        <v>34</v>
      </c>
      <c r="C373" s="94">
        <v>43270</v>
      </c>
      <c r="D373" s="94"/>
      <c r="E373" s="97"/>
      <c r="F373" s="259">
        <v>73</v>
      </c>
      <c r="G373" s="311" t="str">
        <f>IF(OR(F373&gt;240),"EXCEEDS"," ")</f>
        <v xml:space="preserve"> </v>
      </c>
      <c r="H373" s="1"/>
      <c r="I373" s="1"/>
    </row>
    <row r="374" spans="1:9" ht="15.75">
      <c r="A374" s="308">
        <v>594</v>
      </c>
      <c r="B374" s="93" t="s">
        <v>34</v>
      </c>
      <c r="C374" s="94">
        <v>43272</v>
      </c>
      <c r="D374" s="94"/>
      <c r="E374" s="97"/>
      <c r="F374" s="259">
        <v>10</v>
      </c>
      <c r="G374" s="311"/>
      <c r="H374" s="1"/>
      <c r="I374" s="1"/>
    </row>
    <row r="375" spans="1:9" ht="16.5" thickBot="1">
      <c r="A375" s="308">
        <v>594</v>
      </c>
      <c r="B375" s="93" t="s">
        <v>34</v>
      </c>
      <c r="C375" s="94">
        <v>43277</v>
      </c>
      <c r="D375" s="94"/>
      <c r="E375" s="97"/>
      <c r="F375" s="259">
        <v>749</v>
      </c>
      <c r="G375" s="311" t="str">
        <f>IF(OR(F401&gt;240),"EXCEEDS"," ")</f>
        <v>EXCEEDS</v>
      </c>
      <c r="H375" s="1"/>
      <c r="I375" s="1"/>
    </row>
    <row r="376" spans="1:9" ht="16.5" thickBot="1">
      <c r="A376" s="308"/>
      <c r="B376" s="93"/>
      <c r="C376" s="94"/>
      <c r="D376" s="254" t="s">
        <v>52</v>
      </c>
      <c r="E376" s="96"/>
      <c r="F376" s="255">
        <f>GEOMEAN(E359:F375)</f>
        <v>173.24492003892857</v>
      </c>
      <c r="G376" s="312" t="str">
        <f>IF(OR(E376&gt;240,F376&gt;130),"EXCEEDS"," ")</f>
        <v>EXCEEDS</v>
      </c>
      <c r="H376" s="1"/>
      <c r="I376" s="1"/>
    </row>
    <row r="377" spans="1:9" ht="15.75">
      <c r="A377" s="308">
        <v>594</v>
      </c>
      <c r="B377" s="93" t="s">
        <v>34</v>
      </c>
      <c r="C377" s="94">
        <v>43286</v>
      </c>
      <c r="D377" s="94"/>
      <c r="E377" s="97"/>
      <c r="F377" s="259">
        <v>309</v>
      </c>
      <c r="G377" s="311" t="str">
        <f>IF(OR(F379&gt;240),"EXCEEDS"," ")</f>
        <v>EXCEEDS</v>
      </c>
      <c r="H377" s="1"/>
      <c r="I377" s="1"/>
    </row>
    <row r="378" spans="1:9" ht="15.75">
      <c r="A378" s="308">
        <v>594</v>
      </c>
      <c r="B378" s="93" t="s">
        <v>34</v>
      </c>
      <c r="C378" s="94">
        <v>43291</v>
      </c>
      <c r="D378" s="94"/>
      <c r="E378" s="97"/>
      <c r="F378" s="259">
        <v>84</v>
      </c>
      <c r="G378" s="311" t="s">
        <v>8</v>
      </c>
      <c r="H378" s="1"/>
      <c r="I378" s="1"/>
    </row>
    <row r="379" spans="1:9" ht="15.75">
      <c r="A379" s="308">
        <v>594</v>
      </c>
      <c r="B379" s="93" t="s">
        <v>34</v>
      </c>
      <c r="C379" s="94">
        <v>43298</v>
      </c>
      <c r="D379" s="94"/>
      <c r="E379" s="97"/>
      <c r="F379" s="259">
        <v>369</v>
      </c>
      <c r="G379" s="311" t="str">
        <f>IF(OR(F381&gt;240),"EXCEEDS"," ")</f>
        <v>EXCEEDS</v>
      </c>
      <c r="H379" s="1"/>
      <c r="I379" s="1"/>
    </row>
    <row r="380" spans="1:9" ht="15.75">
      <c r="A380" s="308">
        <v>594</v>
      </c>
      <c r="B380" s="93" t="s">
        <v>34</v>
      </c>
      <c r="C380" s="94">
        <v>43305</v>
      </c>
      <c r="D380" s="94"/>
      <c r="E380" s="97"/>
      <c r="F380" s="259">
        <v>327</v>
      </c>
      <c r="G380" s="311" t="s">
        <v>7</v>
      </c>
      <c r="H380" s="1"/>
      <c r="I380" s="1"/>
    </row>
    <row r="381" spans="1:9" ht="16.5" thickBot="1">
      <c r="A381" s="308">
        <v>594</v>
      </c>
      <c r="B381" s="93" t="s">
        <v>34</v>
      </c>
      <c r="C381" s="94">
        <v>43312</v>
      </c>
      <c r="D381" s="94"/>
      <c r="E381" s="97"/>
      <c r="F381" s="259">
        <v>393</v>
      </c>
      <c r="G381" s="311" t="s">
        <v>7</v>
      </c>
      <c r="H381" s="1"/>
      <c r="I381" s="1"/>
    </row>
    <row r="382" spans="1:9" ht="16.5" thickBot="1">
      <c r="A382" s="308"/>
      <c r="B382" s="93"/>
      <c r="C382" s="94"/>
      <c r="D382" s="254" t="s">
        <v>52</v>
      </c>
      <c r="E382" s="96"/>
      <c r="F382" s="255">
        <f>GEOMEAN(E365:F381)</f>
        <v>134.52912936587074</v>
      </c>
      <c r="G382" s="312" t="str">
        <f>IF(OR(E382&gt;240,F382&gt;130),"EXCEEDS"," ")</f>
        <v>EXCEEDS</v>
      </c>
      <c r="H382" s="1"/>
      <c r="I382" s="1"/>
    </row>
    <row r="383" spans="1:9" ht="15.75">
      <c r="A383" s="308">
        <v>594</v>
      </c>
      <c r="B383" s="93" t="s">
        <v>34</v>
      </c>
      <c r="C383" s="94">
        <v>43319</v>
      </c>
      <c r="D383" s="94"/>
      <c r="E383" s="97"/>
      <c r="F383" s="259">
        <v>31</v>
      </c>
      <c r="G383" s="311" t="str">
        <f>IF(OR(F385&gt;240),"EXCEEDS"," ")</f>
        <v>EXCEEDS</v>
      </c>
      <c r="H383" s="1"/>
      <c r="I383" s="1"/>
    </row>
    <row r="384" spans="1:9" ht="15.75">
      <c r="A384" s="308">
        <v>594</v>
      </c>
      <c r="B384" s="93" t="s">
        <v>34</v>
      </c>
      <c r="C384" s="94">
        <v>43326</v>
      </c>
      <c r="D384" s="94"/>
      <c r="E384" s="97"/>
      <c r="F384" s="259">
        <v>20</v>
      </c>
      <c r="G384" s="311" t="str">
        <f>IF(OR(F386&gt;240),"EXCEEDS"," ")</f>
        <v xml:space="preserve"> </v>
      </c>
      <c r="H384" s="1"/>
      <c r="I384" s="1"/>
    </row>
    <row r="385" spans="1:9" ht="15.75">
      <c r="A385" s="308">
        <v>594</v>
      </c>
      <c r="B385" s="93" t="s">
        <v>34</v>
      </c>
      <c r="C385" s="94">
        <v>43333</v>
      </c>
      <c r="D385" s="94"/>
      <c r="E385" s="97"/>
      <c r="F385" s="259">
        <v>637</v>
      </c>
      <c r="G385" s="311" t="s">
        <v>7</v>
      </c>
      <c r="H385" s="1"/>
      <c r="I385" s="1"/>
    </row>
    <row r="386" spans="1:9" ht="15.75">
      <c r="A386" s="308">
        <v>594</v>
      </c>
      <c r="B386" s="93" t="s">
        <v>34</v>
      </c>
      <c r="C386" s="94">
        <v>43340</v>
      </c>
      <c r="D386" s="94"/>
      <c r="E386" s="97"/>
      <c r="F386" s="259">
        <v>41</v>
      </c>
      <c r="G386" s="311" t="str">
        <f>IF(OR(F388&gt;240),"EXCEEDS"," ")</f>
        <v xml:space="preserve"> </v>
      </c>
      <c r="H386" s="1"/>
      <c r="I386" s="1"/>
    </row>
    <row r="387" spans="1:9" ht="16.5" thickBot="1">
      <c r="A387" s="308">
        <v>594</v>
      </c>
      <c r="B387" s="93" t="s">
        <v>34</v>
      </c>
      <c r="C387" s="94">
        <v>43342</v>
      </c>
      <c r="D387" s="94"/>
      <c r="E387" s="97"/>
      <c r="F387" s="259">
        <v>10</v>
      </c>
      <c r="G387" s="311" t="str">
        <f>IF(OR(F389&gt;240),"EXCEEDS"," ")</f>
        <v xml:space="preserve"> </v>
      </c>
      <c r="H387" s="1"/>
      <c r="I387" s="1"/>
    </row>
    <row r="388" spans="1:9" ht="16.5" thickBot="1">
      <c r="A388" s="308"/>
      <c r="B388" s="93"/>
      <c r="C388" s="94"/>
      <c r="D388" s="254" t="s">
        <v>52</v>
      </c>
      <c r="E388" s="96"/>
      <c r="F388" s="255">
        <f>GEOMEAN(E371:F387)</f>
        <v>115.94179166166218</v>
      </c>
      <c r="G388" s="312" t="str">
        <f>IF(OR(E388&gt;240,F388&gt;130),"EXCEEDS"," ")</f>
        <v xml:space="preserve"> </v>
      </c>
      <c r="H388" s="1"/>
      <c r="I388" s="1"/>
    </row>
    <row r="389" spans="1:9" ht="15.75">
      <c r="A389" s="308">
        <v>594</v>
      </c>
      <c r="B389" s="93" t="s">
        <v>34</v>
      </c>
      <c r="C389" s="94">
        <v>43347</v>
      </c>
      <c r="D389" s="94"/>
      <c r="E389" s="97"/>
      <c r="F389" s="259">
        <v>20</v>
      </c>
      <c r="G389" s="311" t="str">
        <f>IF(OR(F391&gt;240),"EXCEEDS"," ")</f>
        <v xml:space="preserve"> </v>
      </c>
      <c r="H389" s="1"/>
      <c r="I389" s="1"/>
    </row>
    <row r="390" spans="1:9" ht="15.75">
      <c r="A390" s="308">
        <v>594</v>
      </c>
      <c r="B390" s="93" t="s">
        <v>34</v>
      </c>
      <c r="C390" s="94">
        <v>43354</v>
      </c>
      <c r="D390" s="94"/>
      <c r="E390" s="97"/>
      <c r="F390" s="259">
        <v>464</v>
      </c>
      <c r="G390" s="311" t="str">
        <f>IF(OR(F392&gt;240),"EXCEEDS"," ")</f>
        <v>EXCEEDS</v>
      </c>
      <c r="H390" s="1"/>
      <c r="I390" s="1"/>
    </row>
    <row r="391" spans="1:9" ht="15.75">
      <c r="A391" s="308">
        <v>594</v>
      </c>
      <c r="B391" s="93" t="s">
        <v>34</v>
      </c>
      <c r="C391" s="94">
        <v>43361</v>
      </c>
      <c r="D391" s="94"/>
      <c r="E391" s="97"/>
      <c r="F391" s="259">
        <v>173</v>
      </c>
      <c r="G391" s="311" t="str">
        <f>IF(OR(F393&gt;240),"EXCEEDS"," ")</f>
        <v>EXCEEDS</v>
      </c>
      <c r="H391" s="1"/>
      <c r="I391" s="1"/>
    </row>
    <row r="392" spans="1:9" ht="15.75">
      <c r="A392" s="308">
        <v>594</v>
      </c>
      <c r="B392" s="93" t="s">
        <v>34</v>
      </c>
      <c r="C392" s="94">
        <v>43363</v>
      </c>
      <c r="D392" s="94"/>
      <c r="E392" s="97"/>
      <c r="F392" s="259">
        <v>309</v>
      </c>
      <c r="G392" s="311" t="str">
        <f>IF(OR(F400&gt;240),"EXCEEDS"," ")</f>
        <v xml:space="preserve"> </v>
      </c>
      <c r="H392" s="1"/>
      <c r="I392" s="1"/>
    </row>
    <row r="393" spans="1:9" ht="16.5" thickBot="1">
      <c r="A393" s="308">
        <v>594</v>
      </c>
      <c r="B393" s="93" t="s">
        <v>34</v>
      </c>
      <c r="C393" s="94">
        <v>43368</v>
      </c>
      <c r="D393" s="94"/>
      <c r="E393" s="97"/>
      <c r="F393" s="259">
        <v>1439</v>
      </c>
      <c r="G393" s="311" t="str">
        <f>IF(OR(F401&gt;240),"EXCEEDS"," ")</f>
        <v>EXCEEDS</v>
      </c>
      <c r="H393" s="1"/>
      <c r="I393" s="1"/>
    </row>
    <row r="394" spans="1:9" ht="16.5" thickBot="1">
      <c r="A394" s="308"/>
      <c r="B394" s="93"/>
      <c r="C394" s="94"/>
      <c r="D394" s="254" t="s">
        <v>52</v>
      </c>
      <c r="E394" s="96"/>
      <c r="F394" s="255">
        <f>GEOMEAN(E377:F393)</f>
        <v>137.407716952031</v>
      </c>
      <c r="G394" s="312" t="str">
        <f>IF(OR(E394&gt;240,F394&gt;130),"EXCEEDS"," ")</f>
        <v>EXCEEDS</v>
      </c>
      <c r="H394" s="1"/>
      <c r="I394" s="1"/>
    </row>
    <row r="395" spans="1:9" ht="15.75">
      <c r="A395" s="308">
        <v>594</v>
      </c>
      <c r="B395" s="93" t="s">
        <v>34</v>
      </c>
      <c r="C395" s="94">
        <v>43375</v>
      </c>
      <c r="D395" s="94"/>
      <c r="E395" s="97"/>
      <c r="F395" s="259">
        <v>134</v>
      </c>
      <c r="G395" s="311" t="s">
        <v>8</v>
      </c>
      <c r="H395" s="1"/>
      <c r="I395" s="1"/>
    </row>
    <row r="396" spans="1:9" ht="15.75">
      <c r="A396" s="308">
        <v>594</v>
      </c>
      <c r="B396" s="93" t="s">
        <v>34</v>
      </c>
      <c r="C396" s="94">
        <v>43382</v>
      </c>
      <c r="D396" s="94"/>
      <c r="E396" s="97"/>
      <c r="F396" s="259">
        <v>146</v>
      </c>
      <c r="G396" s="311" t="s">
        <v>8</v>
      </c>
      <c r="H396" s="1"/>
      <c r="I396" s="1"/>
    </row>
    <row r="397" spans="1:9" ht="15.75">
      <c r="A397" s="308">
        <v>594</v>
      </c>
      <c r="B397" s="93" t="s">
        <v>34</v>
      </c>
      <c r="C397" s="94">
        <v>43389</v>
      </c>
      <c r="D397" s="94"/>
      <c r="E397" s="97"/>
      <c r="F397" s="259">
        <v>134</v>
      </c>
      <c r="G397" s="311" t="s">
        <v>8</v>
      </c>
      <c r="H397" s="1"/>
      <c r="I397" s="1"/>
    </row>
    <row r="398" spans="1:9" ht="15.75">
      <c r="A398" s="308">
        <v>594</v>
      </c>
      <c r="B398" s="93" t="s">
        <v>34</v>
      </c>
      <c r="C398" s="94">
        <v>43396</v>
      </c>
      <c r="D398" s="94"/>
      <c r="E398" s="97"/>
      <c r="F398" s="259">
        <v>145</v>
      </c>
      <c r="G398" s="311" t="s">
        <v>8</v>
      </c>
      <c r="H398" s="1"/>
      <c r="I398" s="1"/>
    </row>
    <row r="399" spans="1:9" ht="16.5" thickBot="1">
      <c r="A399" s="308">
        <v>594</v>
      </c>
      <c r="B399" s="93" t="s">
        <v>34</v>
      </c>
      <c r="C399" s="94">
        <v>43403</v>
      </c>
      <c r="D399" s="94"/>
      <c r="E399" s="97"/>
      <c r="F399" s="259">
        <v>10</v>
      </c>
      <c r="G399" s="311" t="s">
        <v>8</v>
      </c>
      <c r="H399" s="1"/>
      <c r="I399" s="1"/>
    </row>
    <row r="400" spans="1:9" ht="16.5" thickBot="1">
      <c r="A400" s="308"/>
      <c r="B400" s="93"/>
      <c r="C400" s="94"/>
      <c r="D400" s="254" t="s">
        <v>52</v>
      </c>
      <c r="E400" s="96"/>
      <c r="F400" s="255">
        <f>GEOMEAN(E383:F399)</f>
        <v>97.923926364855191</v>
      </c>
      <c r="G400" s="312" t="str">
        <f>IF(OR(E400&gt;240,F400&gt;130),"EXCEEDS"," ")</f>
        <v xml:space="preserve"> </v>
      </c>
      <c r="H400" s="1"/>
      <c r="I400" s="1"/>
    </row>
    <row r="401" spans="1:9" ht="15.75">
      <c r="A401" s="308">
        <v>619.29999999999995</v>
      </c>
      <c r="B401" s="93" t="s">
        <v>34</v>
      </c>
      <c r="C401" s="94">
        <v>43193</v>
      </c>
      <c r="D401" s="94"/>
      <c r="E401" s="97"/>
      <c r="F401" s="259">
        <v>443</v>
      </c>
      <c r="G401" s="311" t="str">
        <f>IF(OR(F403&gt;240),"EXCEEDS"," ")</f>
        <v>EXCEEDS</v>
      </c>
      <c r="H401" s="1"/>
      <c r="I401" s="1"/>
    </row>
    <row r="402" spans="1:9" ht="15.75">
      <c r="A402" s="308">
        <v>619.29999999999995</v>
      </c>
      <c r="B402" s="93" t="s">
        <v>34</v>
      </c>
      <c r="C402" s="94">
        <v>43200</v>
      </c>
      <c r="D402" s="94"/>
      <c r="E402" s="97"/>
      <c r="F402" s="259">
        <v>187</v>
      </c>
      <c r="G402" s="311" t="str">
        <f>IF(OR(F402&gt;240),"EXCEEDS"," ")</f>
        <v xml:space="preserve"> </v>
      </c>
      <c r="H402" s="1"/>
      <c r="I402" s="1"/>
    </row>
    <row r="403" spans="1:9" ht="15.75">
      <c r="A403" s="308">
        <v>619.29999999999995</v>
      </c>
      <c r="B403" s="93" t="s">
        <v>34</v>
      </c>
      <c r="C403" s="94">
        <v>43207</v>
      </c>
      <c r="D403" s="94"/>
      <c r="E403" s="97"/>
      <c r="F403" s="259">
        <v>272</v>
      </c>
      <c r="G403" s="311" t="str">
        <f>IF(OR(F403&gt;240),"EXCEEDS"," ")</f>
        <v>EXCEEDS</v>
      </c>
      <c r="H403" s="1"/>
      <c r="I403" s="1"/>
    </row>
    <row r="404" spans="1:9" ht="15.75">
      <c r="A404" s="308">
        <v>619.29999999999995</v>
      </c>
      <c r="B404" s="93" t="s">
        <v>34</v>
      </c>
      <c r="C404" s="94">
        <v>43209</v>
      </c>
      <c r="D404" s="94"/>
      <c r="E404" s="97"/>
      <c r="F404" s="259">
        <v>565</v>
      </c>
      <c r="G404" s="311" t="str">
        <f>IF(OR(F404&gt;240),"EXCEEDS"," ")</f>
        <v>EXCEEDS</v>
      </c>
      <c r="H404" s="1"/>
      <c r="I404" s="1"/>
    </row>
    <row r="405" spans="1:9" ht="15.75">
      <c r="A405" s="308">
        <v>619.29999999999995</v>
      </c>
      <c r="B405" s="93" t="s">
        <v>34</v>
      </c>
      <c r="C405" s="94">
        <v>43214</v>
      </c>
      <c r="D405" s="94"/>
      <c r="E405" s="97"/>
      <c r="F405" s="259">
        <v>195</v>
      </c>
      <c r="G405" s="311" t="str">
        <f>IF(OR(F405&gt;240),"EXCEEDS"," ")</f>
        <v xml:space="preserve"> </v>
      </c>
      <c r="H405" s="1"/>
      <c r="I405" s="1"/>
    </row>
    <row r="406" spans="1:9" ht="15.75">
      <c r="A406" s="308"/>
      <c r="B406" s="93"/>
      <c r="C406" s="94"/>
      <c r="D406" s="94"/>
      <c r="E406" s="97"/>
      <c r="F406" s="299"/>
      <c r="G406" s="311"/>
      <c r="H406" s="1"/>
      <c r="I406" s="1"/>
    </row>
    <row r="407" spans="1:9" ht="15.75">
      <c r="A407" s="308">
        <v>619.29999999999995</v>
      </c>
      <c r="B407" s="93" t="s">
        <v>34</v>
      </c>
      <c r="C407" s="94">
        <v>43221</v>
      </c>
      <c r="D407" s="94"/>
      <c r="E407" s="97"/>
      <c r="F407" s="259">
        <v>63</v>
      </c>
      <c r="G407" s="311" t="str">
        <f>IF(OR(F407&gt;240),"EXCEEDS"," ")</f>
        <v xml:space="preserve"> </v>
      </c>
      <c r="H407" s="1"/>
      <c r="I407" s="1"/>
    </row>
    <row r="408" spans="1:9" ht="15.75">
      <c r="A408" s="308">
        <v>619.29999999999995</v>
      </c>
      <c r="B408" s="93" t="s">
        <v>34</v>
      </c>
      <c r="C408" s="94">
        <v>43228</v>
      </c>
      <c r="D408" s="94"/>
      <c r="E408" s="97"/>
      <c r="F408" s="259">
        <v>62</v>
      </c>
      <c r="G408" s="311" t="str">
        <f>IF(OR(F408&gt;240),"EXCEEDS"," ")</f>
        <v xml:space="preserve"> </v>
      </c>
      <c r="H408" s="1"/>
      <c r="I408" s="1"/>
    </row>
    <row r="409" spans="1:9" ht="15.75">
      <c r="A409" s="308">
        <v>619.29999999999995</v>
      </c>
      <c r="B409" s="93" t="s">
        <v>34</v>
      </c>
      <c r="C409" s="94">
        <v>43235</v>
      </c>
      <c r="D409" s="94"/>
      <c r="E409" s="97"/>
      <c r="F409" s="259">
        <v>10</v>
      </c>
      <c r="G409" s="311" t="str">
        <f>IF(OR(F409&gt;240),"EXCEEDS"," ")</f>
        <v xml:space="preserve"> </v>
      </c>
      <c r="H409" s="1"/>
      <c r="I409" s="1"/>
    </row>
    <row r="410" spans="1:9" ht="15.75">
      <c r="A410" s="308">
        <v>619.29999999999995</v>
      </c>
      <c r="B410" s="93" t="s">
        <v>34</v>
      </c>
      <c r="C410" s="94">
        <v>43242</v>
      </c>
      <c r="D410" s="94"/>
      <c r="E410" s="97"/>
      <c r="F410" s="259">
        <v>309</v>
      </c>
      <c r="G410" s="311" t="str">
        <f>IF(OR(F410&gt;240),"EXCEEDS"," ")</f>
        <v>EXCEEDS</v>
      </c>
      <c r="H410" s="1"/>
      <c r="I410" s="1"/>
    </row>
    <row r="411" spans="1:9" ht="15.75">
      <c r="A411" s="308">
        <v>619.29999999999995</v>
      </c>
      <c r="B411" s="93" t="s">
        <v>34</v>
      </c>
      <c r="C411" s="94">
        <v>43249</v>
      </c>
      <c r="D411" s="94"/>
      <c r="E411" s="97"/>
      <c r="F411" s="259">
        <v>122</v>
      </c>
      <c r="G411" s="311" t="str">
        <f>IF(OR(F411&gt;240),"EXCEEDS"," ")</f>
        <v xml:space="preserve"> </v>
      </c>
      <c r="H411" s="1"/>
      <c r="I411" s="1"/>
    </row>
    <row r="412" spans="1:9" ht="15.75">
      <c r="A412" s="308"/>
      <c r="B412" s="93"/>
      <c r="C412" s="94"/>
      <c r="D412" s="94"/>
      <c r="E412" s="97"/>
      <c r="F412" s="299"/>
      <c r="G412" s="311"/>
      <c r="H412" s="1"/>
      <c r="I412" s="1"/>
    </row>
    <row r="413" spans="1:9" ht="15.75">
      <c r="A413" s="308">
        <v>619.29999999999995</v>
      </c>
      <c r="B413" s="93" t="s">
        <v>34</v>
      </c>
      <c r="C413" s="94">
        <v>43256</v>
      </c>
      <c r="D413" s="94"/>
      <c r="E413" s="97"/>
      <c r="F413" s="259">
        <v>121</v>
      </c>
      <c r="G413" s="311" t="str">
        <f>IF(OR(F413&gt;240),"EXCEEDS"," ")</f>
        <v xml:space="preserve"> </v>
      </c>
      <c r="H413" s="1"/>
      <c r="I413" s="1"/>
    </row>
    <row r="414" spans="1:9" ht="15.75">
      <c r="A414" s="308">
        <v>619.29999999999995</v>
      </c>
      <c r="B414" s="93" t="s">
        <v>34</v>
      </c>
      <c r="C414" s="94">
        <v>43263</v>
      </c>
      <c r="D414" s="94"/>
      <c r="E414" s="97"/>
      <c r="F414" s="259">
        <v>393</v>
      </c>
      <c r="G414" s="311" t="str">
        <f>IF(OR(F414&gt;240),"EXCEEDS"," ")</f>
        <v>EXCEEDS</v>
      </c>
      <c r="H414" s="1"/>
      <c r="I414" s="1"/>
    </row>
    <row r="415" spans="1:9" ht="15.75">
      <c r="A415" s="308">
        <v>619.29999999999995</v>
      </c>
      <c r="B415" s="93" t="s">
        <v>34</v>
      </c>
      <c r="C415" s="94">
        <v>43270</v>
      </c>
      <c r="D415" s="94"/>
      <c r="E415" s="97"/>
      <c r="F415" s="259">
        <v>1017</v>
      </c>
      <c r="G415" s="311" t="str">
        <f>IF(OR(F415&gt;240),"EXCEEDS"," ")</f>
        <v>EXCEEDS</v>
      </c>
      <c r="H415" s="1"/>
      <c r="I415" s="1"/>
    </row>
    <row r="416" spans="1:9" ht="15.75">
      <c r="A416" s="308">
        <v>619.29999999999995</v>
      </c>
      <c r="B416" s="93" t="s">
        <v>34</v>
      </c>
      <c r="C416" s="94">
        <v>43272</v>
      </c>
      <c r="D416" s="94"/>
      <c r="E416" s="97"/>
      <c r="F416" s="259">
        <v>496</v>
      </c>
      <c r="G416" s="311" t="str">
        <f>IF(OR(F416&gt;240),"EXCEEDS"," ")</f>
        <v>EXCEEDS</v>
      </c>
      <c r="H416" s="1"/>
      <c r="I416" s="1"/>
    </row>
    <row r="417" spans="1:9" ht="15.75">
      <c r="A417" s="308"/>
      <c r="B417" s="93"/>
      <c r="C417" s="94"/>
      <c r="D417" s="94"/>
      <c r="E417" s="97"/>
      <c r="F417" s="259"/>
      <c r="G417" s="311"/>
      <c r="H417" s="1"/>
      <c r="I417" s="1"/>
    </row>
    <row r="418" spans="1:9" ht="15.75">
      <c r="A418" s="308">
        <v>619.29999999999995</v>
      </c>
      <c r="B418" s="93" t="s">
        <v>34</v>
      </c>
      <c r="C418" s="94">
        <v>43286</v>
      </c>
      <c r="D418" s="94"/>
      <c r="E418" s="97"/>
      <c r="F418" s="259">
        <v>327</v>
      </c>
      <c r="G418" s="311" t="str">
        <f>IF(OR(F418&gt;240),"EXCEEDS"," ")</f>
        <v>EXCEEDS</v>
      </c>
      <c r="H418" s="1"/>
      <c r="I418" s="1"/>
    </row>
    <row r="419" spans="1:9" ht="15.75">
      <c r="A419" s="308">
        <v>619.29999999999995</v>
      </c>
      <c r="B419" s="93" t="s">
        <v>34</v>
      </c>
      <c r="C419" s="94">
        <v>43291</v>
      </c>
      <c r="D419" s="94"/>
      <c r="E419" s="97"/>
      <c r="F419" s="259">
        <v>52</v>
      </c>
      <c r="G419" s="311" t="str">
        <f>IF(OR(F419&gt;240),"EXCEEDS"," ")</f>
        <v xml:space="preserve"> </v>
      </c>
      <c r="H419" s="1"/>
      <c r="I419" s="1"/>
    </row>
    <row r="420" spans="1:9" ht="15.75">
      <c r="A420" s="308">
        <v>619.29999999999995</v>
      </c>
      <c r="B420" s="93" t="s">
        <v>34</v>
      </c>
      <c r="C420" s="94">
        <v>43298</v>
      </c>
      <c r="D420" s="94"/>
      <c r="E420" s="97"/>
      <c r="F420" s="259">
        <v>318</v>
      </c>
      <c r="G420" s="311" t="str">
        <f>IF(OR(F420&gt;240),"EXCEEDS"," ")</f>
        <v>EXCEEDS</v>
      </c>
      <c r="H420" s="1"/>
      <c r="I420" s="1"/>
    </row>
    <row r="421" spans="1:9" ht="15.75">
      <c r="A421" s="308">
        <v>619.29999999999995</v>
      </c>
      <c r="B421" s="93" t="s">
        <v>34</v>
      </c>
      <c r="C421" s="94">
        <v>43305</v>
      </c>
      <c r="D421" s="94"/>
      <c r="E421" s="97"/>
      <c r="F421" s="259">
        <v>146</v>
      </c>
      <c r="G421" s="311" t="str">
        <f>IF(OR(F421&gt;240),"EXCEEDS"," ")</f>
        <v xml:space="preserve"> </v>
      </c>
      <c r="H421" s="1"/>
      <c r="I421" s="1"/>
    </row>
    <row r="422" spans="1:9" ht="15.75">
      <c r="A422" s="308">
        <v>619.29999999999995</v>
      </c>
      <c r="B422" s="93" t="s">
        <v>34</v>
      </c>
      <c r="C422" s="94">
        <v>43312</v>
      </c>
      <c r="D422" s="94"/>
      <c r="E422" s="97"/>
      <c r="F422" s="259">
        <v>31</v>
      </c>
      <c r="G422" s="311" t="str">
        <f>IF(OR(F422&gt;240),"EXCEEDS"," ")</f>
        <v xml:space="preserve"> </v>
      </c>
      <c r="H422" s="1"/>
      <c r="I422" s="1"/>
    </row>
    <row r="423" spans="1:9" ht="15.75">
      <c r="A423" s="308"/>
      <c r="B423" s="93"/>
      <c r="C423" s="94"/>
      <c r="D423" s="94"/>
      <c r="E423" s="97"/>
      <c r="F423" s="259"/>
      <c r="G423" s="311"/>
      <c r="H423" s="1"/>
      <c r="I423" s="1"/>
    </row>
    <row r="424" spans="1:9" ht="15.75">
      <c r="A424" s="308">
        <v>619.29999999999995</v>
      </c>
      <c r="B424" s="93" t="s">
        <v>34</v>
      </c>
      <c r="C424" s="94">
        <v>43319</v>
      </c>
      <c r="D424" s="94"/>
      <c r="E424" s="97"/>
      <c r="F424" s="259">
        <v>20</v>
      </c>
      <c r="G424" s="311" t="str">
        <f>IF(OR(F424&gt;240),"EXCEEDS"," ")</f>
        <v xml:space="preserve"> </v>
      </c>
      <c r="H424" s="1"/>
      <c r="I424" s="1"/>
    </row>
    <row r="425" spans="1:9" ht="15.75">
      <c r="A425" s="308">
        <v>619.29999999999995</v>
      </c>
      <c r="B425" s="93" t="s">
        <v>34</v>
      </c>
      <c r="C425" s="94">
        <v>43326</v>
      </c>
      <c r="D425" s="94"/>
      <c r="E425" s="97"/>
      <c r="F425" s="259">
        <v>10</v>
      </c>
      <c r="G425" s="311" t="str">
        <f>IF(OR(F425&gt;240),"EXCEEDS"," ")</f>
        <v xml:space="preserve"> </v>
      </c>
      <c r="H425" s="1"/>
      <c r="I425" s="1"/>
    </row>
    <row r="426" spans="1:9" ht="15.75">
      <c r="A426" s="308">
        <v>619.29999999999995</v>
      </c>
      <c r="B426" s="93" t="s">
        <v>34</v>
      </c>
      <c r="C426" s="94">
        <v>43333</v>
      </c>
      <c r="D426" s="94"/>
      <c r="E426" s="97"/>
      <c r="F426" s="259">
        <v>1119</v>
      </c>
      <c r="G426" s="311" t="str">
        <f>IF(OR(F426&gt;240),"EXCEEDS"," ")</f>
        <v>EXCEEDS</v>
      </c>
      <c r="H426" s="1"/>
      <c r="I426" s="1"/>
    </row>
    <row r="427" spans="1:9" ht="15.75">
      <c r="A427" s="308">
        <v>619.29999999999995</v>
      </c>
      <c r="B427" s="93" t="s">
        <v>34</v>
      </c>
      <c r="C427" s="94">
        <v>43340</v>
      </c>
      <c r="D427" s="94"/>
      <c r="E427" s="97"/>
      <c r="F427" s="259">
        <v>767</v>
      </c>
      <c r="G427" s="311" t="str">
        <f>IF(OR(F427&gt;240),"EXCEEDS"," ")</f>
        <v>EXCEEDS</v>
      </c>
      <c r="H427" s="1"/>
      <c r="I427" s="1"/>
    </row>
    <row r="428" spans="1:9" ht="15.75">
      <c r="A428" s="308">
        <v>619.29999999999995</v>
      </c>
      <c r="B428" s="93" t="s">
        <v>34</v>
      </c>
      <c r="C428" s="94">
        <v>43342</v>
      </c>
      <c r="D428" s="94"/>
      <c r="E428" s="97"/>
      <c r="F428" s="259">
        <v>121</v>
      </c>
      <c r="G428" s="311" t="str">
        <f>IF(OR(F428&gt;240),"EXCEEDS"," ")</f>
        <v xml:space="preserve"> </v>
      </c>
      <c r="H428" s="1"/>
      <c r="I428" s="1"/>
    </row>
    <row r="429" spans="1:9" ht="15.75">
      <c r="A429" s="308"/>
      <c r="B429" s="93"/>
      <c r="C429" s="94"/>
      <c r="D429" s="94"/>
      <c r="E429" s="97"/>
      <c r="F429" s="259"/>
      <c r="G429" s="311"/>
      <c r="H429" s="1"/>
      <c r="I429" s="1"/>
    </row>
    <row r="430" spans="1:9" ht="15.75">
      <c r="A430" s="308">
        <v>619.29999999999995</v>
      </c>
      <c r="B430" s="93" t="s">
        <v>34</v>
      </c>
      <c r="C430" s="94">
        <v>43347</v>
      </c>
      <c r="D430" s="94"/>
      <c r="E430" s="97"/>
      <c r="F430" s="259">
        <v>63</v>
      </c>
      <c r="G430" s="311" t="str">
        <f>IF(OR(F430&gt;240),"EXCEEDS"," ")</f>
        <v xml:space="preserve"> </v>
      </c>
      <c r="H430" s="1"/>
      <c r="I430" s="1"/>
    </row>
    <row r="431" spans="1:9" ht="15.75">
      <c r="A431" s="308">
        <v>619.29999999999995</v>
      </c>
      <c r="B431" s="93" t="s">
        <v>34</v>
      </c>
      <c r="C431" s="94">
        <v>43354</v>
      </c>
      <c r="D431" s="94"/>
      <c r="E431" s="97"/>
      <c r="F431" s="259">
        <v>1112</v>
      </c>
      <c r="G431" s="311" t="str">
        <f>IF(OR(F431&gt;240),"EXCEEDS"," ")</f>
        <v>EXCEEDS</v>
      </c>
      <c r="H431" s="1"/>
      <c r="I431" s="1"/>
    </row>
    <row r="432" spans="1:9" ht="15.75">
      <c r="A432" s="308">
        <v>619.29999999999995</v>
      </c>
      <c r="B432" s="93" t="s">
        <v>34</v>
      </c>
      <c r="C432" s="94">
        <v>43361</v>
      </c>
      <c r="D432" s="94"/>
      <c r="E432" s="97"/>
      <c r="F432" s="259">
        <v>132</v>
      </c>
      <c r="G432" s="311" t="str">
        <f>IF(OR(F432&gt;240),"EXCEEDS"," ")</f>
        <v xml:space="preserve"> </v>
      </c>
      <c r="H432" s="1"/>
      <c r="I432" s="1"/>
    </row>
    <row r="433" spans="1:9" ht="15.75">
      <c r="A433" s="308">
        <v>619.29999999999995</v>
      </c>
      <c r="B433" s="93" t="s">
        <v>34</v>
      </c>
      <c r="C433" s="94">
        <v>43363</v>
      </c>
      <c r="D433" s="94"/>
      <c r="E433" s="97"/>
      <c r="F433" s="259">
        <v>189</v>
      </c>
      <c r="G433" s="311" t="str">
        <f>IF(OR(F433&gt;240),"EXCEEDS"," ")</f>
        <v xml:space="preserve"> </v>
      </c>
      <c r="H433" s="1"/>
      <c r="I433" s="1"/>
    </row>
    <row r="434" spans="1:9" ht="16.5" thickBot="1">
      <c r="A434" s="308">
        <v>619.29999999999995</v>
      </c>
      <c r="B434" s="93" t="s">
        <v>34</v>
      </c>
      <c r="C434" s="94">
        <v>43368</v>
      </c>
      <c r="D434" s="94"/>
      <c r="E434" s="97"/>
      <c r="F434" s="259">
        <v>1935</v>
      </c>
      <c r="G434" s="311" t="str">
        <f>IF(OR(F434&gt;240),"EXCEEDS"," ")</f>
        <v>EXCEEDS</v>
      </c>
      <c r="H434" s="1"/>
      <c r="I434" s="1"/>
    </row>
    <row r="435" spans="1:9" ht="16.5" thickBot="1">
      <c r="A435" s="308"/>
      <c r="B435" s="93"/>
      <c r="C435" s="94"/>
      <c r="D435" s="254" t="s">
        <v>52</v>
      </c>
      <c r="E435" s="96"/>
      <c r="F435" s="255">
        <f>GEOMEAN(E418:F434)</f>
        <v>164.31846714128744</v>
      </c>
      <c r="G435" s="312" t="str">
        <f>IF(OR(E435&gt;240,F435&gt;130),"EXCEEDS"," ")</f>
        <v>EXCEEDS</v>
      </c>
      <c r="H435" s="1"/>
      <c r="I435" s="1"/>
    </row>
    <row r="436" spans="1:9" ht="15.75">
      <c r="A436" s="308">
        <v>619.29999999999995</v>
      </c>
      <c r="B436" s="93" t="s">
        <v>34</v>
      </c>
      <c r="C436" s="94">
        <v>43375</v>
      </c>
      <c r="D436" s="94"/>
      <c r="E436" s="97"/>
      <c r="F436" s="259">
        <v>148</v>
      </c>
      <c r="G436" s="311" t="str">
        <f t="shared" ref="G436:G442" si="1">IF(OR(F436&gt;240),"EXCEEDS"," ")</f>
        <v xml:space="preserve"> </v>
      </c>
      <c r="H436" s="1"/>
      <c r="I436" s="1"/>
    </row>
    <row r="437" spans="1:9" ht="15.75">
      <c r="A437" s="308">
        <v>619.29999999999995</v>
      </c>
      <c r="B437" s="93" t="s">
        <v>34</v>
      </c>
      <c r="C437" s="94">
        <v>43382</v>
      </c>
      <c r="D437" s="94"/>
      <c r="E437" s="97"/>
      <c r="F437" s="259">
        <v>109</v>
      </c>
      <c r="G437" s="311" t="str">
        <f t="shared" si="1"/>
        <v xml:space="preserve"> </v>
      </c>
      <c r="H437" s="1"/>
      <c r="I437" s="1"/>
    </row>
    <row r="438" spans="1:9" ht="15.75">
      <c r="A438" s="308">
        <v>619.29999999999995</v>
      </c>
      <c r="B438" s="93" t="s">
        <v>34</v>
      </c>
      <c r="C438" s="94">
        <v>43389</v>
      </c>
      <c r="D438" s="94"/>
      <c r="E438" s="97"/>
      <c r="F438" s="259">
        <v>110</v>
      </c>
      <c r="G438" s="311" t="str">
        <f t="shared" si="1"/>
        <v xml:space="preserve"> </v>
      </c>
      <c r="H438" s="1"/>
      <c r="I438" s="1"/>
    </row>
    <row r="439" spans="1:9" ht="15.75">
      <c r="A439" s="308">
        <v>619.29999999999995</v>
      </c>
      <c r="B439" s="93" t="s">
        <v>34</v>
      </c>
      <c r="C439" s="94">
        <v>43396</v>
      </c>
      <c r="D439" s="94"/>
      <c r="E439" s="97"/>
      <c r="F439" s="259">
        <v>62</v>
      </c>
      <c r="G439" s="311" t="str">
        <f t="shared" si="1"/>
        <v xml:space="preserve"> </v>
      </c>
      <c r="H439" s="1"/>
      <c r="I439" s="1"/>
    </row>
    <row r="440" spans="1:9" ht="16.5" thickBot="1">
      <c r="A440" s="308">
        <v>619.29999999999995</v>
      </c>
      <c r="B440" s="93" t="s">
        <v>34</v>
      </c>
      <c r="C440" s="94">
        <v>43403</v>
      </c>
      <c r="D440" s="94"/>
      <c r="E440" s="97"/>
      <c r="F440" s="259">
        <v>10</v>
      </c>
      <c r="G440" s="311" t="str">
        <f t="shared" si="1"/>
        <v xml:space="preserve"> </v>
      </c>
      <c r="H440" s="1"/>
      <c r="I440" s="1"/>
    </row>
    <row r="441" spans="1:9" ht="16.5" thickBot="1">
      <c r="A441" s="308"/>
      <c r="B441" s="93"/>
      <c r="C441" s="295"/>
      <c r="D441" s="254" t="s">
        <v>52</v>
      </c>
      <c r="E441" s="96"/>
      <c r="F441" s="255">
        <f>GEOMEAN(E424:F440)</f>
        <v>135.35836934375058</v>
      </c>
      <c r="G441" s="312" t="str">
        <f>IF(OR(E441&gt;240,F441&gt;130),"EXCEEDS"," ")</f>
        <v>EXCEEDS</v>
      </c>
      <c r="H441" s="1"/>
      <c r="I441" s="1"/>
    </row>
    <row r="442" spans="1:9" ht="15.75">
      <c r="A442" s="303">
        <v>791.5</v>
      </c>
      <c r="B442" s="304" t="s">
        <v>35</v>
      </c>
      <c r="C442" s="305">
        <v>43193</v>
      </c>
      <c r="D442" s="305"/>
      <c r="E442" s="306"/>
      <c r="F442" s="283">
        <v>203</v>
      </c>
      <c r="G442" s="310" t="str">
        <f t="shared" si="1"/>
        <v xml:space="preserve"> </v>
      </c>
      <c r="H442" s="1"/>
      <c r="I442" s="1"/>
    </row>
    <row r="443" spans="1:9" ht="15.75">
      <c r="A443" s="308">
        <v>791.5</v>
      </c>
      <c r="B443" s="93" t="s">
        <v>35</v>
      </c>
      <c r="C443" s="94">
        <v>43200</v>
      </c>
      <c r="D443" s="94"/>
      <c r="E443" s="97"/>
      <c r="F443" s="102">
        <v>20</v>
      </c>
      <c r="G443" s="311"/>
      <c r="H443" s="1"/>
      <c r="I443" s="1"/>
    </row>
    <row r="444" spans="1:9" ht="15.75">
      <c r="A444" s="308">
        <v>791.5</v>
      </c>
      <c r="B444" s="93" t="s">
        <v>35</v>
      </c>
      <c r="C444" s="94">
        <v>43207</v>
      </c>
      <c r="D444" s="94"/>
      <c r="E444" s="97"/>
      <c r="F444" s="102">
        <v>480</v>
      </c>
      <c r="G444" s="311" t="str">
        <f>IF(OR(F444&gt;240),"EXCEEDS"," ")</f>
        <v>EXCEEDS</v>
      </c>
      <c r="H444" s="1"/>
      <c r="I444" s="1"/>
    </row>
    <row r="445" spans="1:9" ht="15.75">
      <c r="A445" s="308">
        <v>791.5</v>
      </c>
      <c r="B445" s="93" t="s">
        <v>35</v>
      </c>
      <c r="C445" s="94">
        <v>43209</v>
      </c>
      <c r="D445" s="94"/>
      <c r="E445" s="97"/>
      <c r="F445" s="102">
        <v>292</v>
      </c>
      <c r="G445" s="307" t="str">
        <f>IF(OR(F444&gt;240),"EXCEEDS"," ")</f>
        <v>EXCEEDS</v>
      </c>
      <c r="H445" s="1"/>
      <c r="I445" s="1"/>
    </row>
    <row r="446" spans="1:9" ht="15.75">
      <c r="A446" s="308">
        <v>791.5</v>
      </c>
      <c r="B446" s="93" t="s">
        <v>35</v>
      </c>
      <c r="C446" s="94">
        <v>43214</v>
      </c>
      <c r="D446" s="94"/>
      <c r="E446" s="97"/>
      <c r="F446" s="102">
        <v>1246</v>
      </c>
      <c r="G446" s="307" t="str">
        <f>IF(OR(F445&gt;240),"EXCEEDS"," ")</f>
        <v>EXCEEDS</v>
      </c>
      <c r="H446" s="1"/>
      <c r="I446" s="1"/>
    </row>
    <row r="447" spans="1:9" ht="15.75">
      <c r="A447" s="308"/>
      <c r="B447" s="93"/>
      <c r="C447" s="94"/>
      <c r="D447" s="94"/>
      <c r="E447" s="97"/>
      <c r="F447" s="102"/>
      <c r="G447" s="307"/>
      <c r="H447" s="1"/>
      <c r="I447" s="1"/>
    </row>
    <row r="448" spans="1:9" ht="15.75">
      <c r="A448" s="308">
        <v>791.5</v>
      </c>
      <c r="B448" s="93" t="s">
        <v>35</v>
      </c>
      <c r="C448" s="94">
        <v>43221</v>
      </c>
      <c r="D448" s="94"/>
      <c r="E448" s="97"/>
      <c r="F448" s="102">
        <v>31</v>
      </c>
      <c r="G448" s="307"/>
      <c r="H448" s="1"/>
      <c r="I448" s="1"/>
    </row>
    <row r="449" spans="1:9" ht="15.75">
      <c r="A449" s="308">
        <v>791.5</v>
      </c>
      <c r="B449" s="93" t="s">
        <v>35</v>
      </c>
      <c r="C449" s="94">
        <v>43228</v>
      </c>
      <c r="D449" s="94"/>
      <c r="E449" s="97"/>
      <c r="F449" s="102">
        <v>31</v>
      </c>
      <c r="G449" s="307" t="str">
        <f>IF(OR(F448&gt;240),"EXCEEDS"," ")</f>
        <v xml:space="preserve"> </v>
      </c>
      <c r="H449" s="1"/>
      <c r="I449" s="1"/>
    </row>
    <row r="450" spans="1:9" ht="15.75">
      <c r="A450" s="308">
        <v>791.5</v>
      </c>
      <c r="B450" s="93" t="s">
        <v>35</v>
      </c>
      <c r="C450" s="94">
        <v>43235</v>
      </c>
      <c r="D450" s="94"/>
      <c r="E450" s="97"/>
      <c r="F450" s="102">
        <v>10</v>
      </c>
      <c r="G450" s="307" t="str">
        <f>IF(OR(F449&gt;240),"EXCEEDS"," ")</f>
        <v xml:space="preserve"> </v>
      </c>
      <c r="H450" s="1"/>
      <c r="I450" s="1"/>
    </row>
    <row r="451" spans="1:9" ht="15.75">
      <c r="A451" s="308">
        <v>791.5</v>
      </c>
      <c r="B451" s="93" t="s">
        <v>35</v>
      </c>
      <c r="C451" s="94">
        <v>43242</v>
      </c>
      <c r="D451" s="94"/>
      <c r="E451" s="97"/>
      <c r="F451" s="102">
        <v>132</v>
      </c>
      <c r="G451" s="307" t="str">
        <f>IF(OR(F450&gt;240),"EXCEEDS"," ")</f>
        <v xml:space="preserve"> </v>
      </c>
      <c r="H451" s="1"/>
      <c r="I451" s="1"/>
    </row>
    <row r="452" spans="1:9" ht="15.75">
      <c r="A452" s="308">
        <v>791.5</v>
      </c>
      <c r="B452" s="93" t="s">
        <v>35</v>
      </c>
      <c r="C452" s="94">
        <v>43249</v>
      </c>
      <c r="D452" s="94"/>
      <c r="E452" s="97"/>
      <c r="F452" s="102">
        <v>2909</v>
      </c>
      <c r="G452" s="307" t="str">
        <f>IF(OR(F452&gt;240),"EXCEEDS"," ")</f>
        <v>EXCEEDS</v>
      </c>
      <c r="H452" s="1"/>
      <c r="I452" s="1"/>
    </row>
    <row r="453" spans="1:9" ht="15.75">
      <c r="A453" s="308"/>
      <c r="B453" s="93"/>
      <c r="C453" s="94"/>
      <c r="D453" s="94"/>
      <c r="E453" s="97"/>
      <c r="F453" s="102"/>
      <c r="G453" s="307"/>
      <c r="H453" s="1"/>
      <c r="I453" s="1"/>
    </row>
    <row r="454" spans="1:9" ht="15.75">
      <c r="A454" s="308">
        <v>791.5</v>
      </c>
      <c r="B454" s="93" t="s">
        <v>35</v>
      </c>
      <c r="C454" s="94">
        <v>43256</v>
      </c>
      <c r="D454" s="94"/>
      <c r="E454" s="97"/>
      <c r="F454" s="102">
        <v>146</v>
      </c>
      <c r="G454" s="307" t="str">
        <f>IF(OR(F454&gt;240),"EXCEEDS"," ")</f>
        <v xml:space="preserve"> </v>
      </c>
      <c r="H454" s="1"/>
      <c r="I454" s="1"/>
    </row>
    <row r="455" spans="1:9" ht="15.75">
      <c r="A455" s="308">
        <v>791.5</v>
      </c>
      <c r="B455" s="93" t="s">
        <v>35</v>
      </c>
      <c r="C455" s="94">
        <v>43263</v>
      </c>
      <c r="D455" s="94"/>
      <c r="E455" s="97"/>
      <c r="F455" s="102">
        <v>1354</v>
      </c>
      <c r="G455" s="307" t="str">
        <f>IF(OR(F455&gt;240),"EXCEEDS"," ")</f>
        <v>EXCEEDS</v>
      </c>
      <c r="H455" s="1"/>
      <c r="I455" s="1"/>
    </row>
    <row r="456" spans="1:9" ht="15.75">
      <c r="A456" s="308">
        <v>791.5</v>
      </c>
      <c r="B456" s="93" t="s">
        <v>35</v>
      </c>
      <c r="C456" s="94">
        <v>43270</v>
      </c>
      <c r="D456" s="94"/>
      <c r="E456" s="97"/>
      <c r="F456" s="102">
        <v>750</v>
      </c>
      <c r="G456" s="307" t="str">
        <f>IF(OR(F456&gt;240),"EXCEEDS"," ")</f>
        <v>EXCEEDS</v>
      </c>
      <c r="H456" s="1"/>
      <c r="I456" s="1"/>
    </row>
    <row r="457" spans="1:9" ht="15.75">
      <c r="A457" s="308">
        <v>791.5</v>
      </c>
      <c r="B457" s="93" t="s">
        <v>35</v>
      </c>
      <c r="C457" s="94">
        <v>43272</v>
      </c>
      <c r="D457" s="94"/>
      <c r="E457" s="97"/>
      <c r="F457" s="102">
        <v>2010</v>
      </c>
      <c r="G457" s="307" t="str">
        <f>IF(OR(F457&gt;240),"EXCEEDS"," ")</f>
        <v>EXCEEDS</v>
      </c>
      <c r="H457" s="1"/>
      <c r="I457" s="1"/>
    </row>
    <row r="458" spans="1:9" ht="16.5" thickBot="1">
      <c r="A458" s="308">
        <v>791.5</v>
      </c>
      <c r="B458" s="93" t="s">
        <v>35</v>
      </c>
      <c r="C458" s="94">
        <v>43277</v>
      </c>
      <c r="D458" s="94"/>
      <c r="E458" s="97"/>
      <c r="F458" s="102">
        <v>426</v>
      </c>
      <c r="G458" s="307" t="str">
        <f>IF(OR(F458&gt;240),"EXCEEDS"," ")</f>
        <v>EXCEEDS</v>
      </c>
      <c r="H458" s="1"/>
      <c r="I458" s="1"/>
    </row>
    <row r="459" spans="1:9" ht="16.5" thickBot="1">
      <c r="A459" s="308"/>
      <c r="B459" s="93"/>
      <c r="C459" s="94"/>
      <c r="D459" s="254" t="s">
        <v>52</v>
      </c>
      <c r="E459" s="96"/>
      <c r="F459" s="255">
        <f>GEOMEAN(E442:F458)</f>
        <v>233.39408373361999</v>
      </c>
      <c r="G459" s="312" t="str">
        <f>IF(OR(E459&gt;240,F459&gt;130),"EXCEEDS"," ")</f>
        <v>EXCEEDS</v>
      </c>
      <c r="H459" s="1"/>
      <c r="I459" s="1"/>
    </row>
    <row r="460" spans="1:9" ht="15.75">
      <c r="A460" s="308">
        <v>791.5</v>
      </c>
      <c r="B460" s="93" t="s">
        <v>35</v>
      </c>
      <c r="C460" s="94">
        <v>43283</v>
      </c>
      <c r="D460" s="94"/>
      <c r="E460" s="97"/>
      <c r="F460" s="102">
        <v>134</v>
      </c>
      <c r="G460" s="307" t="str">
        <f>IF(OR(F460&gt;240),"EXCEEDS"," ")</f>
        <v xml:space="preserve"> </v>
      </c>
      <c r="H460" s="1"/>
      <c r="I460" s="1"/>
    </row>
    <row r="461" spans="1:9" ht="15.75">
      <c r="A461" s="308">
        <v>791.5</v>
      </c>
      <c r="B461" s="93" t="s">
        <v>35</v>
      </c>
      <c r="C461" s="94">
        <v>43291</v>
      </c>
      <c r="D461" s="94"/>
      <c r="E461" s="97"/>
      <c r="F461" s="102">
        <v>495</v>
      </c>
      <c r="G461" s="307" t="str">
        <f>IF(OR(F461&gt;240),"EXCEEDS"," ")</f>
        <v>EXCEEDS</v>
      </c>
      <c r="H461" s="1"/>
      <c r="I461" s="1"/>
    </row>
    <row r="462" spans="1:9" ht="15.75">
      <c r="A462" s="308">
        <v>791.5</v>
      </c>
      <c r="B462" s="93" t="s">
        <v>35</v>
      </c>
      <c r="C462" s="94">
        <v>43298</v>
      </c>
      <c r="D462" s="94"/>
      <c r="E462" s="97"/>
      <c r="F462" s="102">
        <v>20</v>
      </c>
      <c r="G462" s="307" t="str">
        <f>IF(OR(F462&gt;240),"EXCEEDS"," ")</f>
        <v xml:space="preserve"> </v>
      </c>
      <c r="H462" s="1"/>
      <c r="I462" s="1"/>
    </row>
    <row r="463" spans="1:9" ht="15.75">
      <c r="A463" s="308">
        <v>791.5</v>
      </c>
      <c r="B463" s="93" t="s">
        <v>35</v>
      </c>
      <c r="C463" s="94">
        <v>43305</v>
      </c>
      <c r="D463" s="94"/>
      <c r="E463" s="97"/>
      <c r="F463" s="102">
        <v>158</v>
      </c>
      <c r="G463" s="307" t="str">
        <f>IF(OR(F463&gt;240),"EXCEEDS"," ")</f>
        <v xml:space="preserve"> </v>
      </c>
      <c r="H463" s="1"/>
      <c r="I463" s="1"/>
    </row>
    <row r="464" spans="1:9" ht="16.5" thickBot="1">
      <c r="A464" s="308">
        <v>791.5</v>
      </c>
      <c r="B464" s="93" t="s">
        <v>35</v>
      </c>
      <c r="C464" s="94">
        <v>43312</v>
      </c>
      <c r="D464" s="94"/>
      <c r="E464" s="97"/>
      <c r="F464" s="102">
        <v>3654</v>
      </c>
      <c r="G464" s="307" t="str">
        <f>IF(OR(F464&gt;240),"EXCEEDS"," ")</f>
        <v>EXCEEDS</v>
      </c>
      <c r="H464" s="1"/>
      <c r="I464" s="1"/>
    </row>
    <row r="465" spans="1:9" ht="16.5" thickBot="1">
      <c r="A465" s="308"/>
      <c r="B465" s="93"/>
      <c r="C465" s="94"/>
      <c r="D465" s="254" t="s">
        <v>52</v>
      </c>
      <c r="E465" s="96"/>
      <c r="F465" s="255">
        <f>GEOMEAN(E448:F464)</f>
        <v>234.52191626969034</v>
      </c>
      <c r="G465" s="312" t="str">
        <f>IF(OR(E465&gt;240,F465&gt;130),"EXCEEDS"," ")</f>
        <v>EXCEEDS</v>
      </c>
      <c r="H465" s="1"/>
      <c r="I465" s="1"/>
    </row>
    <row r="466" spans="1:9" ht="15.75">
      <c r="A466" s="308">
        <v>791.5</v>
      </c>
      <c r="B466" s="93" t="s">
        <v>35</v>
      </c>
      <c r="C466" s="94">
        <v>43319</v>
      </c>
      <c r="D466" s="94"/>
      <c r="E466" s="97"/>
      <c r="F466" s="102">
        <v>246</v>
      </c>
      <c r="G466" s="307" t="str">
        <f>IF(OR(F466&gt;240),"EXCEEDS"," ")</f>
        <v>EXCEEDS</v>
      </c>
      <c r="H466" s="1"/>
      <c r="I466" s="1"/>
    </row>
    <row r="467" spans="1:9" ht="15.75">
      <c r="A467" s="308">
        <v>791.5</v>
      </c>
      <c r="B467" s="93" t="s">
        <v>35</v>
      </c>
      <c r="C467" s="94">
        <v>43326</v>
      </c>
      <c r="D467" s="94"/>
      <c r="E467" s="97"/>
      <c r="F467" s="102">
        <v>63</v>
      </c>
      <c r="G467" s="307" t="str">
        <f>IF(OR(F467&gt;240),"EXCEEDS"," ")</f>
        <v xml:space="preserve"> </v>
      </c>
      <c r="H467" s="1"/>
      <c r="I467" s="1"/>
    </row>
    <row r="468" spans="1:9" ht="15.75">
      <c r="A468" s="308">
        <v>791.5</v>
      </c>
      <c r="B468" s="93" t="s">
        <v>35</v>
      </c>
      <c r="C468" s="94">
        <v>43333</v>
      </c>
      <c r="D468" s="94"/>
      <c r="E468" s="97"/>
      <c r="F468" s="102">
        <v>20</v>
      </c>
      <c r="G468" s="307" t="str">
        <f>IF(OR(F468&gt;240),"EXCEEDS"," ")</f>
        <v xml:space="preserve"> </v>
      </c>
      <c r="H468" s="1"/>
      <c r="I468" s="1"/>
    </row>
    <row r="469" spans="1:9" ht="15.75">
      <c r="A469" s="308">
        <v>791.5</v>
      </c>
      <c r="B469" s="93" t="s">
        <v>35</v>
      </c>
      <c r="C469" s="94">
        <v>43335</v>
      </c>
      <c r="D469" s="94"/>
      <c r="E469" s="97"/>
      <c r="F469" s="102">
        <v>41</v>
      </c>
      <c r="G469" s="307" t="str">
        <f>IF(OR(F469&gt;240),"EXCEEDS"," ")</f>
        <v xml:space="preserve"> </v>
      </c>
      <c r="H469" s="1"/>
      <c r="I469" s="1"/>
    </row>
    <row r="470" spans="1:9" ht="16.5" thickBot="1">
      <c r="A470" s="308">
        <v>791.5</v>
      </c>
      <c r="B470" s="93" t="s">
        <v>35</v>
      </c>
      <c r="C470" s="94">
        <v>43340</v>
      </c>
      <c r="D470" s="94"/>
      <c r="E470" s="97"/>
      <c r="F470" s="102">
        <v>73</v>
      </c>
      <c r="G470" s="307" t="str">
        <f>IF(OR(F470&gt;240),"EXCEEDS"," ")</f>
        <v xml:space="preserve"> </v>
      </c>
      <c r="H470" s="1"/>
      <c r="I470" s="1"/>
    </row>
    <row r="471" spans="1:9" ht="16.5" thickBot="1">
      <c r="A471" s="308"/>
      <c r="B471" s="93"/>
      <c r="C471" s="94"/>
      <c r="D471" s="254" t="s">
        <v>52</v>
      </c>
      <c r="E471" s="96"/>
      <c r="F471" s="255">
        <f>GEOMEAN(E454:F470)</f>
        <v>216.22761565106077</v>
      </c>
      <c r="G471" s="312" t="str">
        <f>IF(OR(E471&gt;240,F471&gt;130),"EXCEEDS"," ")</f>
        <v>EXCEEDS</v>
      </c>
      <c r="H471" s="1"/>
      <c r="I471" s="1"/>
    </row>
    <row r="472" spans="1:9" ht="15.75">
      <c r="A472" s="308">
        <v>791.5</v>
      </c>
      <c r="B472" s="93" t="s">
        <v>35</v>
      </c>
      <c r="C472" s="94">
        <v>43347</v>
      </c>
      <c r="D472" s="94"/>
      <c r="E472" s="97"/>
      <c r="F472" s="102">
        <v>10</v>
      </c>
      <c r="G472" s="307" t="str">
        <f>IF(OR(F472&gt;240),"EXCEEDS"," ")</f>
        <v xml:space="preserve"> </v>
      </c>
      <c r="H472" s="1"/>
      <c r="I472" s="1"/>
    </row>
    <row r="473" spans="1:9" ht="15.75">
      <c r="A473" s="308">
        <v>791.5</v>
      </c>
      <c r="B473" s="93" t="s">
        <v>35</v>
      </c>
      <c r="C473" s="94">
        <v>43354</v>
      </c>
      <c r="D473" s="94"/>
      <c r="E473" s="97"/>
      <c r="F473" s="102">
        <v>404</v>
      </c>
      <c r="G473" s="307" t="str">
        <f>IF(OR(F473&gt;240),"EXCEEDS"," ")</f>
        <v>EXCEEDS</v>
      </c>
      <c r="H473" s="1"/>
      <c r="I473" s="1"/>
    </row>
    <row r="474" spans="1:9" ht="15.75">
      <c r="A474" s="308">
        <v>791.5</v>
      </c>
      <c r="B474" s="93" t="s">
        <v>35</v>
      </c>
      <c r="C474" s="94">
        <v>43361</v>
      </c>
      <c r="D474" s="94"/>
      <c r="E474" s="97"/>
      <c r="F474" s="102">
        <v>122</v>
      </c>
      <c r="G474" s="307" t="str">
        <f>IF(OR(F474&gt;240),"EXCEEDS"," ")</f>
        <v xml:space="preserve"> </v>
      </c>
      <c r="H474" s="1"/>
      <c r="I474" s="1"/>
    </row>
    <row r="475" spans="1:9" ht="15.75">
      <c r="A475" s="308">
        <v>791.5</v>
      </c>
      <c r="B475" s="93" t="s">
        <v>35</v>
      </c>
      <c r="C475" s="94">
        <v>43363</v>
      </c>
      <c r="D475" s="94"/>
      <c r="E475" s="97"/>
      <c r="F475" s="102">
        <v>41</v>
      </c>
      <c r="G475" s="307" t="str">
        <f>IF(OR(F475&gt;240),"EXCEEDS"," ")</f>
        <v xml:space="preserve"> </v>
      </c>
      <c r="H475" s="1"/>
      <c r="I475" s="1"/>
    </row>
    <row r="476" spans="1:9" ht="16.5" thickBot="1">
      <c r="A476" s="308">
        <v>791.5</v>
      </c>
      <c r="B476" s="93" t="s">
        <v>35</v>
      </c>
      <c r="C476" s="94">
        <v>43368</v>
      </c>
      <c r="D476" s="94"/>
      <c r="E476" s="97"/>
      <c r="F476" s="102">
        <v>359</v>
      </c>
      <c r="G476" s="307" t="str">
        <f>IF(OR(F476&gt;240),"EXCEEDS"," ")</f>
        <v>EXCEEDS</v>
      </c>
      <c r="H476" s="1"/>
      <c r="I476" s="1"/>
    </row>
    <row r="477" spans="1:9" ht="16.5" thickBot="1">
      <c r="A477" s="308"/>
      <c r="B477" s="93"/>
      <c r="C477" s="94"/>
      <c r="D477" s="254" t="s">
        <v>52</v>
      </c>
      <c r="E477" s="96"/>
      <c r="F477" s="255">
        <f>GEOMEAN(E460:F476)</f>
        <v>121.16302923779709</v>
      </c>
      <c r="G477" s="312" t="str">
        <f>IF(OR(E477&gt;240,F477&gt;130),"EXCEEDS"," ")</f>
        <v xml:space="preserve"> </v>
      </c>
      <c r="H477" s="1"/>
      <c r="I477" s="1"/>
    </row>
    <row r="478" spans="1:9" ht="15.75">
      <c r="A478" s="308">
        <v>791.5</v>
      </c>
      <c r="B478" s="93" t="s">
        <v>35</v>
      </c>
      <c r="C478" s="94">
        <v>43375</v>
      </c>
      <c r="D478" s="94"/>
      <c r="E478" s="97"/>
      <c r="F478" s="102">
        <v>146</v>
      </c>
      <c r="G478" s="307" t="str">
        <f>IF(OR(F478&gt;240),"EXCEEDS"," ")</f>
        <v xml:space="preserve"> </v>
      </c>
      <c r="H478" s="1"/>
      <c r="I478" s="1"/>
    </row>
    <row r="479" spans="1:9" ht="15.75">
      <c r="A479" s="308">
        <v>791.5</v>
      </c>
      <c r="B479" s="93" t="s">
        <v>35</v>
      </c>
      <c r="C479" s="94">
        <v>43382</v>
      </c>
      <c r="D479" s="94"/>
      <c r="E479" s="97"/>
      <c r="F479" s="102">
        <v>52</v>
      </c>
      <c r="G479" s="307" t="str">
        <f>IF(OR(F479&gt;240),"EXCEEDS"," ")</f>
        <v xml:space="preserve"> </v>
      </c>
      <c r="H479" s="1"/>
      <c r="I479" s="1"/>
    </row>
    <row r="480" spans="1:9" ht="15.75">
      <c r="A480" s="308">
        <v>791.5</v>
      </c>
      <c r="B480" s="93" t="s">
        <v>35</v>
      </c>
      <c r="C480" s="94">
        <v>43389</v>
      </c>
      <c r="D480" s="94"/>
      <c r="E480" s="97"/>
      <c r="F480" s="102">
        <v>135</v>
      </c>
      <c r="G480" s="307" t="str">
        <f>IF(OR(F480&gt;240),"EXCEEDS"," ")</f>
        <v xml:space="preserve"> </v>
      </c>
      <c r="H480" s="1"/>
      <c r="I480" s="1"/>
    </row>
    <row r="481" spans="1:9" ht="15.75">
      <c r="A481" s="308">
        <v>791.5</v>
      </c>
      <c r="B481" s="93" t="s">
        <v>35</v>
      </c>
      <c r="C481" s="94">
        <v>43396</v>
      </c>
      <c r="D481" s="94"/>
      <c r="E481" s="97"/>
      <c r="F481" s="102">
        <v>10</v>
      </c>
      <c r="G481" s="307" t="str">
        <f>IF(OR(F481&gt;240),"EXCEEDS"," ")</f>
        <v xml:space="preserve"> </v>
      </c>
      <c r="H481" s="1"/>
      <c r="I481" s="1"/>
    </row>
    <row r="482" spans="1:9" ht="16.5" thickBot="1">
      <c r="A482" s="308">
        <v>791.5</v>
      </c>
      <c r="B482" s="93" t="s">
        <v>35</v>
      </c>
      <c r="C482" s="94">
        <v>43403</v>
      </c>
      <c r="D482" s="94"/>
      <c r="E482" s="97"/>
      <c r="F482" s="102">
        <v>20</v>
      </c>
      <c r="G482" s="307" t="str">
        <f>IF(OR(F482&gt;240),"EXCEEDS"," ")</f>
        <v xml:space="preserve"> </v>
      </c>
      <c r="H482" s="1"/>
      <c r="I482" s="1"/>
    </row>
    <row r="483" spans="1:9" ht="16.5" thickBot="1">
      <c r="A483" s="308"/>
      <c r="B483" s="93"/>
      <c r="C483" s="94"/>
      <c r="D483" s="254" t="s">
        <v>52</v>
      </c>
      <c r="E483" s="96"/>
      <c r="F483" s="255">
        <f>GEOMEAN(E466:F482)</f>
        <v>71.838108557206056</v>
      </c>
      <c r="G483" s="312" t="str">
        <f>IF(OR(E483&gt;240,F483&gt;130),"EXCEEDS"," ")</f>
        <v xml:space="preserve"> </v>
      </c>
      <c r="H483" s="1"/>
      <c r="I483" s="1"/>
    </row>
    <row r="484" spans="1:9" ht="15.75">
      <c r="A484" s="308">
        <v>793.7</v>
      </c>
      <c r="B484" s="93" t="s">
        <v>35</v>
      </c>
      <c r="C484" s="94">
        <v>43193</v>
      </c>
      <c r="D484" s="94"/>
      <c r="E484" s="97"/>
      <c r="F484" s="102">
        <v>1401</v>
      </c>
      <c r="G484" s="307" t="str">
        <f>IF(OR(F484&gt;240),"EXCEEDS"," ")</f>
        <v>EXCEEDS</v>
      </c>
      <c r="H484" s="1"/>
      <c r="I484" s="1"/>
    </row>
    <row r="485" spans="1:9" ht="15.75">
      <c r="A485" s="308">
        <v>793.7</v>
      </c>
      <c r="B485" s="93" t="s">
        <v>35</v>
      </c>
      <c r="C485" s="94">
        <v>43200</v>
      </c>
      <c r="D485" s="94"/>
      <c r="E485" s="97"/>
      <c r="F485" s="102">
        <v>52</v>
      </c>
      <c r="G485" s="307" t="str">
        <f>IF(OR(F485&gt;240),"EXCEEDS"," ")</f>
        <v xml:space="preserve"> </v>
      </c>
      <c r="H485" s="1"/>
      <c r="I485" s="1"/>
    </row>
    <row r="486" spans="1:9" ht="15.75">
      <c r="A486" s="308">
        <v>793.7</v>
      </c>
      <c r="B486" s="93" t="s">
        <v>35</v>
      </c>
      <c r="C486" s="94">
        <v>43207</v>
      </c>
      <c r="D486" s="94"/>
      <c r="E486" s="97"/>
      <c r="F486" s="102">
        <v>399</v>
      </c>
      <c r="G486" s="307" t="str">
        <f>IF(OR(F486&gt;240),"EXCEEDS"," ")</f>
        <v>EXCEEDS</v>
      </c>
      <c r="H486" s="1"/>
      <c r="I486" s="1"/>
    </row>
    <row r="487" spans="1:9" ht="15.75">
      <c r="A487" s="308">
        <v>793.7</v>
      </c>
      <c r="B487" s="93" t="s">
        <v>35</v>
      </c>
      <c r="C487" s="94">
        <v>43209</v>
      </c>
      <c r="D487" s="94"/>
      <c r="E487" s="97"/>
      <c r="F487" s="102">
        <v>259</v>
      </c>
      <c r="G487" s="307" t="str">
        <f>IF(OR(F487&gt;240),"EXCEEDS"," ")</f>
        <v>EXCEEDS</v>
      </c>
      <c r="H487" s="1"/>
      <c r="I487" s="1"/>
    </row>
    <row r="488" spans="1:9" ht="15.75">
      <c r="A488" s="308">
        <v>793.7</v>
      </c>
      <c r="B488" s="93" t="s">
        <v>35</v>
      </c>
      <c r="C488" s="94">
        <v>43214</v>
      </c>
      <c r="D488" s="94"/>
      <c r="E488" s="97"/>
      <c r="F488" s="102">
        <v>1236</v>
      </c>
      <c r="G488" s="307" t="str">
        <f>IF(OR(F488&gt;240),"EXCEEDS"," ")</f>
        <v>EXCEEDS</v>
      </c>
      <c r="H488" s="1"/>
      <c r="I488" s="1"/>
    </row>
    <row r="489" spans="1:9" ht="15.75">
      <c r="A489" s="308"/>
      <c r="B489" s="93"/>
      <c r="C489" s="94"/>
      <c r="D489" s="94"/>
      <c r="E489" s="97"/>
      <c r="F489" s="102"/>
      <c r="G489" s="307"/>
      <c r="H489" s="1"/>
      <c r="I489" s="1"/>
    </row>
    <row r="490" spans="1:9" ht="15.75">
      <c r="A490" s="308">
        <v>793.7</v>
      </c>
      <c r="B490" s="93" t="s">
        <v>35</v>
      </c>
      <c r="C490" s="94">
        <v>43221</v>
      </c>
      <c r="D490" s="94"/>
      <c r="E490" s="97"/>
      <c r="F490" s="102">
        <v>41</v>
      </c>
      <c r="G490" s="307" t="str">
        <f>IF(OR(F490&gt;240),"EXCEEDS"," ")</f>
        <v xml:space="preserve"> </v>
      </c>
      <c r="H490" s="1"/>
      <c r="I490" s="1"/>
    </row>
    <row r="491" spans="1:9" ht="15.75">
      <c r="A491" s="308">
        <v>793.7</v>
      </c>
      <c r="B491" s="93" t="s">
        <v>35</v>
      </c>
      <c r="C491" s="94">
        <v>43228</v>
      </c>
      <c r="D491" s="94"/>
      <c r="E491" s="97"/>
      <c r="F491" s="102">
        <v>10</v>
      </c>
      <c r="G491" s="307" t="str">
        <f>IF(OR(F491&gt;240),"EXCEEDS"," ")</f>
        <v xml:space="preserve"> </v>
      </c>
      <c r="H491" s="1"/>
      <c r="I491" s="1"/>
    </row>
    <row r="492" spans="1:9" ht="15.75">
      <c r="A492" s="308">
        <v>793.7</v>
      </c>
      <c r="B492" s="93" t="s">
        <v>35</v>
      </c>
      <c r="C492" s="94">
        <v>43235</v>
      </c>
      <c r="D492" s="94"/>
      <c r="E492" s="97"/>
      <c r="F492" s="102">
        <v>52</v>
      </c>
      <c r="G492" s="307" t="str">
        <f>IF(OR(F492&gt;240),"EXCEEDS"," ")</f>
        <v xml:space="preserve"> </v>
      </c>
      <c r="H492" s="1"/>
      <c r="I492" s="1"/>
    </row>
    <row r="493" spans="1:9" ht="15.75">
      <c r="A493" s="308">
        <v>793.7</v>
      </c>
      <c r="B493" s="93" t="s">
        <v>35</v>
      </c>
      <c r="C493" s="94">
        <v>43242</v>
      </c>
      <c r="D493" s="94"/>
      <c r="E493" s="97"/>
      <c r="F493" s="102">
        <v>173</v>
      </c>
      <c r="G493" s="307" t="str">
        <f>IF(OR(F493&gt;240),"EXCEEDS"," ")</f>
        <v xml:space="preserve"> </v>
      </c>
      <c r="H493" s="1"/>
      <c r="I493" s="1"/>
    </row>
    <row r="494" spans="1:9" ht="15.75">
      <c r="A494" s="308">
        <v>793.7</v>
      </c>
      <c r="B494" s="93" t="s">
        <v>35</v>
      </c>
      <c r="C494" s="94">
        <v>43249</v>
      </c>
      <c r="D494" s="94"/>
      <c r="E494" s="97"/>
      <c r="F494" s="102">
        <v>3654</v>
      </c>
      <c r="G494" s="307" t="str">
        <f>IF(OR(F494&gt;240),"EXCEEDS"," ")</f>
        <v>EXCEEDS</v>
      </c>
      <c r="H494" s="1"/>
      <c r="I494" s="1"/>
    </row>
    <row r="495" spans="1:9" ht="15.75">
      <c r="A495" s="308"/>
      <c r="B495" s="93"/>
      <c r="C495" s="94"/>
      <c r="D495" s="94"/>
      <c r="E495" s="97"/>
      <c r="F495" s="102"/>
      <c r="G495" s="307"/>
      <c r="H495" s="1"/>
      <c r="I495" s="1"/>
    </row>
    <row r="496" spans="1:9" ht="15.75">
      <c r="A496" s="308">
        <v>793.7</v>
      </c>
      <c r="B496" s="93" t="s">
        <v>35</v>
      </c>
      <c r="C496" s="94">
        <v>43256</v>
      </c>
      <c r="D496" s="94"/>
      <c r="E496" s="97"/>
      <c r="F496" s="102">
        <v>86</v>
      </c>
      <c r="G496" s="307" t="str">
        <f>IF(OR(F496&gt;240),"EXCEEDS"," ")</f>
        <v xml:space="preserve"> </v>
      </c>
      <c r="H496" s="1"/>
      <c r="I496" s="1"/>
    </row>
    <row r="497" spans="1:9" ht="15.75">
      <c r="A497" s="308">
        <v>793.7</v>
      </c>
      <c r="B497" s="93" t="s">
        <v>35</v>
      </c>
      <c r="C497" s="94">
        <v>43263</v>
      </c>
      <c r="D497" s="94"/>
      <c r="E497" s="97"/>
      <c r="F497" s="102">
        <v>1076</v>
      </c>
      <c r="G497" s="307" t="str">
        <f>IF(OR(F497&gt;240),"EXCEEDS"," ")</f>
        <v>EXCEEDS</v>
      </c>
      <c r="H497" s="1"/>
      <c r="I497" s="1"/>
    </row>
    <row r="498" spans="1:9" ht="15.75">
      <c r="A498" s="308">
        <v>793.7</v>
      </c>
      <c r="B498" s="93" t="s">
        <v>35</v>
      </c>
      <c r="C498" s="94">
        <v>43270</v>
      </c>
      <c r="D498" s="94"/>
      <c r="E498" s="97"/>
      <c r="F498" s="102">
        <v>630</v>
      </c>
      <c r="G498" s="307" t="str">
        <f>IF(OR(F498&gt;240),"EXCEEDS"," ")</f>
        <v>EXCEEDS</v>
      </c>
      <c r="H498" s="1"/>
      <c r="I498" s="1"/>
    </row>
    <row r="499" spans="1:9" ht="15.75">
      <c r="A499" s="308">
        <v>793.7</v>
      </c>
      <c r="B499" s="93" t="s">
        <v>35</v>
      </c>
      <c r="C499" s="94">
        <v>43272</v>
      </c>
      <c r="D499" s="94"/>
      <c r="E499" s="97"/>
      <c r="F499" s="102">
        <v>1890</v>
      </c>
      <c r="G499" s="307" t="str">
        <f>IF(OR(F499&gt;240),"EXCEEDS"," ")</f>
        <v>EXCEEDS</v>
      </c>
      <c r="H499" s="1"/>
      <c r="I499" s="1"/>
    </row>
    <row r="500" spans="1:9" ht="16.5" thickBot="1">
      <c r="A500" s="308">
        <v>793.7</v>
      </c>
      <c r="B500" s="93" t="s">
        <v>35</v>
      </c>
      <c r="C500" s="94">
        <v>43277</v>
      </c>
      <c r="D500" s="94"/>
      <c r="E500" s="97"/>
      <c r="F500" s="102">
        <v>1723</v>
      </c>
      <c r="G500" s="307" t="str">
        <f>IF(OR(F500&gt;240),"EXCEEDS"," ")</f>
        <v>EXCEEDS</v>
      </c>
      <c r="H500" s="1"/>
      <c r="I500" s="1"/>
    </row>
    <row r="501" spans="1:9" ht="16.5" thickBot="1">
      <c r="A501" s="308"/>
      <c r="B501" s="93"/>
      <c r="C501" s="94"/>
      <c r="D501" s="254" t="s">
        <v>52</v>
      </c>
      <c r="E501" s="96"/>
      <c r="F501" s="255">
        <f>GEOMEAN(E484:F500)</f>
        <v>310.30029417216042</v>
      </c>
      <c r="G501" s="312" t="str">
        <f>IF(OR(E501&gt;240,F501&gt;130),"EXCEEDS"," ")</f>
        <v>EXCEEDS</v>
      </c>
      <c r="H501" s="1"/>
      <c r="I501" s="1"/>
    </row>
    <row r="502" spans="1:9" ht="15.75">
      <c r="A502" s="308">
        <v>793.7</v>
      </c>
      <c r="B502" s="93" t="s">
        <v>35</v>
      </c>
      <c r="C502" s="94">
        <v>43283</v>
      </c>
      <c r="D502" s="94"/>
      <c r="E502" s="97"/>
      <c r="F502" s="102">
        <v>97</v>
      </c>
      <c r="G502" s="307" t="str">
        <f>IF(OR(F502&gt;240),"EXCEEDS"," ")</f>
        <v xml:space="preserve"> </v>
      </c>
      <c r="H502" s="1"/>
      <c r="I502" s="1"/>
    </row>
    <row r="503" spans="1:9" ht="15.75">
      <c r="A503" s="308">
        <v>793.7</v>
      </c>
      <c r="B503" s="93" t="s">
        <v>35</v>
      </c>
      <c r="C503" s="94">
        <v>43291</v>
      </c>
      <c r="D503" s="94"/>
      <c r="E503" s="97"/>
      <c r="F503" s="102">
        <v>341</v>
      </c>
      <c r="G503" s="307" t="str">
        <f>IF(OR(F503&gt;240),"EXCEEDS"," ")</f>
        <v>EXCEEDS</v>
      </c>
      <c r="H503" s="1"/>
      <c r="I503" s="1"/>
    </row>
    <row r="504" spans="1:9" ht="15.75">
      <c r="A504" s="308">
        <v>793.7</v>
      </c>
      <c r="B504" s="93" t="s">
        <v>35</v>
      </c>
      <c r="C504" s="94">
        <v>43298</v>
      </c>
      <c r="D504" s="94"/>
      <c r="E504" s="97"/>
      <c r="F504" s="102">
        <v>110</v>
      </c>
      <c r="G504" s="307" t="str">
        <f>IF(OR(F504&gt;240),"EXCEEDS"," ")</f>
        <v xml:space="preserve"> </v>
      </c>
      <c r="H504" s="1"/>
      <c r="I504" s="1"/>
    </row>
    <row r="505" spans="1:9" ht="15.75">
      <c r="A505" s="308">
        <v>793.7</v>
      </c>
      <c r="B505" s="93" t="s">
        <v>35</v>
      </c>
      <c r="C505" s="94">
        <v>43305</v>
      </c>
      <c r="D505" s="94"/>
      <c r="E505" s="97"/>
      <c r="F505" s="102">
        <v>173</v>
      </c>
      <c r="G505" s="307" t="str">
        <f>IF(OR(F505&gt;240),"EXCEEDS"," ")</f>
        <v xml:space="preserve"> </v>
      </c>
      <c r="H505" s="1"/>
      <c r="I505" s="1"/>
    </row>
    <row r="506" spans="1:9" ht="16.5" thickBot="1">
      <c r="A506" s="308">
        <v>793.7</v>
      </c>
      <c r="B506" s="93" t="s">
        <v>35</v>
      </c>
      <c r="C506" s="94">
        <v>43312</v>
      </c>
      <c r="D506" s="94"/>
      <c r="E506" s="97"/>
      <c r="F506" s="102">
        <v>4106</v>
      </c>
      <c r="G506" s="307" t="str">
        <f>IF(OR(F506&gt;240),"EXCEEDS"," ")</f>
        <v>EXCEEDS</v>
      </c>
      <c r="H506" s="1"/>
      <c r="I506" s="1"/>
    </row>
    <row r="507" spans="1:9" ht="16.5" thickBot="1">
      <c r="A507" s="308"/>
      <c r="B507" s="93"/>
      <c r="C507" s="94"/>
      <c r="D507" s="254" t="s">
        <v>52</v>
      </c>
      <c r="E507" s="96"/>
      <c r="F507" s="255">
        <f>GEOMEAN(E490:F506)</f>
        <v>286.42464904577093</v>
      </c>
      <c r="G507" s="312" t="str">
        <f>IF(OR(E507&gt;240,F507&gt;130),"EXCEEDS"," ")</f>
        <v>EXCEEDS</v>
      </c>
      <c r="H507" s="1"/>
      <c r="I507" s="1"/>
    </row>
    <row r="508" spans="1:9" ht="15.75">
      <c r="A508" s="308">
        <v>793.7</v>
      </c>
      <c r="B508" s="93" t="s">
        <v>35</v>
      </c>
      <c r="C508" s="94">
        <v>43319</v>
      </c>
      <c r="D508" s="94"/>
      <c r="E508" s="97"/>
      <c r="F508" s="102">
        <v>98</v>
      </c>
      <c r="G508" s="307" t="str">
        <f>IF(OR(F508&gt;240),"EXCEEDS"," ")</f>
        <v xml:space="preserve"> </v>
      </c>
      <c r="H508" s="1"/>
      <c r="I508" s="1"/>
    </row>
    <row r="509" spans="1:9" ht="15.75">
      <c r="A509" s="308">
        <v>793.7</v>
      </c>
      <c r="B509" s="93" t="s">
        <v>35</v>
      </c>
      <c r="C509" s="94">
        <v>43326</v>
      </c>
      <c r="D509" s="94"/>
      <c r="E509" s="97"/>
      <c r="F509" s="102">
        <v>262</v>
      </c>
      <c r="G509" s="307" t="str">
        <f>IF(OR(F509&gt;240),"EXCEEDS"," ")</f>
        <v>EXCEEDS</v>
      </c>
      <c r="H509" s="1"/>
      <c r="I509" s="1"/>
    </row>
    <row r="510" spans="1:9" ht="15.75">
      <c r="A510" s="308">
        <v>793.7</v>
      </c>
      <c r="B510" s="93" t="s">
        <v>35</v>
      </c>
      <c r="C510" s="94">
        <v>43333</v>
      </c>
      <c r="D510" s="94"/>
      <c r="E510" s="97"/>
      <c r="F510" s="102">
        <v>30</v>
      </c>
      <c r="G510" s="307" t="str">
        <f>IF(OR(F510&gt;240),"EXCEEDS"," ")</f>
        <v xml:space="preserve"> </v>
      </c>
      <c r="H510" s="1"/>
      <c r="I510" s="1"/>
    </row>
    <row r="511" spans="1:9" ht="15.75">
      <c r="A511" s="308">
        <v>793.7</v>
      </c>
      <c r="B511" s="93" t="s">
        <v>35</v>
      </c>
      <c r="C511" s="94">
        <v>43335</v>
      </c>
      <c r="D511" s="94"/>
      <c r="E511" s="97"/>
      <c r="F511" s="102">
        <v>30</v>
      </c>
      <c r="G511" s="307" t="str">
        <f>IF(OR(F511&gt;240),"EXCEEDS"," ")</f>
        <v xml:space="preserve"> </v>
      </c>
      <c r="H511" s="1"/>
      <c r="I511" s="1"/>
    </row>
    <row r="512" spans="1:9" ht="16.5" thickBot="1">
      <c r="A512" s="308">
        <v>793.7</v>
      </c>
      <c r="B512" s="93" t="s">
        <v>35</v>
      </c>
      <c r="C512" s="94">
        <v>43340</v>
      </c>
      <c r="D512" s="94"/>
      <c r="E512" s="97"/>
      <c r="F512" s="102">
        <v>10</v>
      </c>
      <c r="G512" s="307" t="str">
        <f>IF(OR(F512&gt;240),"EXCEEDS"," ")</f>
        <v xml:space="preserve"> </v>
      </c>
      <c r="H512" s="1"/>
      <c r="I512" s="1"/>
    </row>
    <row r="513" spans="1:9" ht="16.5" thickBot="1">
      <c r="A513" s="308"/>
      <c r="B513" s="93"/>
      <c r="C513" s="296"/>
      <c r="D513" s="254" t="s">
        <v>52</v>
      </c>
      <c r="E513" s="96"/>
      <c r="F513" s="255">
        <f>GEOMEAN(E496:F512)</f>
        <v>225.49552144585181</v>
      </c>
      <c r="G513" s="312" t="str">
        <f>IF(OR(E513&gt;240,F513&gt;130),"EXCEEDS"," ")</f>
        <v>EXCEEDS</v>
      </c>
      <c r="H513" s="1"/>
      <c r="I513" s="1"/>
    </row>
    <row r="514" spans="1:9" ht="15.75">
      <c r="A514" s="308">
        <v>793.7</v>
      </c>
      <c r="B514" s="93" t="s">
        <v>35</v>
      </c>
      <c r="C514" s="94">
        <v>43347</v>
      </c>
      <c r="D514" s="94"/>
      <c r="E514" s="97"/>
      <c r="F514" s="102">
        <v>20</v>
      </c>
      <c r="G514" s="307" t="str">
        <f>IF(OR(F514&gt;240),"EXCEEDS"," ")</f>
        <v xml:space="preserve"> </v>
      </c>
      <c r="H514" s="1"/>
      <c r="I514" s="1"/>
    </row>
    <row r="515" spans="1:9" ht="15.75">
      <c r="A515" s="308">
        <v>793.7</v>
      </c>
      <c r="B515" s="93" t="s">
        <v>35</v>
      </c>
      <c r="C515" s="94">
        <v>43354</v>
      </c>
      <c r="D515" s="94"/>
      <c r="E515" s="97"/>
      <c r="F515" s="102">
        <v>576</v>
      </c>
      <c r="G515" s="307" t="str">
        <f>IF(OR(F515&gt;240),"EXCEEDS"," ")</f>
        <v>EXCEEDS</v>
      </c>
      <c r="H515" s="1"/>
      <c r="I515" s="1"/>
    </row>
    <row r="516" spans="1:9" ht="15.75">
      <c r="A516" s="308">
        <v>793.7</v>
      </c>
      <c r="B516" s="93" t="s">
        <v>35</v>
      </c>
      <c r="C516" s="94">
        <v>43361</v>
      </c>
      <c r="D516" s="94"/>
      <c r="E516" s="97"/>
      <c r="F516" s="102">
        <v>169</v>
      </c>
      <c r="G516" s="307" t="str">
        <f>IF(OR(F516&gt;240),"EXCEEDS"," ")</f>
        <v xml:space="preserve"> </v>
      </c>
      <c r="H516" s="1"/>
      <c r="I516" s="1"/>
    </row>
    <row r="517" spans="1:9" ht="15.75">
      <c r="A517" s="308">
        <v>793.7</v>
      </c>
      <c r="B517" s="93" t="s">
        <v>35</v>
      </c>
      <c r="C517" s="94">
        <v>43363</v>
      </c>
      <c r="D517" s="94"/>
      <c r="E517" s="97"/>
      <c r="F517" s="102">
        <v>20</v>
      </c>
      <c r="G517" s="307" t="str">
        <f>IF(OR(F517&gt;240),"EXCEEDS"," ")</f>
        <v xml:space="preserve"> </v>
      </c>
      <c r="H517" s="1"/>
      <c r="I517" s="1"/>
    </row>
    <row r="518" spans="1:9" ht="16.5" thickBot="1">
      <c r="A518" s="308">
        <v>793.7</v>
      </c>
      <c r="B518" s="93" t="s">
        <v>35</v>
      </c>
      <c r="C518" s="94">
        <v>43368</v>
      </c>
      <c r="D518" s="94"/>
      <c r="E518" s="97"/>
      <c r="F518" s="102">
        <v>350</v>
      </c>
      <c r="G518" s="307" t="str">
        <f>IF(OR(F518&gt;240),"EXCEEDS"," ")</f>
        <v>EXCEEDS</v>
      </c>
      <c r="H518" s="1"/>
      <c r="I518" s="1"/>
    </row>
    <row r="519" spans="1:9" ht="16.5" thickBot="1">
      <c r="A519" s="308"/>
      <c r="B519" s="93"/>
      <c r="C519" s="94"/>
      <c r="D519" s="254" t="s">
        <v>52</v>
      </c>
      <c r="E519" s="96"/>
      <c r="F519" s="255">
        <f>GEOMEAN(E502:F518)</f>
        <v>126.24667718572785</v>
      </c>
      <c r="G519" s="312" t="str">
        <f>IF(OR(E519&gt;240,F519&gt;130),"EXCEEDS"," ")</f>
        <v xml:space="preserve"> </v>
      </c>
      <c r="H519" s="1"/>
      <c r="I519" s="1"/>
    </row>
    <row r="520" spans="1:9" ht="15.75">
      <c r="A520" s="308">
        <v>793.7</v>
      </c>
      <c r="B520" s="93" t="s">
        <v>35</v>
      </c>
      <c r="C520" s="94">
        <v>43375</v>
      </c>
      <c r="D520" s="94"/>
      <c r="E520" s="97"/>
      <c r="F520" s="102">
        <v>122</v>
      </c>
      <c r="G520" s="307" t="str">
        <f>IF(OR(F520&gt;240),"EXCEEDS"," ")</f>
        <v xml:space="preserve"> </v>
      </c>
      <c r="H520" s="1"/>
      <c r="I520" s="1"/>
    </row>
    <row r="521" spans="1:9" ht="15.75">
      <c r="A521" s="308">
        <v>793.7</v>
      </c>
      <c r="B521" s="93" t="s">
        <v>35</v>
      </c>
      <c r="C521" s="94">
        <v>43382</v>
      </c>
      <c r="D521" s="94"/>
      <c r="E521" s="97"/>
      <c r="F521" s="102">
        <v>41</v>
      </c>
      <c r="G521" s="307" t="str">
        <f>IF(OR(F521&gt;240),"EXCEEDS"," ")</f>
        <v xml:space="preserve"> </v>
      </c>
      <c r="H521" s="1"/>
      <c r="I521" s="1"/>
    </row>
    <row r="522" spans="1:9" ht="15.75">
      <c r="A522" s="308">
        <v>793.7</v>
      </c>
      <c r="B522" s="93" t="s">
        <v>35</v>
      </c>
      <c r="C522" s="94">
        <v>43389</v>
      </c>
      <c r="D522" s="94"/>
      <c r="E522" s="97"/>
      <c r="F522" s="102">
        <v>233</v>
      </c>
      <c r="G522" s="307" t="str">
        <f>IF(OR(F522&gt;240),"EXCEEDS"," ")</f>
        <v xml:space="preserve"> </v>
      </c>
      <c r="H522" s="1"/>
      <c r="I522" s="1"/>
    </row>
    <row r="523" spans="1:9" ht="15.75">
      <c r="A523" s="308">
        <v>793.7</v>
      </c>
      <c r="B523" s="93" t="s">
        <v>35</v>
      </c>
      <c r="C523" s="94">
        <v>43396</v>
      </c>
      <c r="D523" s="94"/>
      <c r="E523" s="97"/>
      <c r="F523" s="102">
        <v>10</v>
      </c>
      <c r="G523" s="307" t="str">
        <f>IF(OR(F523&gt;240),"EXCEEDS"," ")</f>
        <v xml:space="preserve"> </v>
      </c>
      <c r="H523" s="1"/>
      <c r="I523" s="1"/>
    </row>
    <row r="524" spans="1:9" ht="16.5" thickBot="1">
      <c r="A524" s="308">
        <v>793.7</v>
      </c>
      <c r="B524" s="93" t="s">
        <v>35</v>
      </c>
      <c r="C524" s="94">
        <v>43403</v>
      </c>
      <c r="D524" s="94"/>
      <c r="E524" s="97"/>
      <c r="F524" s="102">
        <v>10</v>
      </c>
      <c r="G524" s="307" t="str">
        <f>IF(OR(F524&gt;240),"EXCEEDS"," ")</f>
        <v xml:space="preserve"> </v>
      </c>
      <c r="H524" s="1"/>
      <c r="I524" s="1"/>
    </row>
    <row r="525" spans="1:9" ht="16.5" thickBot="1">
      <c r="A525" s="313"/>
      <c r="B525" s="285"/>
      <c r="C525" s="286"/>
      <c r="D525" s="254" t="s">
        <v>52</v>
      </c>
      <c r="E525" s="96"/>
      <c r="F525" s="255">
        <f>GEOMEAN(E508:F524)</f>
        <v>66.780683229169284</v>
      </c>
      <c r="G525" s="339" t="str">
        <f>IF(OR(E525&gt;240,F525&gt;130),"EXCEEDS"," ")</f>
        <v xml:space="preserve"> </v>
      </c>
      <c r="H525" s="1"/>
      <c r="I525" s="1"/>
    </row>
    <row r="526" spans="1:9" ht="16.5" thickTop="1">
      <c r="A526" s="93"/>
      <c r="B526" s="93"/>
      <c r="C526" s="94"/>
      <c r="D526" s="94"/>
      <c r="E526" s="97"/>
      <c r="F526" s="103"/>
      <c r="G526" s="288"/>
      <c r="H526" s="1"/>
      <c r="I526" s="1"/>
    </row>
    <row r="527" spans="1:9" ht="15.75">
      <c r="A527" s="93"/>
      <c r="B527" s="93"/>
      <c r="C527" s="94"/>
      <c r="D527" s="94"/>
      <c r="E527" s="97"/>
      <c r="F527" s="103"/>
      <c r="G527" s="288"/>
      <c r="H527" s="1"/>
      <c r="I527" s="1"/>
    </row>
    <row r="528" spans="1:9" ht="15.75">
      <c r="A528" s="93"/>
      <c r="B528" s="93"/>
      <c r="C528" s="94"/>
      <c r="D528" s="94"/>
      <c r="E528" s="97"/>
      <c r="F528" s="103"/>
      <c r="G528" s="288"/>
      <c r="H528" s="1"/>
      <c r="I528" s="1"/>
    </row>
    <row r="529" spans="1:9" ht="15.75">
      <c r="A529" s="93"/>
      <c r="B529" s="93"/>
      <c r="C529" s="94"/>
      <c r="D529" s="94"/>
      <c r="E529" s="97"/>
      <c r="F529" s="103"/>
      <c r="G529" s="288"/>
      <c r="H529" s="1"/>
      <c r="I529" s="1"/>
    </row>
    <row r="530" spans="1:9" ht="15.75">
      <c r="A530" s="93"/>
      <c r="B530" s="93"/>
      <c r="C530" s="94"/>
      <c r="D530" s="94"/>
      <c r="E530" s="97"/>
      <c r="F530" s="103"/>
      <c r="G530" s="288"/>
      <c r="H530" s="1"/>
      <c r="I530" s="1"/>
    </row>
    <row r="531" spans="1:9" ht="15.75">
      <c r="A531" s="93"/>
      <c r="B531" s="93"/>
      <c r="C531" s="94"/>
      <c r="D531" s="94"/>
      <c r="E531" s="97"/>
      <c r="F531" s="103"/>
      <c r="G531" s="288"/>
      <c r="H531" s="1"/>
      <c r="I531" s="1"/>
    </row>
    <row r="532" spans="1:9" ht="15.75">
      <c r="A532" s="93"/>
      <c r="B532" s="93"/>
      <c r="C532" s="94"/>
      <c r="D532" s="94"/>
      <c r="E532" s="97"/>
      <c r="F532" s="103"/>
      <c r="G532" s="288"/>
      <c r="H532" s="1"/>
      <c r="I532" s="1"/>
    </row>
    <row r="533" spans="1:9" ht="15.7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>
      <c r="A534" s="315" t="s">
        <v>53</v>
      </c>
      <c r="B534" s="185"/>
      <c r="C534" s="316"/>
      <c r="D534" s="186"/>
      <c r="E534" s="128"/>
      <c r="F534" s="182"/>
      <c r="G534" s="231"/>
      <c r="H534" s="1"/>
      <c r="I534" s="1"/>
    </row>
    <row r="535" spans="1:9" ht="15.75">
      <c r="A535" s="317" t="s">
        <v>72</v>
      </c>
      <c r="B535" s="318"/>
      <c r="C535" s="319"/>
      <c r="D535" s="320"/>
      <c r="E535" s="321"/>
      <c r="F535" s="322"/>
      <c r="G535" s="323"/>
      <c r="H535" s="1"/>
      <c r="I535" s="1"/>
    </row>
    <row r="536" spans="1:9" ht="15.75">
      <c r="A536" s="315" t="s">
        <v>54</v>
      </c>
      <c r="B536" s="185"/>
      <c r="C536" s="316"/>
      <c r="D536" s="171"/>
      <c r="E536" s="128"/>
      <c r="F536" s="182"/>
      <c r="G536" s="231"/>
      <c r="H536" s="1"/>
      <c r="I536" s="1"/>
    </row>
    <row r="537" spans="1:9" ht="15.75">
      <c r="A537" s="171"/>
      <c r="B537" s="1"/>
      <c r="C537" s="340"/>
      <c r="D537" s="1"/>
      <c r="E537" s="4"/>
      <c r="F537" s="4"/>
      <c r="G537" s="171"/>
      <c r="H537" s="1"/>
      <c r="I537" s="1"/>
    </row>
  </sheetData>
  <mergeCells count="2">
    <mergeCell ref="A1:G1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719"/>
  <sheetViews>
    <sheetView zoomScale="75" zoomScaleNormal="75" workbookViewId="0">
      <selection activeCell="K35" sqref="K35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45" t="s">
        <v>78</v>
      </c>
      <c r="B1" s="345"/>
      <c r="C1" s="345"/>
      <c r="D1" s="345"/>
      <c r="E1" s="345"/>
      <c r="F1" s="345"/>
      <c r="G1" s="345"/>
    </row>
    <row r="2" spans="1:7" ht="21" customHeight="1">
      <c r="A2" s="325"/>
      <c r="B2" s="325"/>
      <c r="C2" s="366">
        <v>43770</v>
      </c>
      <c r="D2" s="366"/>
      <c r="E2" s="366"/>
      <c r="F2" s="325"/>
      <c r="G2" s="325"/>
    </row>
    <row r="3" spans="1:7" ht="21" customHeight="1">
      <c r="A3" s="325"/>
      <c r="B3" s="325"/>
      <c r="C3" s="366" t="s">
        <v>77</v>
      </c>
      <c r="D3" s="366"/>
      <c r="E3" s="366"/>
      <c r="F3" s="325"/>
      <c r="G3" s="325"/>
    </row>
    <row r="4" spans="1:7" ht="16.149999999999999" customHeight="1" thickBot="1">
      <c r="A4" s="324"/>
      <c r="B4" s="365"/>
      <c r="C4" s="365"/>
      <c r="D4" s="365"/>
      <c r="E4" s="365"/>
      <c r="F4" s="365"/>
      <c r="G4" s="365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61" t="s">
        <v>10</v>
      </c>
      <c r="B6" s="304" t="s">
        <v>20</v>
      </c>
      <c r="C6" s="305">
        <v>43564</v>
      </c>
      <c r="D6" s="305"/>
      <c r="E6" s="306"/>
      <c r="F6" s="283">
        <v>291</v>
      </c>
      <c r="G6" s="249" t="str">
        <f>IF(OR(F6&gt;240),"EXCEEDS"," ")</f>
        <v>EXCEEDS</v>
      </c>
    </row>
    <row r="7" spans="1:7" ht="15" customHeight="1">
      <c r="A7" s="248" t="s">
        <v>10</v>
      </c>
      <c r="B7" s="93" t="s">
        <v>20</v>
      </c>
      <c r="C7" s="94">
        <v>43578</v>
      </c>
      <c r="D7" s="94"/>
      <c r="E7" s="97"/>
      <c r="F7" s="102">
        <v>328</v>
      </c>
      <c r="G7" s="249" t="str">
        <f>IF(OR(F7&gt;240),"EXCEEDS"," ")</f>
        <v>EXCEEDS</v>
      </c>
    </row>
    <row r="8" spans="1:7" ht="15" customHeight="1">
      <c r="A8" s="248" t="s">
        <v>10</v>
      </c>
      <c r="B8" s="93" t="s">
        <v>20</v>
      </c>
      <c r="C8" s="94">
        <v>43585</v>
      </c>
      <c r="D8" s="94"/>
      <c r="E8" s="97"/>
      <c r="F8" s="102">
        <v>290</v>
      </c>
      <c r="G8" s="249" t="str">
        <f>IF(OR(F8&gt;240),"EXCEEDS"," ")</f>
        <v>EXCEEDS</v>
      </c>
    </row>
    <row r="9" spans="1:7" ht="15" customHeight="1">
      <c r="A9" s="248"/>
      <c r="B9" s="93"/>
      <c r="C9" s="94"/>
      <c r="D9" s="94"/>
      <c r="E9" s="97"/>
      <c r="F9" s="102"/>
      <c r="G9" s="249"/>
    </row>
    <row r="10" spans="1:7" ht="15" customHeight="1">
      <c r="A10" s="248" t="s">
        <v>10</v>
      </c>
      <c r="B10" s="93" t="s">
        <v>20</v>
      </c>
      <c r="C10" s="94">
        <v>43592</v>
      </c>
      <c r="D10" s="94"/>
      <c r="E10" s="97"/>
      <c r="F10" s="102">
        <v>180</v>
      </c>
      <c r="G10" s="249" t="str">
        <f>IF(OR(F10&gt;240),"EXCEEDS"," ")</f>
        <v xml:space="preserve"> </v>
      </c>
    </row>
    <row r="11" spans="1:7" ht="15" customHeight="1">
      <c r="A11" s="248" t="s">
        <v>10</v>
      </c>
      <c r="B11" s="93" t="s">
        <v>20</v>
      </c>
      <c r="C11" s="94">
        <v>43599</v>
      </c>
      <c r="D11" s="94"/>
      <c r="E11" s="97"/>
      <c r="F11" s="102">
        <v>340</v>
      </c>
      <c r="G11" s="249" t="str">
        <f>IF(OR(F11&gt;240),"EXCEEDS"," ")</f>
        <v>EXCEEDS</v>
      </c>
    </row>
    <row r="12" spans="1:7" ht="15" customHeight="1">
      <c r="A12" s="248" t="s">
        <v>10</v>
      </c>
      <c r="B12" s="93" t="s">
        <v>20</v>
      </c>
      <c r="C12" s="94">
        <v>43606</v>
      </c>
      <c r="D12" s="94"/>
      <c r="E12" s="97"/>
      <c r="F12" s="102">
        <v>128</v>
      </c>
      <c r="G12" s="249" t="str">
        <f>IF(OR(F12&gt;240),"EXCEEDS"," ")</f>
        <v xml:space="preserve"> </v>
      </c>
    </row>
    <row r="13" spans="1:7" ht="15" customHeight="1">
      <c r="A13" s="248" t="s">
        <v>10</v>
      </c>
      <c r="B13" s="93" t="s">
        <v>20</v>
      </c>
      <c r="C13" s="94">
        <v>43608</v>
      </c>
      <c r="D13" s="94"/>
      <c r="E13" s="97"/>
      <c r="F13" s="102">
        <v>49</v>
      </c>
      <c r="G13" s="249" t="str">
        <f>IF(OR(F13&gt;240),"EXCEEDS"," ")</f>
        <v xml:space="preserve"> </v>
      </c>
    </row>
    <row r="14" spans="1:7" ht="15" customHeight="1" thickBot="1">
      <c r="A14" s="248" t="s">
        <v>10</v>
      </c>
      <c r="B14" s="93" t="s">
        <v>20</v>
      </c>
      <c r="C14" s="94">
        <v>43613</v>
      </c>
      <c r="D14" s="94"/>
      <c r="E14" s="97"/>
      <c r="F14" s="102">
        <v>99</v>
      </c>
      <c r="G14" s="249" t="str">
        <f>IF(OR(F14&gt;240),"EXCEEDS"," ")</f>
        <v xml:space="preserve"> </v>
      </c>
    </row>
    <row r="15" spans="1:7" ht="15" customHeight="1" thickBot="1">
      <c r="A15" s="248"/>
      <c r="B15" s="93"/>
      <c r="C15" s="94"/>
      <c r="D15" s="358" t="s">
        <v>76</v>
      </c>
      <c r="E15" s="96"/>
      <c r="F15" s="359">
        <f>GEOMEAN(F10:F14)</f>
        <v>130.60461800501218</v>
      </c>
      <c r="G15" s="258" t="str">
        <f>IF(OR(F15&gt;130),"EXCEEDS"," ")</f>
        <v>EXCEEDS</v>
      </c>
    </row>
    <row r="16" spans="1:7" ht="15" customHeight="1">
      <c r="A16" s="248" t="s">
        <v>10</v>
      </c>
      <c r="B16" s="93" t="s">
        <v>20</v>
      </c>
      <c r="C16" s="94">
        <v>43627</v>
      </c>
      <c r="D16" s="94"/>
      <c r="E16" s="97"/>
      <c r="F16" s="102">
        <v>2400</v>
      </c>
      <c r="G16" s="249" t="str">
        <f>IF(OR(F16&gt;240),"EXCEEDS"," ")</f>
        <v>EXCEEDS</v>
      </c>
    </row>
    <row r="17" spans="1:7" ht="15" customHeight="1">
      <c r="A17" s="248" t="s">
        <v>10</v>
      </c>
      <c r="B17" s="93" t="s">
        <v>20</v>
      </c>
      <c r="C17" s="94">
        <v>43641</v>
      </c>
      <c r="D17" s="94"/>
      <c r="E17" s="97"/>
      <c r="F17" s="102">
        <v>1200</v>
      </c>
      <c r="G17" s="249" t="str">
        <f>IF(OR(F17&gt;240),"EXCEEDS"," ")</f>
        <v>EXCEEDS</v>
      </c>
    </row>
    <row r="18" spans="1:7" ht="15" customHeight="1">
      <c r="A18" s="248"/>
      <c r="B18" s="93"/>
      <c r="C18" s="94"/>
      <c r="D18" s="352"/>
      <c r="E18" s="97"/>
      <c r="F18" s="95"/>
      <c r="G18" s="266"/>
    </row>
    <row r="19" spans="1:7" ht="15" customHeight="1">
      <c r="A19" s="248" t="s">
        <v>10</v>
      </c>
      <c r="B19" s="93" t="s">
        <v>20</v>
      </c>
      <c r="C19" s="94">
        <v>43648</v>
      </c>
      <c r="D19" s="94"/>
      <c r="E19" s="97"/>
      <c r="F19" s="102">
        <v>98</v>
      </c>
      <c r="G19" s="249" t="str">
        <f>IF(OR(F19&gt;240),"EXCEEDS"," ")</f>
        <v xml:space="preserve"> </v>
      </c>
    </row>
    <row r="20" spans="1:7" ht="15" customHeight="1">
      <c r="A20" s="248" t="s">
        <v>10</v>
      </c>
      <c r="B20" s="93" t="s">
        <v>20</v>
      </c>
      <c r="C20" s="94">
        <v>43655</v>
      </c>
      <c r="D20" s="94"/>
      <c r="E20" s="97"/>
      <c r="F20" s="102">
        <v>230</v>
      </c>
      <c r="G20" s="249" t="str">
        <f>IF(OR(F20&gt;240),"EXCEEDS"," ")</f>
        <v xml:space="preserve"> </v>
      </c>
    </row>
    <row r="21" spans="1:7" ht="15" customHeight="1">
      <c r="A21" s="248" t="s">
        <v>10</v>
      </c>
      <c r="B21" s="93" t="s">
        <v>20</v>
      </c>
      <c r="C21" s="94">
        <v>43676</v>
      </c>
      <c r="D21" s="94"/>
      <c r="E21" s="97"/>
      <c r="F21" s="102">
        <v>210</v>
      </c>
      <c r="G21" s="249" t="str">
        <f>IF(OR(F21&gt;240),"EXCEEDS"," ")</f>
        <v xml:space="preserve"> </v>
      </c>
    </row>
    <row r="22" spans="1:7" ht="15" customHeight="1">
      <c r="A22" s="248"/>
      <c r="B22" s="93"/>
      <c r="C22" s="94"/>
      <c r="D22" s="352"/>
      <c r="E22" s="97"/>
      <c r="F22" s="102"/>
      <c r="G22" s="249"/>
    </row>
    <row r="23" spans="1:7" ht="15" customHeight="1">
      <c r="A23" s="248" t="s">
        <v>10</v>
      </c>
      <c r="B23" s="93" t="s">
        <v>20</v>
      </c>
      <c r="C23" s="94">
        <v>43683</v>
      </c>
      <c r="D23" s="94"/>
      <c r="E23" s="97"/>
      <c r="F23" s="102">
        <v>330</v>
      </c>
      <c r="G23" s="249" t="str">
        <f>IF(OR(F23&gt;240),"EXCEEDS"," ")</f>
        <v>EXCEEDS</v>
      </c>
    </row>
    <row r="24" spans="1:7" ht="15" customHeight="1">
      <c r="A24" s="248" t="s">
        <v>10</v>
      </c>
      <c r="B24" s="93" t="s">
        <v>20</v>
      </c>
      <c r="C24" s="94">
        <v>43690</v>
      </c>
      <c r="D24" s="94"/>
      <c r="E24" s="97"/>
      <c r="F24" s="102">
        <v>79</v>
      </c>
      <c r="G24" s="249" t="str">
        <f>IF(OR(F24&gt;240),"EXCEEDS"," ")</f>
        <v xml:space="preserve"> </v>
      </c>
    </row>
    <row r="25" spans="1:7" ht="15" customHeight="1">
      <c r="A25" s="248" t="s">
        <v>10</v>
      </c>
      <c r="B25" s="93" t="s">
        <v>20</v>
      </c>
      <c r="C25" s="94">
        <v>43697</v>
      </c>
      <c r="D25" s="94"/>
      <c r="E25" s="97"/>
      <c r="F25" s="102">
        <v>114</v>
      </c>
      <c r="G25" s="249" t="str">
        <f>IF(OR(F25&gt;240),"EXCEEDS"," ")</f>
        <v xml:space="preserve"> </v>
      </c>
    </row>
    <row r="26" spans="1:7" ht="15" customHeight="1">
      <c r="A26" s="248" t="s">
        <v>10</v>
      </c>
      <c r="B26" s="93" t="s">
        <v>20</v>
      </c>
      <c r="C26" s="94">
        <v>43699</v>
      </c>
      <c r="D26" s="94"/>
      <c r="E26" s="97"/>
      <c r="F26" s="102">
        <v>340</v>
      </c>
      <c r="G26" s="249" t="str">
        <f>IF(OR(F26&gt;240),"EXCEEDS"," ")</f>
        <v>EXCEEDS</v>
      </c>
    </row>
    <row r="27" spans="1:7" ht="15" customHeight="1" thickBot="1">
      <c r="A27" s="248" t="s">
        <v>10</v>
      </c>
      <c r="B27" s="93" t="s">
        <v>20</v>
      </c>
      <c r="C27" s="94">
        <v>43704</v>
      </c>
      <c r="D27" s="94"/>
      <c r="E27" s="97"/>
      <c r="F27" s="102">
        <v>43</v>
      </c>
      <c r="G27" s="249" t="str">
        <f>IF(OR(F27&gt;240),"EXCEEDS"," ")</f>
        <v xml:space="preserve"> </v>
      </c>
    </row>
    <row r="28" spans="1:7" ht="15" customHeight="1" thickBot="1">
      <c r="A28" s="248"/>
      <c r="B28" s="93"/>
      <c r="C28" s="94"/>
      <c r="D28" s="358" t="s">
        <v>76</v>
      </c>
      <c r="E28" s="96"/>
      <c r="F28" s="359">
        <f>GEOMEAN(F23:F27)</f>
        <v>134.15246313111348</v>
      </c>
      <c r="G28" s="258" t="str">
        <f>IF(OR(F28&gt;130),"EXCEEDS"," ")</f>
        <v>EXCEEDS</v>
      </c>
    </row>
    <row r="29" spans="1:7" ht="15" customHeight="1">
      <c r="A29" s="248" t="s">
        <v>10</v>
      </c>
      <c r="B29" s="93" t="s">
        <v>20</v>
      </c>
      <c r="C29" s="94">
        <v>43711</v>
      </c>
      <c r="D29" s="94"/>
      <c r="E29" s="97"/>
      <c r="F29" s="102">
        <v>2400</v>
      </c>
      <c r="G29" s="249" t="str">
        <f>IF(OR(F29&gt;240),"EXCEEDS"," ")</f>
        <v>EXCEEDS</v>
      </c>
    </row>
    <row r="30" spans="1:7" ht="15" customHeight="1">
      <c r="A30" s="248" t="s">
        <v>10</v>
      </c>
      <c r="B30" s="93" t="s">
        <v>20</v>
      </c>
      <c r="C30" s="94">
        <v>43718</v>
      </c>
      <c r="D30" s="94"/>
      <c r="E30" s="97"/>
      <c r="F30" s="102">
        <v>39</v>
      </c>
      <c r="G30" s="249" t="str">
        <f>IF(OR(F30&gt;240),"EXCEEDS"," ")</f>
        <v xml:space="preserve"> </v>
      </c>
    </row>
    <row r="31" spans="1:7" ht="15" customHeight="1">
      <c r="A31" s="248" t="s">
        <v>10</v>
      </c>
      <c r="B31" s="93" t="s">
        <v>20</v>
      </c>
      <c r="C31" s="94">
        <v>43725</v>
      </c>
      <c r="D31" s="94"/>
      <c r="E31" s="97"/>
      <c r="F31" s="102">
        <v>47</v>
      </c>
      <c r="G31" s="249" t="str">
        <f>IF(OR(F31&gt;240),"EXCEEDS"," ")</f>
        <v xml:space="preserve"> </v>
      </c>
    </row>
    <row r="32" spans="1:7" ht="15" customHeight="1">
      <c r="A32" s="248" t="s">
        <v>10</v>
      </c>
      <c r="B32" s="93" t="s">
        <v>20</v>
      </c>
      <c r="C32" s="94">
        <v>43727</v>
      </c>
      <c r="D32" s="94"/>
      <c r="E32" s="97"/>
      <c r="F32" s="102">
        <v>29</v>
      </c>
      <c r="G32" s="249" t="str">
        <f>IF(OR(F32&gt;240),"EXCEEDS"," ")</f>
        <v xml:space="preserve"> </v>
      </c>
    </row>
    <row r="33" spans="1:7" ht="15" customHeight="1" thickBot="1">
      <c r="A33" s="248" t="s">
        <v>10</v>
      </c>
      <c r="B33" s="93" t="s">
        <v>20</v>
      </c>
      <c r="C33" s="94">
        <v>43732</v>
      </c>
      <c r="D33" s="94"/>
      <c r="E33" s="97"/>
      <c r="F33" s="102">
        <v>36</v>
      </c>
      <c r="G33" s="249" t="str">
        <f>IF(OR(F33&gt;240),"EXCEEDS"," ")</f>
        <v xml:space="preserve"> </v>
      </c>
    </row>
    <row r="34" spans="1:7" ht="15" customHeight="1" thickBot="1">
      <c r="A34" s="248"/>
      <c r="B34" s="93"/>
      <c r="C34" s="94"/>
      <c r="D34" s="358" t="s">
        <v>76</v>
      </c>
      <c r="E34" s="96"/>
      <c r="F34" s="359">
        <f>GEOMEAN(F29:F33)</f>
        <v>85.588386868815959</v>
      </c>
      <c r="G34" s="258" t="str">
        <f>IF(OR(F34&gt;130),"EXCEEDS"," ")</f>
        <v xml:space="preserve"> </v>
      </c>
    </row>
    <row r="35" spans="1:7" ht="15" customHeight="1">
      <c r="A35" s="248" t="s">
        <v>10</v>
      </c>
      <c r="B35" s="93" t="s">
        <v>20</v>
      </c>
      <c r="C35" s="94">
        <v>43739</v>
      </c>
      <c r="D35" s="94"/>
      <c r="E35" s="97"/>
      <c r="F35" s="102">
        <v>1990</v>
      </c>
      <c r="G35" s="249" t="str">
        <f>IF(OR(F35&gt;240),"EXCEEDS"," ")</f>
        <v>EXCEEDS</v>
      </c>
    </row>
    <row r="36" spans="1:7" ht="15" customHeight="1">
      <c r="A36" s="248" t="s">
        <v>10</v>
      </c>
      <c r="B36" s="93" t="s">
        <v>20</v>
      </c>
      <c r="C36" s="94">
        <v>43746</v>
      </c>
      <c r="D36" s="94"/>
      <c r="E36" s="97"/>
      <c r="F36" s="102">
        <v>2400</v>
      </c>
      <c r="G36" s="249" t="str">
        <f>IF(OR(F36&gt;240),"EXCEEDS"," ")</f>
        <v>EXCEEDS</v>
      </c>
    </row>
    <row r="37" spans="1:7" ht="15" customHeight="1">
      <c r="A37" s="248" t="s">
        <v>10</v>
      </c>
      <c r="B37" s="93" t="s">
        <v>20</v>
      </c>
      <c r="C37" s="94">
        <v>43753</v>
      </c>
      <c r="D37" s="94"/>
      <c r="E37" s="97"/>
      <c r="F37" s="102">
        <v>42</v>
      </c>
      <c r="G37" s="249" t="str">
        <f>IF(OR(F37&gt;240),"EXCEEDS"," ")</f>
        <v xml:space="preserve"> </v>
      </c>
    </row>
    <row r="38" spans="1:7" ht="15" customHeight="1">
      <c r="A38" s="248" t="s">
        <v>10</v>
      </c>
      <c r="B38" s="93" t="s">
        <v>20</v>
      </c>
      <c r="C38" s="94">
        <v>43760</v>
      </c>
      <c r="D38" s="94"/>
      <c r="E38" s="97"/>
      <c r="F38" s="102">
        <v>160</v>
      </c>
      <c r="G38" s="249" t="str">
        <f>IF(OR(F38&gt;240),"EXCEEDS"," ")</f>
        <v xml:space="preserve"> </v>
      </c>
    </row>
    <row r="39" spans="1:7" ht="15" customHeight="1" thickBot="1">
      <c r="A39" s="248" t="s">
        <v>10</v>
      </c>
      <c r="B39" s="93" t="s">
        <v>20</v>
      </c>
      <c r="C39" s="94">
        <v>43766</v>
      </c>
      <c r="D39" s="94"/>
      <c r="E39" s="97"/>
      <c r="F39" s="102">
        <v>340</v>
      </c>
      <c r="G39" s="249" t="str">
        <f>IF(OR(F39&gt;240),"EXCEEDS"," ")</f>
        <v>EXCEEDS</v>
      </c>
    </row>
    <row r="40" spans="1:7" ht="15" customHeight="1" thickBot="1">
      <c r="A40" s="248"/>
      <c r="B40" s="93"/>
      <c r="C40" s="94"/>
      <c r="D40" s="358" t="s">
        <v>76</v>
      </c>
      <c r="E40" s="96"/>
      <c r="F40" s="359">
        <f>GEOMEAN(F35:F39)</f>
        <v>405.11889707066251</v>
      </c>
      <c r="G40" s="258" t="str">
        <f>IF(OR(F40&gt;130),"EXCEEDS"," ")</f>
        <v>EXCEEDS</v>
      </c>
    </row>
    <row r="41" spans="1:7" ht="15" customHeight="1">
      <c r="A41" s="248"/>
      <c r="B41" s="93"/>
      <c r="C41" s="94"/>
      <c r="D41" s="352"/>
      <c r="E41" s="97"/>
      <c r="F41" s="95"/>
      <c r="G41" s="266"/>
    </row>
    <row r="42" spans="1:7" ht="15" customHeight="1">
      <c r="A42" s="248">
        <v>4.3</v>
      </c>
      <c r="B42" s="93" t="s">
        <v>20</v>
      </c>
      <c r="C42" s="94">
        <v>43564</v>
      </c>
      <c r="D42" s="94"/>
      <c r="E42" s="97"/>
      <c r="F42" s="102">
        <v>81</v>
      </c>
      <c r="G42" s="249" t="str">
        <f>IF(OR(F42&gt;240),"EXCEEDS"," ")</f>
        <v xml:space="preserve"> </v>
      </c>
    </row>
    <row r="43" spans="1:7" ht="15" customHeight="1">
      <c r="A43" s="248">
        <v>4.3</v>
      </c>
      <c r="B43" s="93" t="s">
        <v>20</v>
      </c>
      <c r="C43" s="94">
        <v>43578</v>
      </c>
      <c r="D43" s="94"/>
      <c r="E43" s="97"/>
      <c r="F43" s="102">
        <v>299</v>
      </c>
      <c r="G43" s="249" t="str">
        <f>IF(OR(F43&gt;240),"EXCEEDS"," ")</f>
        <v>EXCEEDS</v>
      </c>
    </row>
    <row r="44" spans="1:7" ht="15" customHeight="1">
      <c r="A44" s="248">
        <v>4.3</v>
      </c>
      <c r="B44" s="93" t="s">
        <v>20</v>
      </c>
      <c r="C44" s="94">
        <v>43585</v>
      </c>
      <c r="D44" s="94"/>
      <c r="E44" s="97"/>
      <c r="F44" s="102">
        <v>76</v>
      </c>
      <c r="G44" s="249" t="str">
        <f>IF(OR(F44&gt;240),"EXCEEDS"," ")</f>
        <v xml:space="preserve"> </v>
      </c>
    </row>
    <row r="45" spans="1:7" ht="15" customHeight="1">
      <c r="A45" s="248"/>
      <c r="B45" s="93"/>
      <c r="C45" s="94"/>
      <c r="D45" s="94"/>
      <c r="E45" s="97"/>
      <c r="F45" s="102"/>
      <c r="G45" s="249"/>
    </row>
    <row r="46" spans="1:7" ht="15" customHeight="1">
      <c r="A46" s="248">
        <v>4.3</v>
      </c>
      <c r="B46" s="93" t="s">
        <v>20</v>
      </c>
      <c r="C46" s="94">
        <v>43592</v>
      </c>
      <c r="D46" s="94"/>
      <c r="E46" s="97"/>
      <c r="F46" s="102">
        <v>160</v>
      </c>
      <c r="G46" s="249" t="str">
        <f>IF(OR(F46&gt;240),"EXCEEDS"," ")</f>
        <v xml:space="preserve"> </v>
      </c>
    </row>
    <row r="47" spans="1:7" ht="15" customHeight="1">
      <c r="A47" s="248">
        <v>4.3</v>
      </c>
      <c r="B47" s="93" t="s">
        <v>20</v>
      </c>
      <c r="C47" s="94">
        <v>43599</v>
      </c>
      <c r="D47" s="94"/>
      <c r="E47" s="97"/>
      <c r="F47" s="102">
        <v>730</v>
      </c>
      <c r="G47" s="249" t="str">
        <f>IF(OR(F47&gt;240),"EXCEEDS"," ")</f>
        <v>EXCEEDS</v>
      </c>
    </row>
    <row r="48" spans="1:7" ht="15" customHeight="1">
      <c r="A48" s="248">
        <v>4.3</v>
      </c>
      <c r="B48" s="93" t="s">
        <v>20</v>
      </c>
      <c r="C48" s="94">
        <v>43606</v>
      </c>
      <c r="D48" s="94"/>
      <c r="E48" s="97"/>
      <c r="F48" s="102">
        <v>108</v>
      </c>
      <c r="G48" s="249" t="str">
        <f>IF(OR(F48&gt;240),"EXCEEDS"," ")</f>
        <v xml:space="preserve"> </v>
      </c>
    </row>
    <row r="49" spans="1:7" ht="15" customHeight="1">
      <c r="A49" s="248">
        <v>4.3</v>
      </c>
      <c r="B49" s="93" t="s">
        <v>20</v>
      </c>
      <c r="C49" s="94">
        <v>43608</v>
      </c>
      <c r="D49" s="94"/>
      <c r="E49" s="97"/>
      <c r="F49" s="102">
        <v>91</v>
      </c>
      <c r="G49" s="249" t="str">
        <f>IF(OR(F49&gt;240),"EXCEEDS"," ")</f>
        <v xml:space="preserve"> </v>
      </c>
    </row>
    <row r="50" spans="1:7" ht="15" customHeight="1" thickBot="1">
      <c r="A50" s="248">
        <v>4.3</v>
      </c>
      <c r="B50" s="93" t="s">
        <v>20</v>
      </c>
      <c r="C50" s="94">
        <v>43613</v>
      </c>
      <c r="D50" s="94"/>
      <c r="E50" s="97"/>
      <c r="F50" s="102">
        <v>170</v>
      </c>
      <c r="G50" s="249" t="str">
        <f>IF(OR(F50&gt;240),"EXCEEDS"," ")</f>
        <v xml:space="preserve"> </v>
      </c>
    </row>
    <row r="51" spans="1:7" ht="15" customHeight="1" thickBot="1">
      <c r="A51" s="248"/>
      <c r="B51" s="93"/>
      <c r="C51" s="94"/>
      <c r="D51" s="358" t="s">
        <v>76</v>
      </c>
      <c r="E51" s="96"/>
      <c r="F51" s="359">
        <f>GEOMEAN(F46:F50)</f>
        <v>181.16378362507965</v>
      </c>
      <c r="G51" s="258" t="str">
        <f>IF(OR(F51&gt;130),"EXCEEDS"," ")</f>
        <v>EXCEEDS</v>
      </c>
    </row>
    <row r="52" spans="1:7" ht="15" customHeight="1">
      <c r="A52" s="248">
        <v>4.3</v>
      </c>
      <c r="B52" s="93" t="s">
        <v>20</v>
      </c>
      <c r="C52" s="94">
        <v>43627</v>
      </c>
      <c r="D52" s="94"/>
      <c r="E52" s="97"/>
      <c r="F52" s="102">
        <v>1000</v>
      </c>
      <c r="G52" s="249" t="str">
        <f>IF(OR(F52&gt;240),"EXCEEDS"," ")</f>
        <v>EXCEEDS</v>
      </c>
    </row>
    <row r="53" spans="1:7" ht="15" customHeight="1">
      <c r="A53" s="248">
        <v>4.3</v>
      </c>
      <c r="B53" s="93" t="s">
        <v>20</v>
      </c>
      <c r="C53" s="94">
        <v>43641</v>
      </c>
      <c r="D53" s="94"/>
      <c r="E53" s="97"/>
      <c r="F53" s="102">
        <v>1300</v>
      </c>
      <c r="G53" s="249" t="str">
        <f>IF(OR(F53&gt;240),"EXCEEDS"," ")</f>
        <v>EXCEEDS</v>
      </c>
    </row>
    <row r="54" spans="1:7" ht="15" customHeight="1">
      <c r="A54" s="248"/>
      <c r="B54" s="93"/>
      <c r="C54" s="94"/>
      <c r="D54" s="94"/>
      <c r="E54" s="97"/>
      <c r="F54" s="102"/>
      <c r="G54" s="249"/>
    </row>
    <row r="55" spans="1:7" ht="15" customHeight="1">
      <c r="A55" s="248">
        <v>4.3</v>
      </c>
      <c r="B55" s="93" t="s">
        <v>20</v>
      </c>
      <c r="C55" s="94">
        <v>43648</v>
      </c>
      <c r="D55" s="94"/>
      <c r="E55" s="97"/>
      <c r="F55" s="102">
        <v>93</v>
      </c>
      <c r="G55" s="249" t="str">
        <f>IF(OR(F55&gt;240),"EXCEEDS"," ")</f>
        <v xml:space="preserve"> </v>
      </c>
    </row>
    <row r="56" spans="1:7" ht="15" customHeight="1">
      <c r="A56" s="248">
        <v>4.3</v>
      </c>
      <c r="B56" s="93" t="s">
        <v>20</v>
      </c>
      <c r="C56" s="94">
        <v>43655</v>
      </c>
      <c r="D56" s="94"/>
      <c r="E56" s="97"/>
      <c r="F56" s="102">
        <v>250</v>
      </c>
      <c r="G56" s="249" t="str">
        <f>IF(OR(F56&gt;240),"EXCEEDS"," ")</f>
        <v>EXCEEDS</v>
      </c>
    </row>
    <row r="57" spans="1:7" ht="15" customHeight="1">
      <c r="A57" s="248">
        <v>4.3</v>
      </c>
      <c r="B57" s="93" t="s">
        <v>20</v>
      </c>
      <c r="C57" s="94">
        <v>43676</v>
      </c>
      <c r="D57" s="94"/>
      <c r="E57" s="97"/>
      <c r="F57" s="102">
        <v>160</v>
      </c>
      <c r="G57" s="249" t="str">
        <f>IF(OR(F57&gt;240),"EXCEEDS"," ")</f>
        <v xml:space="preserve"> </v>
      </c>
    </row>
    <row r="58" spans="1:7" ht="15" customHeight="1">
      <c r="A58" s="248"/>
      <c r="B58" s="93"/>
      <c r="C58" s="94"/>
      <c r="D58" s="94"/>
      <c r="E58" s="97"/>
      <c r="F58" s="102"/>
      <c r="G58" s="249"/>
    </row>
    <row r="59" spans="1:7" ht="15" customHeight="1">
      <c r="A59" s="248">
        <v>4.3</v>
      </c>
      <c r="B59" s="93" t="s">
        <v>20</v>
      </c>
      <c r="C59" s="94">
        <v>43683</v>
      </c>
      <c r="D59" s="94"/>
      <c r="E59" s="97"/>
      <c r="F59" s="102">
        <v>360</v>
      </c>
      <c r="G59" s="249" t="str">
        <f>IF(OR(F59&gt;240),"EXCEEDS"," ")</f>
        <v>EXCEEDS</v>
      </c>
    </row>
    <row r="60" spans="1:7" ht="15" customHeight="1">
      <c r="A60" s="248">
        <v>4.3</v>
      </c>
      <c r="B60" s="93" t="s">
        <v>20</v>
      </c>
      <c r="C60" s="94">
        <v>43690</v>
      </c>
      <c r="D60" s="94"/>
      <c r="E60" s="97"/>
      <c r="F60" s="102">
        <v>28</v>
      </c>
      <c r="G60" s="249" t="str">
        <f>IF(OR(F60&gt;240),"EXCEEDS"," ")</f>
        <v xml:space="preserve"> </v>
      </c>
    </row>
    <row r="61" spans="1:7" ht="15" customHeight="1">
      <c r="A61" s="248">
        <v>4.3</v>
      </c>
      <c r="B61" s="93" t="s">
        <v>20</v>
      </c>
      <c r="C61" s="94">
        <v>43697</v>
      </c>
      <c r="D61" s="94"/>
      <c r="E61" s="97"/>
      <c r="F61" s="102">
        <v>122</v>
      </c>
      <c r="G61" s="249" t="str">
        <f>IF(OR(F61&gt;240),"EXCEEDS"," ")</f>
        <v xml:space="preserve"> </v>
      </c>
    </row>
    <row r="62" spans="1:7" ht="15" customHeight="1">
      <c r="A62" s="248">
        <v>4.3</v>
      </c>
      <c r="B62" s="93" t="s">
        <v>20</v>
      </c>
      <c r="C62" s="94">
        <v>43699</v>
      </c>
      <c r="D62" s="94"/>
      <c r="E62" s="97"/>
      <c r="F62" s="102">
        <v>290</v>
      </c>
      <c r="G62" s="249" t="str">
        <f>IF(OR(F62&gt;240),"EXCEEDS"," ")</f>
        <v>EXCEEDS</v>
      </c>
    </row>
    <row r="63" spans="1:7" ht="15" customHeight="1" thickBot="1">
      <c r="A63" s="248">
        <v>4.3</v>
      </c>
      <c r="B63" s="93" t="s">
        <v>20</v>
      </c>
      <c r="C63" s="94">
        <v>43704</v>
      </c>
      <c r="D63" s="94"/>
      <c r="E63" s="97"/>
      <c r="F63" s="102">
        <v>41</v>
      </c>
      <c r="G63" s="249" t="str">
        <f>IF(OR(F63&gt;240),"EXCEEDS"," ")</f>
        <v xml:space="preserve"> </v>
      </c>
    </row>
    <row r="64" spans="1:7" ht="15" customHeight="1" thickBot="1">
      <c r="A64" s="248"/>
      <c r="B64" s="93"/>
      <c r="C64" s="282"/>
      <c r="D64" s="358" t="s">
        <v>76</v>
      </c>
      <c r="E64" s="96"/>
      <c r="F64" s="359">
        <f>GEOMEAN(F59:F63)</f>
        <v>107.89478239987722</v>
      </c>
      <c r="G64" s="258" t="str">
        <f>IF(OR(F64&gt;130),"EXCEEDS"," ")</f>
        <v xml:space="preserve"> </v>
      </c>
    </row>
    <row r="65" spans="1:7" ht="15" customHeight="1">
      <c r="A65" s="248">
        <v>4.3</v>
      </c>
      <c r="B65" s="93" t="s">
        <v>20</v>
      </c>
      <c r="C65" s="94">
        <v>43711</v>
      </c>
      <c r="D65" s="94"/>
      <c r="E65" s="97"/>
      <c r="F65" s="102">
        <v>2400</v>
      </c>
      <c r="G65" s="249" t="str">
        <f>IF(OR(F65&gt;240),"EXCEEDS"," ")</f>
        <v>EXCEEDS</v>
      </c>
    </row>
    <row r="66" spans="1:7" ht="15" customHeight="1">
      <c r="A66" s="248">
        <v>4.3</v>
      </c>
      <c r="B66" s="93" t="s">
        <v>20</v>
      </c>
      <c r="C66" s="94">
        <v>43718</v>
      </c>
      <c r="D66" s="94"/>
      <c r="E66" s="97"/>
      <c r="F66" s="102">
        <v>88</v>
      </c>
      <c r="G66" s="249" t="str">
        <f>IF(OR(F66&gt;240),"EXCEEDS"," ")</f>
        <v xml:space="preserve"> </v>
      </c>
    </row>
    <row r="67" spans="1:7" ht="15" customHeight="1">
      <c r="A67" s="248">
        <v>4.3</v>
      </c>
      <c r="B67" s="93" t="s">
        <v>20</v>
      </c>
      <c r="C67" s="94">
        <v>43725</v>
      </c>
      <c r="D67" s="94"/>
      <c r="E67" s="97"/>
      <c r="F67" s="102">
        <v>28</v>
      </c>
      <c r="G67" s="249" t="str">
        <f>IF(OR(F67&gt;240),"EXCEEDS"," ")</f>
        <v xml:space="preserve"> </v>
      </c>
    </row>
    <row r="68" spans="1:7" ht="15" customHeight="1">
      <c r="A68" s="248">
        <v>4.3</v>
      </c>
      <c r="B68" s="93" t="s">
        <v>20</v>
      </c>
      <c r="C68" s="94">
        <v>43727</v>
      </c>
      <c r="D68" s="94"/>
      <c r="E68" s="97"/>
      <c r="F68" s="102">
        <v>43</v>
      </c>
      <c r="G68" s="249" t="str">
        <f>IF(OR(F68&gt;240),"EXCEEDS"," ")</f>
        <v xml:space="preserve"> </v>
      </c>
    </row>
    <row r="69" spans="1:7" ht="15" customHeight="1" thickBot="1">
      <c r="A69" s="248">
        <v>4.3</v>
      </c>
      <c r="B69" s="93" t="s">
        <v>20</v>
      </c>
      <c r="C69" s="94">
        <v>43732</v>
      </c>
      <c r="D69" s="94"/>
      <c r="E69" s="97"/>
      <c r="F69" s="102">
        <v>26</v>
      </c>
      <c r="G69" s="249" t="str">
        <f>IF(OR(F69&gt;240),"EXCEEDS"," ")</f>
        <v xml:space="preserve"> </v>
      </c>
    </row>
    <row r="70" spans="1:7" ht="15" customHeight="1" thickBot="1">
      <c r="A70" s="248"/>
      <c r="B70" s="93"/>
      <c r="C70" s="94"/>
      <c r="D70" s="358" t="s">
        <v>76</v>
      </c>
      <c r="E70" s="96"/>
      <c r="F70" s="359">
        <f>GEOMEAN(F65:F69)</f>
        <v>92.057409518846512</v>
      </c>
      <c r="G70" s="258" t="str">
        <f>IF(OR(F70&gt;130),"EXCEEDS"," ")</f>
        <v xml:space="preserve"> </v>
      </c>
    </row>
    <row r="71" spans="1:7" ht="15" customHeight="1">
      <c r="A71" s="248">
        <v>4.3</v>
      </c>
      <c r="B71" s="93" t="s">
        <v>20</v>
      </c>
      <c r="C71" s="94">
        <v>43739</v>
      </c>
      <c r="D71" s="94"/>
      <c r="E71" s="97"/>
      <c r="F71" s="102">
        <v>2400</v>
      </c>
      <c r="G71" s="249" t="str">
        <f>IF(OR(F71&gt;240),"EXCEEDS"," ")</f>
        <v>EXCEEDS</v>
      </c>
    </row>
    <row r="72" spans="1:7" ht="15" customHeight="1">
      <c r="A72" s="248">
        <v>4.3</v>
      </c>
      <c r="B72" s="93" t="s">
        <v>20</v>
      </c>
      <c r="C72" s="94">
        <v>43746</v>
      </c>
      <c r="D72" s="94"/>
      <c r="E72" s="97"/>
      <c r="F72" s="102">
        <v>2400</v>
      </c>
      <c r="G72" s="249" t="str">
        <f>IF(OR(F72&gt;240),"EXCEEDS"," ")</f>
        <v>EXCEEDS</v>
      </c>
    </row>
    <row r="73" spans="1:7" ht="15" customHeight="1">
      <c r="A73" s="248">
        <v>4.3</v>
      </c>
      <c r="B73" s="93" t="s">
        <v>20</v>
      </c>
      <c r="C73" s="94">
        <v>43753</v>
      </c>
      <c r="D73" s="94"/>
      <c r="E73" s="97"/>
      <c r="F73" s="102">
        <v>29</v>
      </c>
      <c r="G73" s="249" t="str">
        <f>IF(OR(F73&gt;240),"EXCEEDS"," ")</f>
        <v xml:space="preserve"> </v>
      </c>
    </row>
    <row r="74" spans="1:7" ht="15" customHeight="1">
      <c r="A74" s="248">
        <v>4.3</v>
      </c>
      <c r="B74" s="93" t="s">
        <v>20</v>
      </c>
      <c r="C74" s="94">
        <v>43760</v>
      </c>
      <c r="D74" s="94"/>
      <c r="E74" s="97"/>
      <c r="F74" s="102">
        <v>73</v>
      </c>
      <c r="G74" s="249" t="str">
        <f>IF(OR(F74&gt;240),"EXCEEDS"," ")</f>
        <v xml:space="preserve"> </v>
      </c>
    </row>
    <row r="75" spans="1:7" ht="15" customHeight="1" thickBot="1">
      <c r="A75" s="248">
        <v>4.3</v>
      </c>
      <c r="B75" s="93" t="s">
        <v>20</v>
      </c>
      <c r="C75" s="94">
        <v>43766</v>
      </c>
      <c r="D75" s="94"/>
      <c r="E75" s="97"/>
      <c r="F75" s="102">
        <v>440</v>
      </c>
      <c r="G75" s="249" t="str">
        <f>IF(OR(F75&gt;240),"EXCEEDS"," ")</f>
        <v>EXCEEDS</v>
      </c>
    </row>
    <row r="76" spans="1:7" ht="15" customHeight="1" thickBot="1">
      <c r="A76" s="248"/>
      <c r="B76" s="93"/>
      <c r="C76" s="94"/>
      <c r="D76" s="358" t="s">
        <v>76</v>
      </c>
      <c r="E76" s="96"/>
      <c r="F76" s="359">
        <f>GEOMEAN(F71:F75)</f>
        <v>351.49504208990106</v>
      </c>
      <c r="G76" s="258" t="str">
        <f>IF(OR(F76&gt;130),"EXCEEDS"," ")</f>
        <v>EXCEEDS</v>
      </c>
    </row>
    <row r="77" spans="1:7" ht="15" customHeight="1" thickBot="1">
      <c r="A77" s="250"/>
      <c r="B77" s="100"/>
      <c r="C77" s="101"/>
      <c r="D77" s="364"/>
      <c r="E77" s="251"/>
      <c r="F77" s="363"/>
      <c r="G77" s="362"/>
    </row>
    <row r="78" spans="1:7" ht="15" customHeight="1">
      <c r="A78" s="248">
        <v>86.8</v>
      </c>
      <c r="B78" s="93" t="s">
        <v>22</v>
      </c>
      <c r="C78" s="94">
        <v>43557</v>
      </c>
      <c r="D78" s="94"/>
      <c r="E78" s="97"/>
      <c r="F78" s="102">
        <v>41</v>
      </c>
      <c r="G78" s="249" t="str">
        <f>IF(OR(F78&gt;240),"EXCEEDS"," ")</f>
        <v xml:space="preserve"> </v>
      </c>
    </row>
    <row r="79" spans="1:7" ht="15" customHeight="1">
      <c r="A79" s="248">
        <v>86.8</v>
      </c>
      <c r="B79" s="93" t="s">
        <v>22</v>
      </c>
      <c r="C79" s="94">
        <v>43564</v>
      </c>
      <c r="D79" s="94"/>
      <c r="E79" s="97"/>
      <c r="F79" s="102">
        <v>41</v>
      </c>
      <c r="G79" s="249" t="str">
        <f>IF(OR(F79&gt;240),"EXCEEDS"," ")</f>
        <v xml:space="preserve"> </v>
      </c>
    </row>
    <row r="80" spans="1:7" ht="15" customHeight="1">
      <c r="A80" s="248">
        <v>86.8</v>
      </c>
      <c r="B80" s="93" t="s">
        <v>22</v>
      </c>
      <c r="C80" s="94">
        <v>43571</v>
      </c>
      <c r="D80" s="94"/>
      <c r="E80" s="97"/>
      <c r="F80" s="102">
        <v>169</v>
      </c>
      <c r="G80" s="249" t="str">
        <f>IF(OR(F80&gt;240),"EXCEEDS"," ")</f>
        <v xml:space="preserve"> </v>
      </c>
    </row>
    <row r="81" spans="1:7" ht="15" customHeight="1">
      <c r="A81" s="248">
        <v>86.8</v>
      </c>
      <c r="B81" s="93" t="s">
        <v>22</v>
      </c>
      <c r="C81" s="94">
        <v>43578</v>
      </c>
      <c r="D81" s="94"/>
      <c r="E81" s="97"/>
      <c r="F81" s="102">
        <v>529</v>
      </c>
      <c r="G81" s="249" t="str">
        <f>IF(OR(F81&gt;240),"EXCEEDS"," ")</f>
        <v>EXCEEDS</v>
      </c>
    </row>
    <row r="82" spans="1:7" ht="15" customHeight="1" thickBot="1">
      <c r="A82" s="248">
        <v>86.8</v>
      </c>
      <c r="B82" s="93" t="s">
        <v>22</v>
      </c>
      <c r="C82" s="94">
        <v>43585</v>
      </c>
      <c r="D82" s="94"/>
      <c r="E82" s="97"/>
      <c r="F82" s="102">
        <v>185</v>
      </c>
      <c r="G82" s="249" t="str">
        <f>IF(OR(F82&gt;240),"EXCEEDS"," ")</f>
        <v xml:space="preserve"> </v>
      </c>
    </row>
    <row r="83" spans="1:7" ht="15" customHeight="1" thickBot="1">
      <c r="A83" s="248"/>
      <c r="B83" s="93"/>
      <c r="C83" s="94"/>
      <c r="D83" s="358" t="s">
        <v>76</v>
      </c>
      <c r="E83" s="96"/>
      <c r="F83" s="359">
        <f>GEOMEAN(F78:F82)</f>
        <v>122.69203326627044</v>
      </c>
      <c r="G83" s="258" t="str">
        <f>IF(OR(F83&gt;130),"EXCEEDS"," ")</f>
        <v xml:space="preserve"> </v>
      </c>
    </row>
    <row r="84" spans="1:7" ht="15" customHeight="1">
      <c r="A84" s="248">
        <v>86.8</v>
      </c>
      <c r="B84" s="93" t="s">
        <v>22</v>
      </c>
      <c r="C84" s="94">
        <v>43592</v>
      </c>
      <c r="D84" s="94"/>
      <c r="E84" s="97"/>
      <c r="F84" s="102">
        <v>63</v>
      </c>
      <c r="G84" s="249" t="str">
        <f>IF(OR(F84&gt;240),"EXCEEDS"," ")</f>
        <v xml:space="preserve"> </v>
      </c>
    </row>
    <row r="85" spans="1:7" ht="15" customHeight="1">
      <c r="A85" s="248">
        <v>86.8</v>
      </c>
      <c r="B85" s="93" t="s">
        <v>22</v>
      </c>
      <c r="C85" s="94">
        <v>43599</v>
      </c>
      <c r="D85" s="94"/>
      <c r="E85" s="97"/>
      <c r="F85" s="102">
        <v>179</v>
      </c>
      <c r="G85" s="249" t="str">
        <f>IF(OR(F85&gt;240),"EXCEEDS"," ")</f>
        <v xml:space="preserve"> </v>
      </c>
    </row>
    <row r="86" spans="1:7" ht="15" customHeight="1">
      <c r="A86" s="248">
        <v>86.8</v>
      </c>
      <c r="B86" s="93" t="s">
        <v>22</v>
      </c>
      <c r="C86" s="94">
        <v>43606</v>
      </c>
      <c r="D86" s="94"/>
      <c r="E86" s="97"/>
      <c r="F86" s="102">
        <v>97</v>
      </c>
      <c r="G86" s="249" t="str">
        <f>IF(OR(F86&gt;240),"EXCEEDS"," ")</f>
        <v xml:space="preserve"> </v>
      </c>
    </row>
    <row r="87" spans="1:7" ht="15" customHeight="1">
      <c r="A87" s="248">
        <v>86.8</v>
      </c>
      <c r="B87" s="93" t="s">
        <v>22</v>
      </c>
      <c r="C87" s="94">
        <v>43608</v>
      </c>
      <c r="D87" s="94"/>
      <c r="E87" s="97"/>
      <c r="F87" s="102">
        <v>52</v>
      </c>
      <c r="G87" s="249" t="str">
        <f>IF(OR(F87&gt;240),"EXCEEDS"," ")</f>
        <v xml:space="preserve"> </v>
      </c>
    </row>
    <row r="88" spans="1:7" ht="15" customHeight="1" thickBot="1">
      <c r="A88" s="248">
        <v>86.8</v>
      </c>
      <c r="B88" s="93" t="s">
        <v>22</v>
      </c>
      <c r="C88" s="94">
        <v>43613</v>
      </c>
      <c r="D88" s="94"/>
      <c r="E88" s="97"/>
      <c r="F88" s="102">
        <v>70</v>
      </c>
      <c r="G88" s="249" t="str">
        <f>IF(OR(F88&gt;240),"EXCEEDS"," ")</f>
        <v xml:space="preserve"> </v>
      </c>
    </row>
    <row r="89" spans="1:7" ht="15" customHeight="1" thickBot="1">
      <c r="A89" s="248"/>
      <c r="B89" s="93"/>
      <c r="C89" s="94"/>
      <c r="D89" s="358" t="s">
        <v>76</v>
      </c>
      <c r="E89" s="96"/>
      <c r="F89" s="359">
        <f>GEOMEAN(F84:F88)</f>
        <v>83.178931972206939</v>
      </c>
      <c r="G89" s="258" t="str">
        <f>IF(OR(F89&gt;130),"EXCEEDS"," ")</f>
        <v xml:space="preserve"> </v>
      </c>
    </row>
    <row r="90" spans="1:7" ht="15" customHeight="1">
      <c r="A90" s="248">
        <v>86.8</v>
      </c>
      <c r="B90" s="93" t="s">
        <v>22</v>
      </c>
      <c r="C90" s="94">
        <v>43620</v>
      </c>
      <c r="D90" s="94"/>
      <c r="E90" s="97"/>
      <c r="F90" s="102">
        <v>860</v>
      </c>
      <c r="G90" s="249" t="str">
        <f>IF(OR(F90&gt;240),"EXCEEDS"," ")</f>
        <v>EXCEEDS</v>
      </c>
    </row>
    <row r="91" spans="1:7" ht="15" customHeight="1">
      <c r="A91" s="248">
        <v>86.8</v>
      </c>
      <c r="B91" s="93" t="s">
        <v>22</v>
      </c>
      <c r="C91" s="94">
        <v>43627</v>
      </c>
      <c r="D91" s="94"/>
      <c r="E91" s="97"/>
      <c r="F91" s="102">
        <v>63</v>
      </c>
      <c r="G91" s="249" t="str">
        <f>IF(OR(F91&gt;240),"EXCEEDS"," ")</f>
        <v xml:space="preserve"> </v>
      </c>
    </row>
    <row r="92" spans="1:7" ht="15" customHeight="1">
      <c r="A92" s="248">
        <v>86.8</v>
      </c>
      <c r="B92" s="93" t="s">
        <v>22</v>
      </c>
      <c r="C92" s="94">
        <v>43629</v>
      </c>
      <c r="D92" s="94"/>
      <c r="E92" s="97"/>
      <c r="F92" s="102">
        <v>74</v>
      </c>
      <c r="G92" s="249" t="str">
        <f>IF(OR(F92&gt;240),"EXCEEDS"," ")</f>
        <v xml:space="preserve"> </v>
      </c>
    </row>
    <row r="93" spans="1:7" ht="15" customHeight="1">
      <c r="A93" s="248">
        <v>86.8</v>
      </c>
      <c r="B93" s="93" t="s">
        <v>22</v>
      </c>
      <c r="C93" s="94">
        <v>43634</v>
      </c>
      <c r="D93" s="94"/>
      <c r="E93" s="97"/>
      <c r="F93" s="102">
        <v>373</v>
      </c>
      <c r="G93" s="249" t="str">
        <f>IF(OR(F93&gt;240),"EXCEEDS"," ")</f>
        <v>EXCEEDS</v>
      </c>
    </row>
    <row r="94" spans="1:7" ht="15" customHeight="1" thickBot="1">
      <c r="A94" s="248">
        <v>86.8</v>
      </c>
      <c r="B94" s="93" t="s">
        <v>22</v>
      </c>
      <c r="C94" s="94">
        <v>43641</v>
      </c>
      <c r="D94" s="94"/>
      <c r="E94" s="97"/>
      <c r="F94" s="102">
        <v>697</v>
      </c>
      <c r="G94" s="249" t="str">
        <f>IF(OR(F94&gt;240),"EXCEEDS"," ")</f>
        <v>EXCEEDS</v>
      </c>
    </row>
    <row r="95" spans="1:7" ht="15" customHeight="1" thickBot="1">
      <c r="A95" s="248"/>
      <c r="B95" s="93"/>
      <c r="C95" s="94"/>
      <c r="D95" s="358" t="s">
        <v>76</v>
      </c>
      <c r="E95" s="96"/>
      <c r="F95" s="359">
        <f>GEOMEAN(F90:F94)</f>
        <v>253.28091477728736</v>
      </c>
      <c r="G95" s="258" t="str">
        <f>IF(OR(F95&gt;130),"EXCEEDS"," ")</f>
        <v>EXCEEDS</v>
      </c>
    </row>
    <row r="96" spans="1:7" ht="15" customHeight="1">
      <c r="A96" s="248">
        <v>86.8</v>
      </c>
      <c r="B96" s="93" t="s">
        <v>22</v>
      </c>
      <c r="C96" s="94">
        <v>43648</v>
      </c>
      <c r="D96" s="94"/>
      <c r="E96" s="97"/>
      <c r="F96" s="102">
        <v>146</v>
      </c>
      <c r="G96" s="249" t="str">
        <f>IF(OR(F96&gt;240),"EXCEEDS"," ")</f>
        <v xml:space="preserve"> </v>
      </c>
    </row>
    <row r="97" spans="1:7" ht="15" customHeight="1">
      <c r="A97" s="248">
        <v>86.8</v>
      </c>
      <c r="B97" s="93" t="s">
        <v>22</v>
      </c>
      <c r="C97" s="94">
        <v>43655</v>
      </c>
      <c r="D97" s="94"/>
      <c r="E97" s="97"/>
      <c r="F97" s="102">
        <v>309</v>
      </c>
      <c r="G97" s="249" t="str">
        <f>IF(OR(F97&gt;240),"EXCEEDS"," ")</f>
        <v>EXCEEDS</v>
      </c>
    </row>
    <row r="98" spans="1:7" ht="15" customHeight="1">
      <c r="A98" s="248">
        <v>86.8</v>
      </c>
      <c r="B98" s="93" t="s">
        <v>22</v>
      </c>
      <c r="C98" s="94">
        <v>43662</v>
      </c>
      <c r="D98" s="94"/>
      <c r="E98" s="97"/>
      <c r="F98" s="102">
        <v>216</v>
      </c>
      <c r="G98" s="249" t="str">
        <f>IF(OR(F98&gt;240),"EXCEEDS"," ")</f>
        <v xml:space="preserve"> </v>
      </c>
    </row>
    <row r="99" spans="1:7" ht="15" customHeight="1">
      <c r="A99" s="248">
        <v>86.8</v>
      </c>
      <c r="B99" s="93" t="s">
        <v>22</v>
      </c>
      <c r="C99" s="94">
        <v>43669</v>
      </c>
      <c r="D99" s="94"/>
      <c r="E99" s="97"/>
      <c r="F99" s="102">
        <v>315</v>
      </c>
      <c r="G99" s="249" t="str">
        <f>IF(OR(F99&gt;240),"EXCEEDS"," ")</f>
        <v>EXCEEDS</v>
      </c>
    </row>
    <row r="100" spans="1:7" ht="15" customHeight="1" thickBot="1">
      <c r="A100" s="248">
        <v>86.8</v>
      </c>
      <c r="B100" s="93" t="s">
        <v>22</v>
      </c>
      <c r="C100" s="94">
        <v>43676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/>
      <c r="B101" s="93"/>
      <c r="C101" s="94"/>
      <c r="D101" s="358" t="s">
        <v>76</v>
      </c>
      <c r="E101" s="96"/>
      <c r="F101" s="359">
        <f>GEOMEAN(F96:F100)</f>
        <v>125.14546836853314</v>
      </c>
      <c r="G101" s="249" t="str">
        <f>IF(OR(F101&gt;130),"EXCEEDS"," ")</f>
        <v xml:space="preserve"> </v>
      </c>
    </row>
    <row r="102" spans="1:7" ht="15" customHeight="1">
      <c r="A102" s="248">
        <v>86.8</v>
      </c>
      <c r="B102" s="93" t="s">
        <v>22</v>
      </c>
      <c r="C102" s="94">
        <v>43683</v>
      </c>
      <c r="D102" s="94"/>
      <c r="E102" s="97"/>
      <c r="F102" s="102">
        <v>122</v>
      </c>
      <c r="G102" s="249" t="str">
        <f>IF(OR(F102&gt;240),"EXCEEDS"," ")</f>
        <v xml:space="preserve"> </v>
      </c>
    </row>
    <row r="103" spans="1:7" ht="15" customHeight="1">
      <c r="A103" s="248">
        <v>86.8</v>
      </c>
      <c r="B103" s="93" t="s">
        <v>22</v>
      </c>
      <c r="C103" s="94">
        <v>43690</v>
      </c>
      <c r="D103" s="94"/>
      <c r="E103" s="97"/>
      <c r="F103" s="102">
        <v>20</v>
      </c>
      <c r="G103" s="249" t="str">
        <f>IF(OR(F103&gt;240),"EXCEEDS"," ")</f>
        <v xml:space="preserve"> </v>
      </c>
    </row>
    <row r="104" spans="1:7" ht="15" customHeight="1">
      <c r="A104" s="248">
        <v>86.8</v>
      </c>
      <c r="B104" s="93" t="s">
        <v>22</v>
      </c>
      <c r="C104" s="94">
        <v>43697</v>
      </c>
      <c r="D104" s="94"/>
      <c r="E104" s="97"/>
      <c r="F104" s="102">
        <v>20</v>
      </c>
      <c r="G104" s="249" t="str">
        <f>IF(OR(F104&gt;240),"EXCEEDS"," ")</f>
        <v xml:space="preserve"> </v>
      </c>
    </row>
    <row r="105" spans="1:7" ht="15" customHeight="1">
      <c r="A105" s="248">
        <v>86.8</v>
      </c>
      <c r="B105" s="93" t="s">
        <v>22</v>
      </c>
      <c r="C105" s="94">
        <v>43699</v>
      </c>
      <c r="D105" s="94"/>
      <c r="E105" s="97"/>
      <c r="F105" s="102">
        <v>20</v>
      </c>
      <c r="G105" s="249" t="str">
        <f>IF(OR(F105&gt;240),"EXCEEDS"," ")</f>
        <v xml:space="preserve"> </v>
      </c>
    </row>
    <row r="106" spans="1:7" ht="15" customHeight="1" thickBot="1">
      <c r="A106" s="248">
        <v>86.8</v>
      </c>
      <c r="B106" s="93" t="s">
        <v>22</v>
      </c>
      <c r="C106" s="94">
        <v>43704</v>
      </c>
      <c r="D106" s="94"/>
      <c r="E106" s="97"/>
      <c r="F106" s="102">
        <v>20</v>
      </c>
      <c r="G106" s="249" t="str">
        <f>IF(OR(F106&gt;240),"EXCEEDS"," ")</f>
        <v xml:space="preserve"> </v>
      </c>
    </row>
    <row r="107" spans="1:7" ht="15" customHeight="1" thickBot="1">
      <c r="A107" s="248"/>
      <c r="B107" s="93"/>
      <c r="C107" s="94"/>
      <c r="D107" s="358" t="s">
        <v>76</v>
      </c>
      <c r="E107" s="96"/>
      <c r="F107" s="359">
        <f>GEOMEAN(F102:F106)</f>
        <v>28.714149861178864</v>
      </c>
      <c r="G107" s="249" t="str">
        <f>IF(OR(F107&gt;130),"EXCEEDS"," ")</f>
        <v xml:space="preserve"> </v>
      </c>
    </row>
    <row r="108" spans="1:7" ht="15" customHeight="1">
      <c r="A108" s="248">
        <v>86.8</v>
      </c>
      <c r="B108" s="93" t="s">
        <v>22</v>
      </c>
      <c r="C108" s="94">
        <v>43711</v>
      </c>
      <c r="D108" s="94"/>
      <c r="E108" s="97"/>
      <c r="F108" s="102">
        <v>156</v>
      </c>
      <c r="G108" s="249" t="str">
        <f>IF(OR(F108&gt;240),"EXCEEDS"," ")</f>
        <v xml:space="preserve"> </v>
      </c>
    </row>
    <row r="109" spans="1:7" ht="15" customHeight="1">
      <c r="A109" s="248">
        <v>86.8</v>
      </c>
      <c r="B109" s="93" t="s">
        <v>22</v>
      </c>
      <c r="C109" s="94">
        <v>43718</v>
      </c>
      <c r="D109" s="94"/>
      <c r="E109" s="97"/>
      <c r="F109" s="102">
        <v>10</v>
      </c>
      <c r="G109" s="249" t="str">
        <f>IF(OR(F109&gt;240),"EXCEEDS"," ")</f>
        <v xml:space="preserve"> </v>
      </c>
    </row>
    <row r="110" spans="1:7" ht="15" customHeight="1">
      <c r="A110" s="248">
        <v>86.8</v>
      </c>
      <c r="B110" s="93" t="s">
        <v>22</v>
      </c>
      <c r="C110" s="94">
        <v>43725</v>
      </c>
      <c r="D110" s="94"/>
      <c r="E110" s="97"/>
      <c r="F110" s="102">
        <v>10</v>
      </c>
      <c r="G110" s="249" t="str">
        <f>IF(OR(F110&gt;240),"EXCEEDS"," ")</f>
        <v xml:space="preserve"> </v>
      </c>
    </row>
    <row r="111" spans="1:7" ht="15" customHeight="1">
      <c r="A111" s="248">
        <v>86.8</v>
      </c>
      <c r="B111" s="93" t="s">
        <v>22</v>
      </c>
      <c r="C111" s="94">
        <v>43727</v>
      </c>
      <c r="D111" s="94"/>
      <c r="E111" s="97"/>
      <c r="F111" s="102">
        <v>10</v>
      </c>
      <c r="G111" s="249" t="str">
        <f>IF(OR(F111&gt;240),"EXCEEDS"," ")</f>
        <v xml:space="preserve"> </v>
      </c>
    </row>
    <row r="112" spans="1:7" ht="15" customHeight="1" thickBot="1">
      <c r="A112" s="248">
        <v>86.8</v>
      </c>
      <c r="B112" s="93" t="s">
        <v>22</v>
      </c>
      <c r="C112" s="94">
        <v>43732</v>
      </c>
      <c r="D112" s="94"/>
      <c r="E112" s="97"/>
      <c r="F112" s="102">
        <v>432</v>
      </c>
      <c r="G112" s="249" t="str">
        <f>IF(OR(F112&gt;240),"EXCEEDS"," ")</f>
        <v>EXCEEDS</v>
      </c>
    </row>
    <row r="113" spans="1:7" ht="15" customHeight="1" thickBot="1">
      <c r="A113" s="248"/>
      <c r="B113" s="93"/>
      <c r="C113" s="94"/>
      <c r="D113" s="358" t="s">
        <v>76</v>
      </c>
      <c r="E113" s="96"/>
      <c r="F113" s="359">
        <f>GEOMEAN(F108:F112)</f>
        <v>36.789312246018589</v>
      </c>
      <c r="G113" s="249" t="str">
        <f>IF(OR(F113&gt;130),"EXCEEDS"," ")</f>
        <v xml:space="preserve"> </v>
      </c>
    </row>
    <row r="114" spans="1:7" ht="15" customHeight="1">
      <c r="A114" s="248">
        <v>86.8</v>
      </c>
      <c r="B114" s="93" t="s">
        <v>22</v>
      </c>
      <c r="C114" s="94">
        <v>43739</v>
      </c>
      <c r="D114" s="94"/>
      <c r="E114" s="97"/>
      <c r="F114" s="102">
        <v>41</v>
      </c>
      <c r="G114" s="249" t="str">
        <f>IF(OR(F114&gt;240),"EXCEEDS"," ")</f>
        <v xml:space="preserve"> </v>
      </c>
    </row>
    <row r="115" spans="1:7" ht="15" customHeight="1">
      <c r="A115" s="248">
        <v>86.8</v>
      </c>
      <c r="B115" s="93" t="s">
        <v>22</v>
      </c>
      <c r="C115" s="94">
        <v>43746</v>
      </c>
      <c r="D115" s="94"/>
      <c r="E115" s="97"/>
      <c r="F115" s="102">
        <v>31</v>
      </c>
      <c r="G115" s="249" t="str">
        <f>IF(OR(F115&gt;240),"EXCEEDS"," ")</f>
        <v xml:space="preserve"> </v>
      </c>
    </row>
    <row r="116" spans="1:7" ht="15" customHeight="1">
      <c r="A116" s="248">
        <v>86.8</v>
      </c>
      <c r="B116" s="93" t="s">
        <v>22</v>
      </c>
      <c r="C116" s="94">
        <v>43753</v>
      </c>
      <c r="D116" s="94"/>
      <c r="E116" s="97"/>
      <c r="F116" s="102">
        <v>10</v>
      </c>
      <c r="G116" s="249" t="str">
        <f>IF(OR(F116&gt;240),"EXCEEDS"," ")</f>
        <v xml:space="preserve"> </v>
      </c>
    </row>
    <row r="117" spans="1:7" ht="15" customHeight="1">
      <c r="A117" s="248">
        <v>86.8</v>
      </c>
      <c r="B117" s="93" t="s">
        <v>22</v>
      </c>
      <c r="C117" s="94">
        <v>43760</v>
      </c>
      <c r="D117" s="94"/>
      <c r="E117" s="97"/>
      <c r="F117" s="102">
        <v>10</v>
      </c>
      <c r="G117" s="249" t="str">
        <f>IF(OR(F117&gt;240),"EXCEEDS"," ")</f>
        <v xml:space="preserve"> </v>
      </c>
    </row>
    <row r="118" spans="1:7" ht="15" customHeight="1">
      <c r="A118" s="248"/>
      <c r="B118" s="93"/>
      <c r="C118" s="94"/>
      <c r="D118" s="352"/>
      <c r="E118" s="97"/>
      <c r="F118" s="95"/>
      <c r="G118" s="266"/>
    </row>
    <row r="119" spans="1:7" ht="15" customHeight="1">
      <c r="A119" s="248">
        <v>92.8</v>
      </c>
      <c r="B119" s="93" t="s">
        <v>22</v>
      </c>
      <c r="C119" s="94">
        <v>43557</v>
      </c>
      <c r="D119" s="94"/>
      <c r="E119" s="97"/>
      <c r="F119" s="102">
        <v>63</v>
      </c>
      <c r="G119" s="249" t="str">
        <f>IF(OR(F119&gt;240),"EXCEEDS"," ")</f>
        <v xml:space="preserve"> </v>
      </c>
    </row>
    <row r="120" spans="1:7" ht="15" customHeight="1">
      <c r="A120" s="248">
        <v>92.8</v>
      </c>
      <c r="B120" s="93" t="s">
        <v>22</v>
      </c>
      <c r="C120" s="94">
        <v>43564</v>
      </c>
      <c r="D120" s="94"/>
      <c r="E120" s="97"/>
      <c r="F120" s="102">
        <v>75</v>
      </c>
      <c r="G120" s="249" t="str">
        <f>IF(OR(F120&gt;240),"EXCEEDS"," ")</f>
        <v xml:space="preserve"> </v>
      </c>
    </row>
    <row r="121" spans="1:7" ht="15" customHeight="1">
      <c r="A121" s="248">
        <v>92.8</v>
      </c>
      <c r="B121" s="93" t="s">
        <v>22</v>
      </c>
      <c r="C121" s="94">
        <v>43571</v>
      </c>
      <c r="D121" s="94"/>
      <c r="E121" s="97"/>
      <c r="F121" s="102">
        <v>336</v>
      </c>
      <c r="G121" s="249" t="str">
        <f>IF(OR(F121&gt;240),"EXCEEDS"," ")</f>
        <v>EXCEEDS</v>
      </c>
    </row>
    <row r="122" spans="1:7" ht="15" customHeight="1">
      <c r="A122" s="248">
        <v>92.8</v>
      </c>
      <c r="B122" s="93" t="s">
        <v>22</v>
      </c>
      <c r="C122" s="94">
        <v>43578</v>
      </c>
      <c r="D122" s="94"/>
      <c r="E122" s="97"/>
      <c r="F122" s="102">
        <v>450</v>
      </c>
      <c r="G122" s="249" t="str">
        <f>IF(OR(F122&gt;240),"EXCEEDS"," ")</f>
        <v>EXCEEDS</v>
      </c>
    </row>
    <row r="123" spans="1:7" ht="15" customHeight="1" thickBot="1">
      <c r="A123" s="248">
        <v>92.8</v>
      </c>
      <c r="B123" s="93" t="s">
        <v>22</v>
      </c>
      <c r="C123" s="94">
        <v>43585</v>
      </c>
      <c r="D123" s="94"/>
      <c r="E123" s="97"/>
      <c r="F123" s="102">
        <v>359</v>
      </c>
      <c r="G123" s="249" t="str">
        <f>IF(OR(F123&gt;240),"EXCEEDS"," ")</f>
        <v>EXCEEDS</v>
      </c>
    </row>
    <row r="124" spans="1:7" ht="15" customHeight="1" thickBot="1">
      <c r="A124" s="248"/>
      <c r="B124" s="93"/>
      <c r="C124" s="295"/>
      <c r="D124" s="358" t="s">
        <v>76</v>
      </c>
      <c r="E124" s="96"/>
      <c r="F124" s="359">
        <f>GEOMEAN(F119:F123)</f>
        <v>191.34169221437068</v>
      </c>
      <c r="G124" s="258" t="str">
        <f>IF(OR(F124&gt;130),"EXCEEDS"," ")</f>
        <v>EXCEEDS</v>
      </c>
    </row>
    <row r="125" spans="1:7" ht="15" customHeight="1">
      <c r="A125" s="248">
        <v>92.8</v>
      </c>
      <c r="B125" s="93" t="s">
        <v>22</v>
      </c>
      <c r="C125" s="94">
        <v>43592</v>
      </c>
      <c r="D125" s="94"/>
      <c r="E125" s="97"/>
      <c r="F125" s="102">
        <v>63</v>
      </c>
      <c r="G125" s="249" t="str">
        <f>IF(OR(F125&gt;240),"EXCEEDS"," ")</f>
        <v xml:space="preserve"> </v>
      </c>
    </row>
    <row r="126" spans="1:7" ht="15" customHeight="1">
      <c r="A126" s="248">
        <v>92.8</v>
      </c>
      <c r="B126" s="93" t="s">
        <v>22</v>
      </c>
      <c r="C126" s="94">
        <v>43599</v>
      </c>
      <c r="D126" s="94"/>
      <c r="E126" s="97"/>
      <c r="F126" s="102">
        <v>120</v>
      </c>
      <c r="G126" s="249" t="str">
        <f>IF(OR(F126&gt;240),"EXCEEDS"," ")</f>
        <v xml:space="preserve"> </v>
      </c>
    </row>
    <row r="127" spans="1:7" ht="15" customHeight="1">
      <c r="A127" s="248">
        <v>92.8</v>
      </c>
      <c r="B127" s="93" t="s">
        <v>22</v>
      </c>
      <c r="C127" s="94">
        <v>43606</v>
      </c>
      <c r="D127" s="94"/>
      <c r="E127" s="97"/>
      <c r="F127" s="102">
        <v>121</v>
      </c>
      <c r="G127" s="249" t="str">
        <f>IF(OR(F127&gt;240),"EXCEEDS"," ")</f>
        <v xml:space="preserve"> </v>
      </c>
    </row>
    <row r="128" spans="1:7" ht="15" customHeight="1">
      <c r="A128" s="248">
        <v>92.8</v>
      </c>
      <c r="B128" s="93" t="s">
        <v>22</v>
      </c>
      <c r="C128" s="94">
        <v>43608</v>
      </c>
      <c r="D128" s="94"/>
      <c r="E128" s="97"/>
      <c r="F128" s="102">
        <v>10</v>
      </c>
      <c r="G128" s="249" t="str">
        <f>IF(OR(F128&gt;240),"EXCEEDS"," ")</f>
        <v xml:space="preserve"> </v>
      </c>
    </row>
    <row r="129" spans="1:7" ht="15" customHeight="1" thickBot="1">
      <c r="A129" s="248">
        <v>92.8</v>
      </c>
      <c r="B129" s="93" t="s">
        <v>22</v>
      </c>
      <c r="C129" s="94">
        <v>43613</v>
      </c>
      <c r="D129" s="94"/>
      <c r="E129" s="97"/>
      <c r="F129" s="102">
        <v>6131</v>
      </c>
      <c r="G129" s="249" t="str">
        <f>IF(OR(F129&gt;240),"EXCEEDS"," ")</f>
        <v>EXCEEDS</v>
      </c>
    </row>
    <row r="130" spans="1:7" ht="15" customHeight="1" thickBot="1">
      <c r="A130" s="248"/>
      <c r="B130" s="93"/>
      <c r="C130" s="94"/>
      <c r="D130" s="358" t="s">
        <v>76</v>
      </c>
      <c r="E130" s="96"/>
      <c r="F130" s="359">
        <f>GEOMEAN(F125:F129)</f>
        <v>141.17821819795873</v>
      </c>
      <c r="G130" s="258" t="str">
        <f>IF(OR(F130&gt;130),"EXCEEDS"," ")</f>
        <v>EXCEEDS</v>
      </c>
    </row>
    <row r="131" spans="1:7" ht="15" customHeight="1">
      <c r="A131" s="248">
        <v>92.8</v>
      </c>
      <c r="B131" s="93" t="s">
        <v>22</v>
      </c>
      <c r="C131" s="94">
        <v>43620</v>
      </c>
      <c r="D131" s="94"/>
      <c r="E131" s="97"/>
      <c r="F131" s="102">
        <v>697</v>
      </c>
      <c r="G131" s="249" t="str">
        <f>IF(OR(F131&gt;240),"EXCEEDS"," ")</f>
        <v>EXCEEDS</v>
      </c>
    </row>
    <row r="132" spans="1:7" ht="15" customHeight="1">
      <c r="A132" s="248">
        <v>92.8</v>
      </c>
      <c r="B132" s="93" t="s">
        <v>22</v>
      </c>
      <c r="C132" s="94">
        <v>43627</v>
      </c>
      <c r="D132" s="94"/>
      <c r="E132" s="97"/>
      <c r="F132" s="102">
        <v>313</v>
      </c>
      <c r="G132" s="249" t="str">
        <f>IF(OR(F132&gt;240),"EXCEEDS"," ")</f>
        <v>EXCEEDS</v>
      </c>
    </row>
    <row r="133" spans="1:7" ht="15" customHeight="1">
      <c r="A133" s="248">
        <v>92.8</v>
      </c>
      <c r="B133" s="93" t="s">
        <v>22</v>
      </c>
      <c r="C133" s="94">
        <v>43629</v>
      </c>
      <c r="D133" s="94"/>
      <c r="E133" s="97"/>
      <c r="F133" s="102">
        <v>318</v>
      </c>
      <c r="G133" s="249" t="str">
        <f>IF(OR(F133&gt;240),"EXCEEDS"," ")</f>
        <v>EXCEEDS</v>
      </c>
    </row>
    <row r="134" spans="1:7" ht="15" customHeight="1">
      <c r="A134" s="248">
        <v>92.8</v>
      </c>
      <c r="B134" s="93" t="s">
        <v>22</v>
      </c>
      <c r="C134" s="94">
        <v>43634</v>
      </c>
      <c r="D134" s="94"/>
      <c r="E134" s="97"/>
      <c r="F134" s="102">
        <v>464</v>
      </c>
      <c r="G134" s="249" t="str">
        <f>IF(OR(F134&gt;240),"EXCEEDS"," ")</f>
        <v>EXCEEDS</v>
      </c>
    </row>
    <row r="135" spans="1:7" ht="15" customHeight="1" thickBot="1">
      <c r="A135" s="248">
        <v>92.8</v>
      </c>
      <c r="B135" s="93" t="s">
        <v>22</v>
      </c>
      <c r="C135" s="94">
        <v>43641</v>
      </c>
      <c r="D135" s="94"/>
      <c r="E135" s="97"/>
      <c r="F135" s="102">
        <v>1153</v>
      </c>
      <c r="G135" s="249" t="str">
        <f>IF(OR(F135&gt;240),"EXCEEDS"," ")</f>
        <v>EXCEEDS</v>
      </c>
    </row>
    <row r="136" spans="1:7" ht="15" customHeight="1" thickBot="1">
      <c r="A136" s="248"/>
      <c r="B136" s="93"/>
      <c r="C136" s="94"/>
      <c r="D136" s="358" t="s">
        <v>76</v>
      </c>
      <c r="E136" s="96"/>
      <c r="F136" s="359">
        <f>GEOMEAN(F131:F135)</f>
        <v>517.49994109593297</v>
      </c>
      <c r="G136" s="258" t="str">
        <f>IF(OR(F136&gt;130),"EXCEEDS"," ")</f>
        <v>EXCEEDS</v>
      </c>
    </row>
    <row r="137" spans="1:7" ht="15" customHeight="1">
      <c r="A137" s="248">
        <v>92.8</v>
      </c>
      <c r="B137" s="93" t="s">
        <v>22</v>
      </c>
      <c r="C137" s="94">
        <v>43648</v>
      </c>
      <c r="D137" s="94"/>
      <c r="E137" s="97"/>
      <c r="F137" s="102">
        <v>110</v>
      </c>
      <c r="G137" s="249" t="str">
        <f>IF(OR(F137&gt;240),"EXCEEDS"," ")</f>
        <v xml:space="preserve"> </v>
      </c>
    </row>
    <row r="138" spans="1:7" ht="15" customHeight="1">
      <c r="A138" s="248">
        <v>92.8</v>
      </c>
      <c r="B138" s="93" t="s">
        <v>22</v>
      </c>
      <c r="C138" s="94">
        <v>43655</v>
      </c>
      <c r="D138" s="94"/>
      <c r="E138" s="97"/>
      <c r="F138" s="102">
        <v>109</v>
      </c>
      <c r="G138" s="249" t="str">
        <f>IF(OR(F138&gt;240),"EXCEEDS"," ")</f>
        <v xml:space="preserve"> </v>
      </c>
    </row>
    <row r="139" spans="1:7" ht="15" customHeight="1">
      <c r="A139" s="248">
        <v>92.8</v>
      </c>
      <c r="B139" s="93" t="s">
        <v>22</v>
      </c>
      <c r="C139" s="94">
        <v>43662</v>
      </c>
      <c r="D139" s="94"/>
      <c r="E139" s="97"/>
      <c r="F139" s="102">
        <v>144</v>
      </c>
      <c r="G139" s="249" t="str">
        <f>IF(OR(F139&gt;240),"EXCEEDS"," ")</f>
        <v xml:space="preserve"> </v>
      </c>
    </row>
    <row r="140" spans="1:7" ht="15" customHeight="1">
      <c r="A140" s="248">
        <v>92.8</v>
      </c>
      <c r="B140" s="93" t="s">
        <v>22</v>
      </c>
      <c r="C140" s="94">
        <v>43669</v>
      </c>
      <c r="D140" s="94"/>
      <c r="E140" s="97"/>
      <c r="F140" s="102">
        <v>2822</v>
      </c>
      <c r="G140" s="249" t="str">
        <f>IF(OR(F140&gt;240),"EXCEEDS"," ")</f>
        <v>EXCEEDS</v>
      </c>
    </row>
    <row r="141" spans="1:7" ht="15" customHeight="1" thickBot="1">
      <c r="A141" s="248">
        <v>92.8</v>
      </c>
      <c r="B141" s="93" t="s">
        <v>22</v>
      </c>
      <c r="C141" s="94">
        <v>43676</v>
      </c>
      <c r="D141" s="94"/>
      <c r="E141" s="97"/>
      <c r="F141" s="102">
        <v>52</v>
      </c>
      <c r="G141" s="249" t="str">
        <f>IF(OR(F141&gt;240),"EXCEEDS"," ")</f>
        <v xml:space="preserve"> </v>
      </c>
    </row>
    <row r="142" spans="1:7" ht="15" customHeight="1" thickBot="1">
      <c r="A142" s="248"/>
      <c r="B142" s="93"/>
      <c r="C142" s="295"/>
      <c r="D142" s="358" t="s">
        <v>76</v>
      </c>
      <c r="E142" s="96"/>
      <c r="F142" s="359">
        <f>GEOMEAN(F137:F141)</f>
        <v>190.87471677598231</v>
      </c>
      <c r="G142" s="249" t="str">
        <f>IF(OR(F142&gt;130),"EXCEEDS"," ")</f>
        <v>EXCEEDS</v>
      </c>
    </row>
    <row r="143" spans="1:7" ht="15" customHeight="1">
      <c r="A143" s="248">
        <v>92.8</v>
      </c>
      <c r="B143" s="93" t="s">
        <v>22</v>
      </c>
      <c r="C143" s="94">
        <v>43683</v>
      </c>
      <c r="D143" s="94"/>
      <c r="E143" s="97"/>
      <c r="F143" s="283">
        <v>30</v>
      </c>
      <c r="G143" s="249" t="str">
        <f>IF(OR(F143&gt;240),"EXCEEDS"," ")</f>
        <v xml:space="preserve"> </v>
      </c>
    </row>
    <row r="144" spans="1:7" ht="15" customHeight="1">
      <c r="A144" s="248">
        <v>92.8</v>
      </c>
      <c r="B144" s="93" t="s">
        <v>22</v>
      </c>
      <c r="C144" s="94">
        <v>43690</v>
      </c>
      <c r="D144" s="94"/>
      <c r="E144" s="97"/>
      <c r="F144" s="102">
        <v>20</v>
      </c>
      <c r="G144" s="249" t="str">
        <f>IF(OR(F144&gt;240),"EXCEEDS"," ")</f>
        <v xml:space="preserve"> </v>
      </c>
    </row>
    <row r="145" spans="1:7" ht="15" customHeight="1">
      <c r="A145" s="248">
        <v>92.8</v>
      </c>
      <c r="B145" s="93" t="s">
        <v>22</v>
      </c>
      <c r="C145" s="94">
        <v>43697</v>
      </c>
      <c r="D145" s="94"/>
      <c r="E145" s="97"/>
      <c r="F145" s="102">
        <v>10</v>
      </c>
      <c r="G145" s="249" t="str">
        <f>IF(OR(F145&gt;240),"EXCEEDS"," ")</f>
        <v xml:space="preserve"> </v>
      </c>
    </row>
    <row r="146" spans="1:7" ht="15" customHeight="1">
      <c r="A146" s="248">
        <v>92.8</v>
      </c>
      <c r="B146" s="93" t="s">
        <v>22</v>
      </c>
      <c r="C146" s="94">
        <v>43699</v>
      </c>
      <c r="D146" s="94"/>
      <c r="E146" s="97"/>
      <c r="F146" s="102">
        <v>10</v>
      </c>
      <c r="G146" s="249" t="str">
        <f>IF(OR(F146&gt;240),"EXCEEDS"," ")</f>
        <v xml:space="preserve"> </v>
      </c>
    </row>
    <row r="147" spans="1:7" ht="15" customHeight="1" thickBot="1">
      <c r="A147" s="248">
        <v>92.8</v>
      </c>
      <c r="B147" s="93" t="s">
        <v>22</v>
      </c>
      <c r="C147" s="94">
        <v>43704</v>
      </c>
      <c r="D147" s="94"/>
      <c r="E147" s="97"/>
      <c r="F147" s="102">
        <v>10</v>
      </c>
      <c r="G147" s="249" t="str">
        <f>IF(OR(F147&gt;240),"EXCEEDS"," ")</f>
        <v xml:space="preserve"> </v>
      </c>
    </row>
    <row r="148" spans="1:7" ht="15" customHeight="1" thickBot="1">
      <c r="A148" s="248"/>
      <c r="B148" s="93"/>
      <c r="C148" s="94"/>
      <c r="D148" s="358" t="s">
        <v>76</v>
      </c>
      <c r="E148" s="96"/>
      <c r="F148" s="359">
        <f>GEOMEAN(F143:F147)</f>
        <v>14.309690811052555</v>
      </c>
      <c r="G148" s="249" t="str">
        <f>IF(OR(F148&gt;130),"EXCEEDS"," ")</f>
        <v xml:space="preserve"> </v>
      </c>
    </row>
    <row r="149" spans="1:7" ht="15" customHeight="1">
      <c r="A149" s="248">
        <v>92.8</v>
      </c>
      <c r="B149" s="93" t="s">
        <v>22</v>
      </c>
      <c r="C149" s="94">
        <v>43711</v>
      </c>
      <c r="D149" s="94"/>
      <c r="E149" s="97"/>
      <c r="F149" s="102">
        <v>243</v>
      </c>
      <c r="G149" s="249" t="str">
        <f>IF(OR(F149&gt;240),"EXCEEDS"," ")</f>
        <v>EXCEEDS</v>
      </c>
    </row>
    <row r="150" spans="1:7" ht="15" customHeight="1">
      <c r="A150" s="248">
        <v>92.8</v>
      </c>
      <c r="B150" s="93" t="s">
        <v>22</v>
      </c>
      <c r="C150" s="94">
        <v>43718</v>
      </c>
      <c r="D150" s="94"/>
      <c r="E150" s="97"/>
      <c r="F150" s="102">
        <v>96</v>
      </c>
      <c r="G150" s="249" t="str">
        <f>IF(OR(F150&gt;240),"EXCEEDS"," ")</f>
        <v xml:space="preserve"> </v>
      </c>
    </row>
    <row r="151" spans="1:7" ht="15" customHeight="1">
      <c r="A151" s="248">
        <v>92.8</v>
      </c>
      <c r="B151" s="93" t="s">
        <v>22</v>
      </c>
      <c r="C151" s="94">
        <v>43725</v>
      </c>
      <c r="D151" s="94"/>
      <c r="E151" s="97"/>
      <c r="F151" s="102">
        <v>10</v>
      </c>
      <c r="G151" s="249" t="str">
        <f>IF(OR(F151&gt;240),"EXCEEDS"," ")</f>
        <v xml:space="preserve"> </v>
      </c>
    </row>
    <row r="152" spans="1:7" ht="15" customHeight="1">
      <c r="A152" s="248">
        <v>92.8</v>
      </c>
      <c r="B152" s="93" t="s">
        <v>22</v>
      </c>
      <c r="C152" s="94">
        <v>43727</v>
      </c>
      <c r="D152" s="94"/>
      <c r="E152" s="97"/>
      <c r="F152" s="102">
        <v>20</v>
      </c>
      <c r="G152" s="249" t="str">
        <f>IF(OR(F152&gt;240),"EXCEEDS"," ")</f>
        <v xml:space="preserve"> </v>
      </c>
    </row>
    <row r="153" spans="1:7" ht="15" customHeight="1" thickBot="1">
      <c r="A153" s="248">
        <v>92.8</v>
      </c>
      <c r="B153" s="93" t="s">
        <v>22</v>
      </c>
      <c r="C153" s="94">
        <v>43732</v>
      </c>
      <c r="D153" s="94"/>
      <c r="E153" s="97"/>
      <c r="F153" s="102">
        <v>20</v>
      </c>
      <c r="G153" s="249" t="str">
        <f>IF(OR(F153&gt;240),"EXCEEDS"," ")</f>
        <v xml:space="preserve"> </v>
      </c>
    </row>
    <row r="154" spans="1:7" ht="15" customHeight="1" thickBot="1">
      <c r="A154" s="248"/>
      <c r="B154" s="93"/>
      <c r="C154" s="94"/>
      <c r="D154" s="358" t="s">
        <v>76</v>
      </c>
      <c r="E154" s="96"/>
      <c r="F154" s="359">
        <f>GEOMEAN(F149:F153)</f>
        <v>39.26336339647424</v>
      </c>
      <c r="G154" s="249" t="str">
        <f>IF(OR(F154&gt;130),"EXCEEDS"," ")</f>
        <v xml:space="preserve"> </v>
      </c>
    </row>
    <row r="155" spans="1:7" ht="15" customHeight="1">
      <c r="A155" s="248">
        <v>92.8</v>
      </c>
      <c r="B155" s="93" t="s">
        <v>22</v>
      </c>
      <c r="C155" s="94">
        <v>43739</v>
      </c>
      <c r="D155" s="94"/>
      <c r="E155" s="97"/>
      <c r="F155" s="102">
        <v>10</v>
      </c>
      <c r="G155" s="249" t="str">
        <f>IF(OR(F155&gt;240),"EXCEEDS"," ")</f>
        <v xml:space="preserve"> </v>
      </c>
    </row>
    <row r="156" spans="1:7" ht="15" customHeight="1">
      <c r="A156" s="248">
        <v>92.8</v>
      </c>
      <c r="B156" s="93" t="s">
        <v>22</v>
      </c>
      <c r="C156" s="94">
        <v>43746</v>
      </c>
      <c r="D156" s="94"/>
      <c r="E156" s="97"/>
      <c r="F156" s="102">
        <v>464</v>
      </c>
      <c r="G156" s="249" t="str">
        <f>IF(OR(F156&gt;240),"EXCEEDS"," ")</f>
        <v>EXCEEDS</v>
      </c>
    </row>
    <row r="157" spans="1:7" ht="15" customHeight="1">
      <c r="A157" s="248">
        <v>92.8</v>
      </c>
      <c r="B157" s="93" t="s">
        <v>22</v>
      </c>
      <c r="C157" s="94">
        <v>43753</v>
      </c>
      <c r="D157" s="94"/>
      <c r="E157" s="97"/>
      <c r="F157" s="102">
        <v>63</v>
      </c>
      <c r="G157" s="249" t="str">
        <f>IF(OR(F157&gt;240),"EXCEEDS"," ")</f>
        <v xml:space="preserve"> </v>
      </c>
    </row>
    <row r="158" spans="1:7" ht="15" customHeight="1">
      <c r="A158" s="248">
        <v>92.8</v>
      </c>
      <c r="B158" s="93" t="s">
        <v>22</v>
      </c>
      <c r="C158" s="94">
        <v>43760</v>
      </c>
      <c r="D158" s="94"/>
      <c r="E158" s="97"/>
      <c r="F158" s="102">
        <v>30</v>
      </c>
      <c r="G158" s="249" t="str">
        <f>IF(OR(F158&gt;240),"EXCEEDS"," ")</f>
        <v xml:space="preserve"> </v>
      </c>
    </row>
    <row r="159" spans="1:7" ht="15" customHeight="1" thickBot="1">
      <c r="A159" s="250"/>
      <c r="B159" s="100"/>
      <c r="C159" s="101"/>
      <c r="D159" s="364"/>
      <c r="E159" s="251"/>
      <c r="F159" s="363"/>
      <c r="G159" s="362"/>
    </row>
    <row r="160" spans="1:7" ht="15" customHeight="1">
      <c r="A160" s="248">
        <v>305.10000000000002</v>
      </c>
      <c r="B160" s="93" t="s">
        <v>30</v>
      </c>
      <c r="C160" s="94">
        <v>43557</v>
      </c>
      <c r="D160" s="94"/>
      <c r="E160" s="97"/>
      <c r="F160" s="102">
        <v>10</v>
      </c>
      <c r="G160" s="249" t="str">
        <f>IF(OR(F160&gt;240),"EXCEEDS"," ")</f>
        <v xml:space="preserve"> </v>
      </c>
    </row>
    <row r="161" spans="1:7" ht="15" customHeight="1">
      <c r="A161" s="248">
        <v>305.10000000000002</v>
      </c>
      <c r="B161" s="93" t="s">
        <v>30</v>
      </c>
      <c r="C161" s="94">
        <v>43564</v>
      </c>
      <c r="D161" s="94"/>
      <c r="E161" s="97"/>
      <c r="F161" s="102">
        <v>10</v>
      </c>
      <c r="G161" s="249" t="str">
        <f>IF(OR(F161&gt;240),"EXCEEDS"," ")</f>
        <v xml:space="preserve"> </v>
      </c>
    </row>
    <row r="162" spans="1:7" ht="15" customHeight="1">
      <c r="A162" s="248">
        <v>305.10000000000002</v>
      </c>
      <c r="B162" s="93" t="s">
        <v>30</v>
      </c>
      <c r="C162" s="94">
        <v>43571</v>
      </c>
      <c r="D162" s="94"/>
      <c r="E162" s="97"/>
      <c r="F162" s="102">
        <v>97</v>
      </c>
      <c r="G162" s="249" t="str">
        <f>IF(OR(F162&gt;240),"EXCEEDS"," ")</f>
        <v xml:space="preserve"> </v>
      </c>
    </row>
    <row r="163" spans="1:7" ht="15" customHeight="1">
      <c r="A163" s="248">
        <v>305.10000000000002</v>
      </c>
      <c r="B163" s="93" t="s">
        <v>30</v>
      </c>
      <c r="C163" s="94">
        <v>43578</v>
      </c>
      <c r="D163" s="94"/>
      <c r="E163" s="97"/>
      <c r="F163" s="102">
        <v>86</v>
      </c>
      <c r="G163" s="249" t="str">
        <f>IF(OR(F163&gt;240),"EXCEEDS"," ")</f>
        <v xml:space="preserve"> </v>
      </c>
    </row>
    <row r="164" spans="1:7" ht="15" customHeight="1" thickBot="1">
      <c r="A164" s="248">
        <v>305.10000000000002</v>
      </c>
      <c r="B164" s="93" t="s">
        <v>30</v>
      </c>
      <c r="C164" s="94">
        <v>43585</v>
      </c>
      <c r="D164" s="94"/>
      <c r="E164" s="97"/>
      <c r="F164" s="102">
        <v>216</v>
      </c>
      <c r="G164" s="249" t="str">
        <f>IF(OR(F164&gt;240),"EXCEEDS"," ")</f>
        <v xml:space="preserve"> </v>
      </c>
    </row>
    <row r="165" spans="1:7" ht="15" customHeight="1" thickBot="1">
      <c r="A165" s="248"/>
      <c r="B165" s="93"/>
      <c r="C165" s="94"/>
      <c r="D165" s="358" t="s">
        <v>76</v>
      </c>
      <c r="E165" s="96"/>
      <c r="F165" s="359">
        <f>GEOMEAN(F160:F164)</f>
        <v>44.786259002808379</v>
      </c>
      <c r="G165" s="258" t="str">
        <f>IF(OR(F165&gt;130),"EXCEEDS"," ")</f>
        <v xml:space="preserve"> </v>
      </c>
    </row>
    <row r="166" spans="1:7" ht="15" customHeight="1">
      <c r="A166" s="248">
        <v>305.10000000000002</v>
      </c>
      <c r="B166" s="93" t="s">
        <v>30</v>
      </c>
      <c r="C166" s="94">
        <v>43592</v>
      </c>
      <c r="D166" s="94"/>
      <c r="E166" s="97"/>
      <c r="F166" s="102">
        <v>934</v>
      </c>
      <c r="G166" s="249" t="str">
        <f>IF(OR(F166&gt;240),"EXCEEDS"," ")</f>
        <v>EXCEEDS</v>
      </c>
    </row>
    <row r="167" spans="1:7" ht="15" customHeight="1">
      <c r="A167" s="248">
        <v>305.10000000000002</v>
      </c>
      <c r="B167" s="93" t="s">
        <v>30</v>
      </c>
      <c r="C167" s="94">
        <v>43599</v>
      </c>
      <c r="D167" s="94"/>
      <c r="E167" s="97"/>
      <c r="F167" s="102">
        <v>216</v>
      </c>
      <c r="G167" s="249" t="str">
        <f>IF(OR(F167&gt;240),"EXCEEDS"," ")</f>
        <v xml:space="preserve"> </v>
      </c>
    </row>
    <row r="168" spans="1:7" ht="15" customHeight="1">
      <c r="A168" s="248">
        <v>305.10000000000002</v>
      </c>
      <c r="B168" s="93" t="s">
        <v>30</v>
      </c>
      <c r="C168" s="94">
        <v>43606</v>
      </c>
      <c r="D168" s="94"/>
      <c r="E168" s="97"/>
      <c r="F168" s="102">
        <v>98</v>
      </c>
      <c r="G168" s="249" t="str">
        <f>IF(OR(F168&gt;240),"EXCEEDS"," ")</f>
        <v xml:space="preserve"> </v>
      </c>
    </row>
    <row r="169" spans="1:7" ht="15" customHeight="1">
      <c r="A169" s="248">
        <v>305.10000000000002</v>
      </c>
      <c r="B169" s="93" t="s">
        <v>30</v>
      </c>
      <c r="C169" s="94">
        <v>43608</v>
      </c>
      <c r="D169" s="94"/>
      <c r="E169" s="97"/>
      <c r="F169" s="102">
        <v>31</v>
      </c>
      <c r="G169" s="249" t="str">
        <f>IF(OR(F169&gt;240),"EXCEEDS"," ")</f>
        <v xml:space="preserve"> </v>
      </c>
    </row>
    <row r="170" spans="1:7" ht="15" customHeight="1" thickBot="1">
      <c r="A170" s="248">
        <v>305.10000000000002</v>
      </c>
      <c r="B170" s="93" t="s">
        <v>30</v>
      </c>
      <c r="C170" s="94">
        <v>43613</v>
      </c>
      <c r="D170" s="94"/>
      <c r="E170" s="97"/>
      <c r="F170" s="102">
        <v>146</v>
      </c>
      <c r="G170" s="249" t="str">
        <f>IF(OR(F170&gt;240),"EXCEEDS"," ")</f>
        <v xml:space="preserve"> </v>
      </c>
    </row>
    <row r="171" spans="1:7" ht="15" customHeight="1" thickBot="1">
      <c r="A171" s="248"/>
      <c r="B171" s="93"/>
      <c r="C171" s="94"/>
      <c r="D171" s="358" t="s">
        <v>76</v>
      </c>
      <c r="E171" s="96"/>
      <c r="F171" s="359">
        <f>GEOMEAN(F166:F170)</f>
        <v>155.00590766418509</v>
      </c>
      <c r="G171" s="258" t="str">
        <f>IF(OR(F171&gt;130),"EXCEEDS"," ")</f>
        <v>EXCEEDS</v>
      </c>
    </row>
    <row r="172" spans="1:7" ht="15" customHeight="1">
      <c r="A172" s="248">
        <v>305.10000000000002</v>
      </c>
      <c r="B172" s="93" t="s">
        <v>30</v>
      </c>
      <c r="C172" s="94">
        <v>43627</v>
      </c>
      <c r="D172" s="94"/>
      <c r="E172" s="97"/>
      <c r="F172" s="102">
        <v>324</v>
      </c>
      <c r="G172" s="249" t="str">
        <f>IF(OR(F172&gt;240),"EXCEEDS"," ")</f>
        <v>EXCEEDS</v>
      </c>
    </row>
    <row r="173" spans="1:7" ht="15" customHeight="1">
      <c r="A173" s="248">
        <v>305.10000000000002</v>
      </c>
      <c r="B173" s="93" t="s">
        <v>30</v>
      </c>
      <c r="C173" s="94">
        <v>43629</v>
      </c>
      <c r="D173" s="94"/>
      <c r="E173" s="97"/>
      <c r="F173" s="102">
        <v>75</v>
      </c>
      <c r="G173" s="249" t="str">
        <f>IF(OR(F173&gt;240),"EXCEEDS"," ")</f>
        <v xml:space="preserve"> </v>
      </c>
    </row>
    <row r="174" spans="1:7" ht="15" customHeight="1">
      <c r="A174" s="248">
        <v>305.10000000000002</v>
      </c>
      <c r="B174" s="93" t="s">
        <v>30</v>
      </c>
      <c r="C174" s="94">
        <v>43634</v>
      </c>
      <c r="D174" s="94"/>
      <c r="E174" s="97"/>
      <c r="F174" s="102">
        <v>908</v>
      </c>
      <c r="G174" s="249" t="str">
        <f>IF(OR(F174&gt;240),"EXCEEDS"," ")</f>
        <v>EXCEEDS</v>
      </c>
    </row>
    <row r="175" spans="1:7" ht="15" customHeight="1">
      <c r="A175" s="248">
        <v>305.10000000000002</v>
      </c>
      <c r="B175" s="93" t="s">
        <v>30</v>
      </c>
      <c r="C175" s="94">
        <v>43636</v>
      </c>
      <c r="D175" s="94"/>
      <c r="E175" s="97"/>
      <c r="F175" s="102">
        <v>464</v>
      </c>
      <c r="G175" s="249" t="str">
        <f>IF(OR(F175&gt;240),"EXCEEDS"," ")</f>
        <v>EXCEEDS</v>
      </c>
    </row>
    <row r="176" spans="1:7" ht="15" customHeight="1" thickBot="1">
      <c r="A176" s="248">
        <v>305.10000000000002</v>
      </c>
      <c r="B176" s="93" t="s">
        <v>30</v>
      </c>
      <c r="C176" s="94">
        <v>43641</v>
      </c>
      <c r="D176" s="94"/>
      <c r="E176" s="97"/>
      <c r="F176" s="102">
        <v>588</v>
      </c>
      <c r="G176" s="249" t="str">
        <f>IF(OR(F176&gt;240),"EXCEEDS"," ")</f>
        <v>EXCEEDS</v>
      </c>
    </row>
    <row r="177" spans="1:7" ht="15" customHeight="1" thickBot="1">
      <c r="A177" s="248"/>
      <c r="B177" s="93"/>
      <c r="C177" s="94"/>
      <c r="D177" s="358" t="s">
        <v>76</v>
      </c>
      <c r="E177" s="96"/>
      <c r="F177" s="359">
        <f>GEOMEAN(F172:F176)</f>
        <v>359.68099068442268</v>
      </c>
      <c r="G177" s="258" t="str">
        <f>IF(OR(F177&gt;130),"EXCEEDS"," ")</f>
        <v>EXCEEDS</v>
      </c>
    </row>
    <row r="178" spans="1:7" ht="15" customHeight="1">
      <c r="A178" s="248">
        <v>305.10000000000002</v>
      </c>
      <c r="B178" s="93" t="s">
        <v>30</v>
      </c>
      <c r="C178" s="94">
        <v>43648</v>
      </c>
      <c r="D178" s="94"/>
      <c r="E178" s="97"/>
      <c r="F178" s="102">
        <v>63</v>
      </c>
      <c r="G178" s="249" t="str">
        <f>IF(OR(F178&gt;240),"EXCEEDS"," ")</f>
        <v xml:space="preserve"> </v>
      </c>
    </row>
    <row r="179" spans="1:7" ht="15" customHeight="1">
      <c r="A179" s="248">
        <v>305.10000000000002</v>
      </c>
      <c r="B179" s="93" t="s">
        <v>30</v>
      </c>
      <c r="C179" s="94">
        <v>43655</v>
      </c>
      <c r="D179" s="94"/>
      <c r="E179" s="97"/>
      <c r="F179" s="102">
        <v>63</v>
      </c>
      <c r="G179" s="249" t="str">
        <f>IF(OR(F179&gt;240),"EXCEEDS"," ")</f>
        <v xml:space="preserve"> </v>
      </c>
    </row>
    <row r="180" spans="1:7" ht="15" customHeight="1">
      <c r="A180" s="248">
        <v>305.10000000000002</v>
      </c>
      <c r="B180" s="93" t="s">
        <v>30</v>
      </c>
      <c r="C180" s="94">
        <v>43669</v>
      </c>
      <c r="D180" s="94"/>
      <c r="E180" s="97"/>
      <c r="F180" s="102">
        <v>148</v>
      </c>
      <c r="G180" s="249" t="str">
        <f>IF(OR(F180&gt;240),"EXCEEDS"," ")</f>
        <v xml:space="preserve"> </v>
      </c>
    </row>
    <row r="181" spans="1:7" ht="15" customHeight="1">
      <c r="A181" s="248">
        <v>305.10000000000002</v>
      </c>
      <c r="B181" s="93" t="s">
        <v>30</v>
      </c>
      <c r="C181" s="94">
        <v>43671</v>
      </c>
      <c r="D181" s="94"/>
      <c r="E181" s="97"/>
      <c r="F181" s="102">
        <v>119</v>
      </c>
      <c r="G181" s="249" t="str">
        <f>IF(OR(F181&gt;240),"EXCEEDS"," ")</f>
        <v xml:space="preserve"> </v>
      </c>
    </row>
    <row r="182" spans="1:7" ht="15" customHeight="1" thickBot="1">
      <c r="A182" s="248">
        <v>305.10000000000002</v>
      </c>
      <c r="B182" s="93" t="s">
        <v>30</v>
      </c>
      <c r="C182" s="94">
        <v>43676</v>
      </c>
      <c r="D182" s="94"/>
      <c r="E182" s="97"/>
      <c r="F182" s="102">
        <v>10</v>
      </c>
      <c r="G182" s="249" t="str">
        <f>IF(OR(F182&gt;240),"EXCEEDS"," ")</f>
        <v xml:space="preserve"> </v>
      </c>
    </row>
    <row r="183" spans="1:7" ht="15" customHeight="1" thickBot="1">
      <c r="A183" s="248"/>
      <c r="B183" s="93"/>
      <c r="C183" s="94"/>
      <c r="D183" s="358" t="s">
        <v>76</v>
      </c>
      <c r="E183" s="96"/>
      <c r="F183" s="357">
        <f>GEOMEAN(F178:F182)</f>
        <v>58.735132814945075</v>
      </c>
      <c r="G183" s="266" t="str">
        <f>IF(OR(F183&gt;130),"EXCEEDS"," ")</f>
        <v xml:space="preserve"> </v>
      </c>
    </row>
    <row r="184" spans="1:7" ht="15" customHeight="1">
      <c r="A184" s="248">
        <v>305.10000000000002</v>
      </c>
      <c r="B184" s="93" t="s">
        <v>30</v>
      </c>
      <c r="C184" s="94">
        <v>43683</v>
      </c>
      <c r="D184" s="94"/>
      <c r="E184" s="97"/>
      <c r="F184" s="102">
        <v>10</v>
      </c>
      <c r="G184" s="249" t="str">
        <f>IF(OR(F184&gt;240),"EXCEEDS"," ")</f>
        <v xml:space="preserve"> </v>
      </c>
    </row>
    <row r="185" spans="1:7" ht="15" customHeight="1">
      <c r="A185" s="248">
        <v>305.10000000000002</v>
      </c>
      <c r="B185" s="93" t="s">
        <v>30</v>
      </c>
      <c r="C185" s="94">
        <v>43690</v>
      </c>
      <c r="D185" s="94"/>
      <c r="E185" s="97"/>
      <c r="F185" s="102">
        <v>359</v>
      </c>
      <c r="G185" s="249" t="str">
        <f>IF(OR(F185&gt;240),"EXCEEDS"," ")</f>
        <v>EXCEEDS</v>
      </c>
    </row>
    <row r="186" spans="1:7" ht="15" customHeight="1">
      <c r="A186" s="248">
        <v>305.10000000000002</v>
      </c>
      <c r="B186" s="93" t="s">
        <v>30</v>
      </c>
      <c r="C186" s="94">
        <v>43697</v>
      </c>
      <c r="D186" s="94"/>
      <c r="E186" s="97"/>
      <c r="F186" s="102">
        <v>10</v>
      </c>
      <c r="G186" s="249" t="str">
        <f>IF(OR(F186&gt;240),"EXCEEDS"," ")</f>
        <v xml:space="preserve"> </v>
      </c>
    </row>
    <row r="187" spans="1:7" ht="15" customHeight="1">
      <c r="A187" s="248">
        <v>305.10000000000002</v>
      </c>
      <c r="B187" s="93" t="s">
        <v>30</v>
      </c>
      <c r="C187" s="94">
        <v>43699</v>
      </c>
      <c r="D187" s="94"/>
      <c r="E187" s="97"/>
      <c r="F187" s="102">
        <v>10</v>
      </c>
      <c r="G187" s="249" t="str">
        <f>IF(OR(F187&gt;240),"EXCEEDS"," ")</f>
        <v xml:space="preserve"> </v>
      </c>
    </row>
    <row r="188" spans="1:7" ht="15" customHeight="1" thickBot="1">
      <c r="A188" s="248">
        <v>305.10000000000002</v>
      </c>
      <c r="B188" s="93" t="s">
        <v>30</v>
      </c>
      <c r="C188" s="94">
        <v>43704</v>
      </c>
      <c r="D188" s="94"/>
      <c r="E188" s="97"/>
      <c r="F188" s="102">
        <v>110</v>
      </c>
      <c r="G188" s="249" t="str">
        <f>IF(OR(F188&gt;240),"EXCEEDS"," ")</f>
        <v xml:space="preserve"> </v>
      </c>
    </row>
    <row r="189" spans="1:7" ht="15" customHeight="1" thickBot="1">
      <c r="A189" s="248"/>
      <c r="B189" s="93"/>
      <c r="C189" s="94"/>
      <c r="D189" s="358" t="s">
        <v>76</v>
      </c>
      <c r="E189" s="96"/>
      <c r="F189" s="357">
        <f>GEOMEAN(F184:F188)</f>
        <v>33.059587224002208</v>
      </c>
      <c r="G189" s="266" t="str">
        <f>IF(OR(F189&gt;130),"EXCEEDS"," ")</f>
        <v xml:space="preserve"> </v>
      </c>
    </row>
    <row r="190" spans="1:7" ht="15" customHeight="1">
      <c r="A190" s="248">
        <v>305.10000000000002</v>
      </c>
      <c r="B190" s="93" t="s">
        <v>30</v>
      </c>
      <c r="C190" s="94">
        <v>43711</v>
      </c>
      <c r="D190" s="94"/>
      <c r="E190" s="97"/>
      <c r="F190" s="102">
        <v>20</v>
      </c>
      <c r="G190" s="249" t="str">
        <f>IF(OR(F190&gt;240),"EXCEEDS"," ")</f>
        <v xml:space="preserve"> </v>
      </c>
    </row>
    <row r="191" spans="1:7" ht="15" customHeight="1">
      <c r="A191" s="248">
        <v>305.10000000000002</v>
      </c>
      <c r="B191" s="93" t="s">
        <v>30</v>
      </c>
      <c r="C191" s="94">
        <v>43718</v>
      </c>
      <c r="D191" s="94"/>
      <c r="E191" s="97"/>
      <c r="F191" s="102">
        <v>20</v>
      </c>
      <c r="G191" s="249" t="str">
        <f>IF(OR(F191&gt;240),"EXCEEDS"," ")</f>
        <v xml:space="preserve"> </v>
      </c>
    </row>
    <row r="192" spans="1:7" ht="15" customHeight="1">
      <c r="A192" s="248">
        <v>305.10000000000002</v>
      </c>
      <c r="B192" s="93" t="s">
        <v>30</v>
      </c>
      <c r="C192" s="94">
        <v>43725</v>
      </c>
      <c r="D192" s="94"/>
      <c r="E192" s="97"/>
      <c r="F192" s="102">
        <v>10</v>
      </c>
      <c r="G192" s="249" t="str">
        <f>IF(OR(F192&gt;240),"EXCEEDS"," ")</f>
        <v xml:space="preserve"> </v>
      </c>
    </row>
    <row r="193" spans="1:7" ht="15" customHeight="1">
      <c r="A193" s="248">
        <v>305.10000000000002</v>
      </c>
      <c r="B193" s="93" t="s">
        <v>30</v>
      </c>
      <c r="C193" s="94">
        <v>43727</v>
      </c>
      <c r="D193" s="94"/>
      <c r="E193" s="97"/>
      <c r="F193" s="102">
        <v>10</v>
      </c>
      <c r="G193" s="249" t="str">
        <f>IF(OR(F193&gt;240),"EXCEEDS"," ")</f>
        <v xml:space="preserve"> </v>
      </c>
    </row>
    <row r="194" spans="1:7" ht="15" customHeight="1" thickBot="1">
      <c r="A194" s="248">
        <v>305.10000000000002</v>
      </c>
      <c r="B194" s="93" t="s">
        <v>30</v>
      </c>
      <c r="C194" s="94">
        <v>43732</v>
      </c>
      <c r="D194" s="94"/>
      <c r="E194" s="97"/>
      <c r="F194" s="102">
        <v>10</v>
      </c>
      <c r="G194" s="249" t="str">
        <f>IF(OR(F194&gt;240),"EXCEEDS"," ")</f>
        <v xml:space="preserve"> </v>
      </c>
    </row>
    <row r="195" spans="1:7" ht="15" customHeight="1" thickBot="1">
      <c r="A195" s="248"/>
      <c r="B195" s="93"/>
      <c r="C195" s="94"/>
      <c r="D195" s="358" t="s">
        <v>76</v>
      </c>
      <c r="E195" s="96"/>
      <c r="F195" s="357">
        <f>GEOMEAN(F190:F194)</f>
        <v>13.195079107728942</v>
      </c>
      <c r="G195" s="266" t="str">
        <f>IF(OR(F195&gt;130),"EXCEEDS"," ")</f>
        <v xml:space="preserve"> </v>
      </c>
    </row>
    <row r="196" spans="1:7" ht="15" customHeight="1">
      <c r="A196" s="248">
        <v>305.10000000000002</v>
      </c>
      <c r="B196" s="93" t="s">
        <v>30</v>
      </c>
      <c r="C196" s="94">
        <v>43741</v>
      </c>
      <c r="D196" s="94"/>
      <c r="E196" s="97"/>
      <c r="F196" s="102">
        <v>10</v>
      </c>
      <c r="G196" s="249" t="str">
        <f>IF(OR(F196&gt;240),"EXCEEDS"," ")</f>
        <v xml:space="preserve"> </v>
      </c>
    </row>
    <row r="197" spans="1:7" ht="15" customHeight="1">
      <c r="A197" s="248">
        <v>305.10000000000002</v>
      </c>
      <c r="B197" s="93" t="s">
        <v>30</v>
      </c>
      <c r="C197" s="94">
        <v>43746</v>
      </c>
      <c r="D197" s="94"/>
      <c r="E197" s="97"/>
      <c r="F197" s="102">
        <v>52</v>
      </c>
      <c r="G197" s="249" t="str">
        <f>IF(OR(F197&gt;240),"EXCEEDS"," ")</f>
        <v xml:space="preserve"> </v>
      </c>
    </row>
    <row r="198" spans="1:7" ht="15" customHeight="1">
      <c r="A198" s="248">
        <v>305.10000000000002</v>
      </c>
      <c r="B198" s="93" t="s">
        <v>30</v>
      </c>
      <c r="C198" s="94">
        <v>43753</v>
      </c>
      <c r="D198" s="94"/>
      <c r="E198" s="97"/>
      <c r="F198" s="102">
        <v>10</v>
      </c>
      <c r="G198" s="249" t="str">
        <f>IF(OR(F198&gt;240),"EXCEEDS"," ")</f>
        <v xml:space="preserve"> </v>
      </c>
    </row>
    <row r="199" spans="1:7" ht="15" customHeight="1">
      <c r="A199" s="248">
        <v>305.10000000000002</v>
      </c>
      <c r="B199" s="93" t="s">
        <v>30</v>
      </c>
      <c r="C199" s="94">
        <v>43760</v>
      </c>
      <c r="D199" s="94"/>
      <c r="E199" s="97"/>
      <c r="F199" s="102">
        <v>262</v>
      </c>
      <c r="G199" s="249" t="str">
        <f>IF(OR(F199&gt;240),"EXCEEDS"," ")</f>
        <v>EXCEEDS</v>
      </c>
    </row>
    <row r="200" spans="1:7" ht="15" customHeight="1" thickBot="1">
      <c r="A200" s="248">
        <v>305.10000000000002</v>
      </c>
      <c r="B200" s="93" t="s">
        <v>30</v>
      </c>
      <c r="C200" s="94">
        <v>43766</v>
      </c>
      <c r="D200" s="94"/>
      <c r="E200" s="97"/>
      <c r="F200" s="102">
        <v>10</v>
      </c>
      <c r="G200" s="249" t="str">
        <f>IF(OR(F200&gt;240),"EXCEEDS"," ")</f>
        <v xml:space="preserve"> </v>
      </c>
    </row>
    <row r="201" spans="1:7" ht="15" customHeight="1" thickBot="1">
      <c r="A201" s="248"/>
      <c r="B201" s="93"/>
      <c r="C201" s="94"/>
      <c r="D201" s="358" t="s">
        <v>76</v>
      </c>
      <c r="E201" s="96"/>
      <c r="F201" s="357">
        <f>GEOMEAN(F196:F200)</f>
        <v>26.721505757083651</v>
      </c>
      <c r="G201" s="266" t="str">
        <f>IF(OR(F201&gt;130),"EXCEEDS"," ")</f>
        <v xml:space="preserve"> </v>
      </c>
    </row>
    <row r="202" spans="1:7" ht="15" customHeight="1">
      <c r="A202" s="248"/>
      <c r="B202" s="93"/>
      <c r="C202" s="94"/>
      <c r="D202" s="94"/>
      <c r="E202" s="97"/>
      <c r="F202" s="102"/>
      <c r="G202" s="249"/>
    </row>
    <row r="203" spans="1:7" ht="15" customHeight="1">
      <c r="A203" s="248">
        <v>314.8</v>
      </c>
      <c r="B203" s="93" t="s">
        <v>30</v>
      </c>
      <c r="C203" s="94">
        <v>43557</v>
      </c>
      <c r="D203" s="94"/>
      <c r="E203" s="97"/>
      <c r="F203" s="102">
        <v>74</v>
      </c>
      <c r="G203" s="249" t="str">
        <f>IF(OR(F203&gt;240),"EXCEEDS"," ")</f>
        <v xml:space="preserve"> </v>
      </c>
    </row>
    <row r="204" spans="1:7" ht="15" customHeight="1">
      <c r="A204" s="248">
        <v>314.8</v>
      </c>
      <c r="B204" s="93" t="s">
        <v>30</v>
      </c>
      <c r="C204" s="94">
        <v>43564</v>
      </c>
      <c r="D204" s="94"/>
      <c r="E204" s="97"/>
      <c r="F204" s="102">
        <v>135</v>
      </c>
      <c r="G204" s="249" t="str">
        <f>IF(OR(F204&gt;240),"EXCEEDS"," ")</f>
        <v xml:space="preserve"> </v>
      </c>
    </row>
    <row r="205" spans="1:7" ht="15" customHeight="1">
      <c r="A205" s="248">
        <v>314.8</v>
      </c>
      <c r="B205" s="93" t="s">
        <v>30</v>
      </c>
      <c r="C205" s="94">
        <v>43571</v>
      </c>
      <c r="D205" s="94"/>
      <c r="E205" s="97"/>
      <c r="F205" s="102">
        <v>171</v>
      </c>
      <c r="G205" s="249" t="str">
        <f>IF(OR(F205&gt;240),"EXCEEDS"," ")</f>
        <v xml:space="preserve"> </v>
      </c>
    </row>
    <row r="206" spans="1:7" ht="15" customHeight="1">
      <c r="A206" s="248">
        <v>314.8</v>
      </c>
      <c r="B206" s="93" t="s">
        <v>30</v>
      </c>
      <c r="C206" s="94">
        <v>43578</v>
      </c>
      <c r="D206" s="94"/>
      <c r="E206" s="97"/>
      <c r="F206" s="102">
        <v>120</v>
      </c>
      <c r="G206" s="249" t="str">
        <f>IF(OR(F206&gt;240),"EXCEEDS"," ")</f>
        <v xml:space="preserve"> </v>
      </c>
    </row>
    <row r="207" spans="1:7" ht="15" customHeight="1" thickBot="1">
      <c r="A207" s="248">
        <v>314.8</v>
      </c>
      <c r="B207" s="93" t="s">
        <v>30</v>
      </c>
      <c r="C207" s="94">
        <v>43585</v>
      </c>
      <c r="D207" s="94"/>
      <c r="E207" s="97"/>
      <c r="F207" s="102">
        <v>201</v>
      </c>
      <c r="G207" s="249" t="str">
        <f>IF(OR(F207&gt;240),"EXCEEDS"," ")</f>
        <v xml:space="preserve"> </v>
      </c>
    </row>
    <row r="208" spans="1:7" ht="15" customHeight="1" thickBot="1">
      <c r="A208" s="248"/>
      <c r="B208" s="93"/>
      <c r="C208" s="282"/>
      <c r="D208" s="358" t="s">
        <v>76</v>
      </c>
      <c r="E208" s="96"/>
      <c r="F208" s="359">
        <f>GEOMEAN(F203:F207)</f>
        <v>132.735710984966</v>
      </c>
      <c r="G208" s="258" t="str">
        <f>IF(OR(F208&gt;130),"EXCEEDS"," ")</f>
        <v>EXCEEDS</v>
      </c>
    </row>
    <row r="209" spans="1:7" ht="15" customHeight="1">
      <c r="A209" s="248">
        <v>314.8</v>
      </c>
      <c r="B209" s="93" t="s">
        <v>30</v>
      </c>
      <c r="C209" s="94">
        <v>43592</v>
      </c>
      <c r="D209" s="94"/>
      <c r="E209" s="97"/>
      <c r="F209" s="102">
        <v>487</v>
      </c>
      <c r="G209" s="249" t="str">
        <f>IF(OR(F209&gt;240),"EXCEEDS"," ")</f>
        <v>EXCEEDS</v>
      </c>
    </row>
    <row r="210" spans="1:7" ht="15" customHeight="1">
      <c r="A210" s="248">
        <v>314.8</v>
      </c>
      <c r="B210" s="93" t="s">
        <v>30</v>
      </c>
      <c r="C210" s="94">
        <v>43599</v>
      </c>
      <c r="D210" s="94"/>
      <c r="E210" s="97"/>
      <c r="F210" s="102">
        <v>160</v>
      </c>
      <c r="G210" s="249" t="str">
        <f>IF(OR(F210&gt;240),"EXCEEDS"," ")</f>
        <v xml:space="preserve"> </v>
      </c>
    </row>
    <row r="211" spans="1:7" ht="15" customHeight="1">
      <c r="A211" s="248">
        <v>314.8</v>
      </c>
      <c r="B211" s="93" t="s">
        <v>30</v>
      </c>
      <c r="C211" s="94">
        <v>43606</v>
      </c>
      <c r="D211" s="94"/>
      <c r="E211" s="97"/>
      <c r="F211" s="102">
        <v>187</v>
      </c>
      <c r="G211" s="249" t="str">
        <f>IF(OR(F211&gt;240),"EXCEEDS"," ")</f>
        <v xml:space="preserve"> </v>
      </c>
    </row>
    <row r="212" spans="1:7" ht="15" customHeight="1">
      <c r="A212" s="248">
        <v>314.8</v>
      </c>
      <c r="B212" s="93" t="s">
        <v>30</v>
      </c>
      <c r="C212" s="94">
        <v>43608</v>
      </c>
      <c r="D212" s="94"/>
      <c r="E212" s="97"/>
      <c r="F212" s="102">
        <v>158</v>
      </c>
      <c r="G212" s="249" t="str">
        <f>IF(OR(F212&gt;240),"EXCEEDS"," ")</f>
        <v xml:space="preserve"> </v>
      </c>
    </row>
    <row r="213" spans="1:7" ht="15" customHeight="1" thickBot="1">
      <c r="A213" s="248">
        <v>314.8</v>
      </c>
      <c r="B213" s="93" t="s">
        <v>30</v>
      </c>
      <c r="C213" s="94">
        <v>43613</v>
      </c>
      <c r="D213" s="94"/>
      <c r="E213" s="97"/>
      <c r="F213" s="102">
        <v>120</v>
      </c>
      <c r="G213" s="249" t="str">
        <f>IF(OR(F213&gt;240),"EXCEEDS"," ")</f>
        <v xml:space="preserve"> </v>
      </c>
    </row>
    <row r="214" spans="1:7" ht="15" customHeight="1" thickBot="1">
      <c r="A214" s="248"/>
      <c r="B214" s="93"/>
      <c r="C214" s="94"/>
      <c r="D214" s="358" t="s">
        <v>76</v>
      </c>
      <c r="E214" s="96"/>
      <c r="F214" s="359">
        <f>GEOMEAN(F209:F213)</f>
        <v>194.20740116882047</v>
      </c>
      <c r="G214" s="258" t="str">
        <f>IF(OR(F214&gt;130),"EXCEEDS"," ")</f>
        <v>EXCEEDS</v>
      </c>
    </row>
    <row r="215" spans="1:7" ht="15" customHeight="1">
      <c r="A215" s="248">
        <v>314.8</v>
      </c>
      <c r="B215" s="93" t="s">
        <v>30</v>
      </c>
      <c r="C215" s="94">
        <v>43627</v>
      </c>
      <c r="D215" s="94"/>
      <c r="E215" s="97"/>
      <c r="F215" s="102">
        <v>75</v>
      </c>
      <c r="G215" s="249" t="str">
        <f>IF(OR(F215&gt;240),"EXCEEDS"," ")</f>
        <v xml:space="preserve"> </v>
      </c>
    </row>
    <row r="216" spans="1:7" ht="15" customHeight="1">
      <c r="A216" s="248">
        <v>314.8</v>
      </c>
      <c r="B216" s="93" t="s">
        <v>30</v>
      </c>
      <c r="C216" s="94">
        <v>43629</v>
      </c>
      <c r="D216" s="94"/>
      <c r="E216" s="97"/>
      <c r="F216" s="102">
        <v>728</v>
      </c>
      <c r="G216" s="249" t="str">
        <f>IF(OR(F216&gt;240),"EXCEEDS"," ")</f>
        <v>EXCEEDS</v>
      </c>
    </row>
    <row r="217" spans="1:7" ht="15.6" customHeight="1">
      <c r="A217" s="248">
        <v>314.8</v>
      </c>
      <c r="B217" s="93" t="s">
        <v>30</v>
      </c>
      <c r="C217" s="94">
        <v>43634</v>
      </c>
      <c r="D217" s="94"/>
      <c r="E217" s="97"/>
      <c r="F217" s="102">
        <v>1145</v>
      </c>
      <c r="G217" s="249" t="str">
        <f>IF(OR(F217&gt;240),"EXCEEDS"," ")</f>
        <v>EXCEEDS</v>
      </c>
    </row>
    <row r="218" spans="1:7" ht="15.6" customHeight="1">
      <c r="A218" s="248">
        <v>314.8</v>
      </c>
      <c r="B218" s="93" t="s">
        <v>30</v>
      </c>
      <c r="C218" s="94">
        <v>43636</v>
      </c>
      <c r="D218" s="94"/>
      <c r="E218" s="97"/>
      <c r="F218" s="102">
        <v>629</v>
      </c>
      <c r="G218" s="249" t="str">
        <f>IF(OR(F218&gt;240),"EXCEEDS"," ")</f>
        <v>EXCEEDS</v>
      </c>
    </row>
    <row r="219" spans="1:7" ht="15.6" customHeight="1" thickBot="1">
      <c r="A219" s="248">
        <v>314.8</v>
      </c>
      <c r="B219" s="93" t="s">
        <v>30</v>
      </c>
      <c r="C219" s="94">
        <v>43641</v>
      </c>
      <c r="D219" s="94"/>
      <c r="E219" s="97"/>
      <c r="F219" s="102">
        <v>294</v>
      </c>
      <c r="G219" s="249" t="str">
        <f>IF(OR(F219&gt;240),"EXCEEDS"," ")</f>
        <v>EXCEEDS</v>
      </c>
    </row>
    <row r="220" spans="1:7" ht="15.6" customHeight="1" thickBot="1">
      <c r="A220" s="248"/>
      <c r="B220" s="93"/>
      <c r="C220" s="94"/>
      <c r="D220" s="358" t="s">
        <v>76</v>
      </c>
      <c r="E220" s="96"/>
      <c r="F220" s="359">
        <f>GEOMEAN(F215:F219)</f>
        <v>409.82572991519248</v>
      </c>
      <c r="G220" s="258" t="str">
        <f>IF(OR(F220&gt;130),"EXCEEDS"," ")</f>
        <v>EXCEEDS</v>
      </c>
    </row>
    <row r="221" spans="1:7" ht="15.6" customHeight="1">
      <c r="A221" s="248">
        <v>314.8</v>
      </c>
      <c r="B221" s="93" t="s">
        <v>30</v>
      </c>
      <c r="C221" s="94">
        <v>43648</v>
      </c>
      <c r="D221" s="94"/>
      <c r="E221" s="97"/>
      <c r="F221" s="102">
        <v>52</v>
      </c>
      <c r="G221" s="249" t="str">
        <f>IF(OR(F221&gt;240),"EXCEEDS"," ")</f>
        <v xml:space="preserve"> </v>
      </c>
    </row>
    <row r="222" spans="1:7" ht="15.6" customHeight="1">
      <c r="A222" s="248">
        <v>314.8</v>
      </c>
      <c r="B222" s="93" t="s">
        <v>30</v>
      </c>
      <c r="C222" s="94">
        <v>43655</v>
      </c>
      <c r="D222" s="94"/>
      <c r="E222" s="97"/>
      <c r="F222" s="102">
        <v>393</v>
      </c>
      <c r="G222" s="249" t="str">
        <f>IF(OR(F222&gt;240),"EXCEEDS"," ")</f>
        <v>EXCEEDS</v>
      </c>
    </row>
    <row r="223" spans="1:7" ht="15.6" customHeight="1">
      <c r="A223" s="248">
        <v>314.8</v>
      </c>
      <c r="B223" s="93" t="s">
        <v>30</v>
      </c>
      <c r="C223" s="94">
        <v>43669</v>
      </c>
      <c r="D223" s="94"/>
      <c r="E223" s="97"/>
      <c r="F223" s="102">
        <v>1281</v>
      </c>
      <c r="G223" s="249" t="str">
        <f>IF(OR(F223&gt;240),"EXCEEDS"," ")</f>
        <v>EXCEEDS</v>
      </c>
    </row>
    <row r="224" spans="1:7" ht="15.6" customHeight="1">
      <c r="A224" s="248">
        <v>314.8</v>
      </c>
      <c r="B224" s="93" t="s">
        <v>30</v>
      </c>
      <c r="C224" s="94">
        <v>43671</v>
      </c>
      <c r="D224" s="94"/>
      <c r="E224" s="97"/>
      <c r="F224" s="102">
        <v>332</v>
      </c>
      <c r="G224" s="249" t="str">
        <f>IF(OR(F224&gt;240),"EXCEEDS"," ")</f>
        <v>EXCEEDS</v>
      </c>
    </row>
    <row r="225" spans="1:7" ht="15.6" customHeight="1" thickBot="1">
      <c r="A225" s="248">
        <v>314.8</v>
      </c>
      <c r="B225" s="93" t="s">
        <v>30</v>
      </c>
      <c r="C225" s="94">
        <v>43676</v>
      </c>
      <c r="D225" s="94"/>
      <c r="E225" s="97"/>
      <c r="F225" s="102">
        <v>41</v>
      </c>
      <c r="G225" s="249" t="str">
        <f>IF(OR(F225&gt;240),"EXCEEDS"," ")</f>
        <v xml:space="preserve"> </v>
      </c>
    </row>
    <row r="226" spans="1:7" ht="15" customHeight="1" thickBot="1">
      <c r="A226" s="248"/>
      <c r="B226" s="93"/>
      <c r="C226" s="282"/>
      <c r="D226" s="358" t="s">
        <v>76</v>
      </c>
      <c r="E226" s="96"/>
      <c r="F226" s="357">
        <f>GEOMEAN(F221:F225)</f>
        <v>204.34941220510447</v>
      </c>
      <c r="G226" s="266" t="str">
        <f>IF(OR(F226&gt;130),"EXCEEDS"," ")</f>
        <v>EXCEEDS</v>
      </c>
    </row>
    <row r="227" spans="1:7" ht="15" customHeight="1">
      <c r="A227" s="248">
        <v>314.8</v>
      </c>
      <c r="B227" s="93" t="s">
        <v>30</v>
      </c>
      <c r="C227" s="94">
        <v>43683</v>
      </c>
      <c r="D227" s="94"/>
      <c r="E227" s="97"/>
      <c r="F227" s="102">
        <v>41</v>
      </c>
      <c r="G227" s="249" t="str">
        <f>IF(OR(F227&gt;240),"EXCEEDS"," ")</f>
        <v xml:space="preserve"> </v>
      </c>
    </row>
    <row r="228" spans="1:7" ht="15" customHeight="1">
      <c r="A228" s="248">
        <v>314.8</v>
      </c>
      <c r="B228" s="93" t="s">
        <v>30</v>
      </c>
      <c r="C228" s="94">
        <v>43690</v>
      </c>
      <c r="D228" s="94"/>
      <c r="E228" s="97"/>
      <c r="F228" s="102">
        <v>331</v>
      </c>
      <c r="G228" s="249" t="str">
        <f>IF(OR(F228&gt;240),"EXCEEDS"," ")</f>
        <v>EXCEEDS</v>
      </c>
    </row>
    <row r="229" spans="1:7" ht="15" customHeight="1">
      <c r="A229" s="248">
        <v>314.8</v>
      </c>
      <c r="B229" s="93" t="s">
        <v>30</v>
      </c>
      <c r="C229" s="94">
        <v>43697</v>
      </c>
      <c r="D229" s="94"/>
      <c r="E229" s="97"/>
      <c r="F229" s="102">
        <v>30</v>
      </c>
      <c r="G229" s="249" t="str">
        <f>IF(OR(F229&gt;240),"EXCEEDS"," ")</f>
        <v xml:space="preserve"> </v>
      </c>
    </row>
    <row r="230" spans="1:7" ht="15" customHeight="1">
      <c r="A230" s="248">
        <v>314.8</v>
      </c>
      <c r="B230" s="93" t="s">
        <v>30</v>
      </c>
      <c r="C230" s="94">
        <v>43699</v>
      </c>
      <c r="D230" s="94"/>
      <c r="E230" s="97"/>
      <c r="F230" s="102">
        <v>31</v>
      </c>
      <c r="G230" s="249" t="str">
        <f>IF(OR(F230&gt;240),"EXCEEDS"," ")</f>
        <v xml:space="preserve"> </v>
      </c>
    </row>
    <row r="231" spans="1:7" ht="15" customHeight="1" thickBot="1">
      <c r="A231" s="248">
        <v>314.8</v>
      </c>
      <c r="B231" s="93" t="s">
        <v>30</v>
      </c>
      <c r="C231" s="94">
        <v>43704</v>
      </c>
      <c r="D231" s="94"/>
      <c r="E231" s="97"/>
      <c r="F231" s="102">
        <v>748</v>
      </c>
      <c r="G231" s="249" t="str">
        <f>IF(OR(F231&gt;240),"EXCEEDS"," ")</f>
        <v>EXCEEDS</v>
      </c>
    </row>
    <row r="232" spans="1:7" ht="15" customHeight="1" thickBot="1">
      <c r="A232" s="248"/>
      <c r="B232" s="93"/>
      <c r="C232" s="94"/>
      <c r="D232" s="358" t="s">
        <v>76</v>
      </c>
      <c r="E232" s="96"/>
      <c r="F232" s="357">
        <f>GEOMEAN(F227:F231)</f>
        <v>98.855145436945818</v>
      </c>
      <c r="G232" s="266" t="str">
        <f>IF(OR(F232&gt;130),"EXCEEDS"," ")</f>
        <v xml:space="preserve"> </v>
      </c>
    </row>
    <row r="233" spans="1:7" ht="15" customHeight="1">
      <c r="A233" s="248">
        <v>314.8</v>
      </c>
      <c r="B233" s="93" t="s">
        <v>30</v>
      </c>
      <c r="C233" s="94">
        <v>43711</v>
      </c>
      <c r="D233" s="94"/>
      <c r="E233" s="97"/>
      <c r="F233" s="102">
        <v>20</v>
      </c>
      <c r="G233" s="249" t="str">
        <f>IF(OR(F233&gt;240),"EXCEEDS"," ")</f>
        <v xml:space="preserve"> </v>
      </c>
    </row>
    <row r="234" spans="1:7" ht="15" customHeight="1">
      <c r="A234" s="248">
        <v>314.8</v>
      </c>
      <c r="B234" s="93" t="s">
        <v>30</v>
      </c>
      <c r="C234" s="94">
        <v>43718</v>
      </c>
      <c r="D234" s="94"/>
      <c r="E234" s="97"/>
      <c r="F234" s="102">
        <v>30</v>
      </c>
      <c r="G234" s="249" t="str">
        <f>IF(OR(F234&gt;240),"EXCEEDS"," ")</f>
        <v xml:space="preserve"> </v>
      </c>
    </row>
    <row r="235" spans="1:7" ht="15" customHeight="1">
      <c r="A235" s="248">
        <v>314.8</v>
      </c>
      <c r="B235" s="93" t="s">
        <v>30</v>
      </c>
      <c r="C235" s="94">
        <v>43725</v>
      </c>
      <c r="D235" s="94"/>
      <c r="E235" s="97"/>
      <c r="F235" s="102">
        <v>10</v>
      </c>
      <c r="G235" s="249" t="str">
        <f>IF(OR(F235&gt;240),"EXCEEDS"," ")</f>
        <v xml:space="preserve"> </v>
      </c>
    </row>
    <row r="236" spans="1:7" ht="15" customHeight="1">
      <c r="A236" s="248">
        <v>314.8</v>
      </c>
      <c r="B236" s="93" t="s">
        <v>30</v>
      </c>
      <c r="C236" s="94">
        <v>43727</v>
      </c>
      <c r="D236" s="94"/>
      <c r="E236" s="97"/>
      <c r="F236" s="102">
        <v>31</v>
      </c>
      <c r="G236" s="249" t="str">
        <f>IF(OR(F236&gt;240),"EXCEEDS"," ")</f>
        <v xml:space="preserve"> </v>
      </c>
    </row>
    <row r="237" spans="1:7" ht="15" customHeight="1" thickBot="1">
      <c r="A237" s="248">
        <v>314.8</v>
      </c>
      <c r="B237" s="93" t="s">
        <v>30</v>
      </c>
      <c r="C237" s="94">
        <v>43732</v>
      </c>
      <c r="D237" s="94"/>
      <c r="E237" s="97"/>
      <c r="F237" s="102">
        <v>10</v>
      </c>
      <c r="G237" s="249" t="str">
        <f>IF(OR(F237&gt;240),"EXCEEDS"," ")</f>
        <v xml:space="preserve"> </v>
      </c>
    </row>
    <row r="238" spans="1:7" ht="15" customHeight="1" thickBot="1">
      <c r="A238" s="248"/>
      <c r="B238" s="93"/>
      <c r="C238" s="94"/>
      <c r="D238" s="358" t="s">
        <v>76</v>
      </c>
      <c r="E238" s="96"/>
      <c r="F238" s="357">
        <f>GEOMEAN(F233:F237)</f>
        <v>17.943311177513305</v>
      </c>
      <c r="G238" s="266" t="str">
        <f>IF(OR(F238&gt;130),"EXCEEDS"," ")</f>
        <v xml:space="preserve"> </v>
      </c>
    </row>
    <row r="239" spans="1:7" ht="15" customHeight="1">
      <c r="A239" s="248">
        <v>314.8</v>
      </c>
      <c r="B239" s="93" t="s">
        <v>30</v>
      </c>
      <c r="C239" s="94">
        <v>43741</v>
      </c>
      <c r="D239" s="94"/>
      <c r="E239" s="97"/>
      <c r="F239" s="102">
        <v>10</v>
      </c>
      <c r="G239" s="249" t="str">
        <f>IF(OR(F239&gt;240),"EXCEEDS"," ")</f>
        <v xml:space="preserve"> </v>
      </c>
    </row>
    <row r="240" spans="1:7" ht="15" customHeight="1">
      <c r="A240" s="248">
        <v>314.8</v>
      </c>
      <c r="B240" s="93" t="s">
        <v>30</v>
      </c>
      <c r="C240" s="94">
        <v>43746</v>
      </c>
      <c r="D240" s="94"/>
      <c r="E240" s="97"/>
      <c r="F240" s="102">
        <v>538</v>
      </c>
      <c r="G240" s="249" t="str">
        <f>IF(OR(F240&gt;240),"EXCEEDS"," ")</f>
        <v>EXCEEDS</v>
      </c>
    </row>
    <row r="241" spans="1:7" ht="15" customHeight="1">
      <c r="A241" s="248">
        <v>314.8</v>
      </c>
      <c r="B241" s="93" t="s">
        <v>30</v>
      </c>
      <c r="C241" s="94">
        <v>43753</v>
      </c>
      <c r="D241" s="94"/>
      <c r="E241" s="97"/>
      <c r="F241" s="102">
        <v>10</v>
      </c>
      <c r="G241" s="249" t="str">
        <f>IF(OR(F241&gt;240),"EXCEEDS"," ")</f>
        <v xml:space="preserve"> </v>
      </c>
    </row>
    <row r="242" spans="1:7" ht="15" customHeight="1">
      <c r="A242" s="248">
        <v>314.8</v>
      </c>
      <c r="B242" s="93" t="s">
        <v>30</v>
      </c>
      <c r="C242" s="94">
        <v>43760</v>
      </c>
      <c r="D242" s="94"/>
      <c r="E242" s="97"/>
      <c r="F242" s="102">
        <v>73</v>
      </c>
      <c r="G242" s="249" t="str">
        <f>IF(OR(F242&gt;240),"EXCEEDS"," ")</f>
        <v xml:space="preserve"> </v>
      </c>
    </row>
    <row r="243" spans="1:7" ht="15" customHeight="1" thickBot="1">
      <c r="A243" s="248">
        <v>314.8</v>
      </c>
      <c r="B243" s="93" t="s">
        <v>30</v>
      </c>
      <c r="C243" s="94">
        <v>43766</v>
      </c>
      <c r="D243" s="94"/>
      <c r="E243" s="97"/>
      <c r="F243" s="102">
        <v>41</v>
      </c>
      <c r="G243" s="249" t="str">
        <f>IF(OR(F243&gt;240),"EXCEEDS"," ")</f>
        <v xml:space="preserve"> </v>
      </c>
    </row>
    <row r="244" spans="1:7" ht="15" customHeight="1" thickBot="1">
      <c r="A244" s="248"/>
      <c r="B244" s="93"/>
      <c r="C244" s="94"/>
      <c r="D244" s="358" t="s">
        <v>76</v>
      </c>
      <c r="E244" s="96"/>
      <c r="F244" s="357">
        <f>GEOMEAN(F239:F243)</f>
        <v>43.790287700684928</v>
      </c>
      <c r="G244" s="266" t="str">
        <f>IF(OR(F244&gt;130),"EXCEEDS"," ")</f>
        <v xml:space="preserve"> </v>
      </c>
    </row>
    <row r="245" spans="1:7" ht="15" customHeight="1" thickBot="1">
      <c r="A245" s="215"/>
      <c r="B245" s="100"/>
      <c r="C245" s="101"/>
      <c r="D245" s="364"/>
      <c r="E245" s="251"/>
      <c r="F245" s="252"/>
      <c r="G245" s="253" t="str">
        <f>IF(OR(F245&gt;240),"EXCEEDS"," ")</f>
        <v xml:space="preserve"> </v>
      </c>
    </row>
    <row r="246" spans="1:7" ht="15" customHeight="1">
      <c r="A246" s="248">
        <v>462.6</v>
      </c>
      <c r="B246" s="93" t="s">
        <v>31</v>
      </c>
      <c r="C246" s="94">
        <v>43557</v>
      </c>
      <c r="D246" s="94"/>
      <c r="E246" s="97"/>
      <c r="F246" s="102">
        <v>236</v>
      </c>
      <c r="G246" s="249" t="str">
        <f>IF(OR(F246&gt;240),"EXCEEDS"," ")</f>
        <v xml:space="preserve"> </v>
      </c>
    </row>
    <row r="247" spans="1:7" ht="15" customHeight="1">
      <c r="A247" s="248">
        <v>462.6</v>
      </c>
      <c r="B247" s="93" t="s">
        <v>31</v>
      </c>
      <c r="C247" s="94">
        <v>43564</v>
      </c>
      <c r="D247" s="94"/>
      <c r="E247" s="97"/>
      <c r="F247" s="102">
        <v>15</v>
      </c>
      <c r="G247" s="249" t="str">
        <f>IF(OR(F247&gt;240),"EXCEEDS"," ")</f>
        <v xml:space="preserve"> </v>
      </c>
    </row>
    <row r="248" spans="1:7" ht="15" customHeight="1">
      <c r="A248" s="248">
        <v>462.6</v>
      </c>
      <c r="B248" s="93" t="s">
        <v>31</v>
      </c>
      <c r="C248" s="94">
        <v>43571</v>
      </c>
      <c r="D248" s="94"/>
      <c r="E248" s="97"/>
      <c r="F248" s="102">
        <v>613</v>
      </c>
      <c r="G248" s="249" t="str">
        <f>IF(OR(F248&gt;240),"EXCEEDS"," ")</f>
        <v>EXCEEDS</v>
      </c>
    </row>
    <row r="249" spans="1:7" ht="15" customHeight="1">
      <c r="A249" s="248">
        <v>462.6</v>
      </c>
      <c r="B249" s="93" t="s">
        <v>31</v>
      </c>
      <c r="C249" s="94">
        <v>43578</v>
      </c>
      <c r="D249" s="94"/>
      <c r="E249" s="97"/>
      <c r="F249" s="102">
        <v>179</v>
      </c>
      <c r="G249" s="249" t="str">
        <f>IF(OR(F249&gt;240),"EXCEEDS"," ")</f>
        <v xml:space="preserve"> </v>
      </c>
    </row>
    <row r="250" spans="1:7" ht="15" customHeight="1" thickBot="1">
      <c r="A250" s="248">
        <v>462.6</v>
      </c>
      <c r="B250" s="93" t="s">
        <v>31</v>
      </c>
      <c r="C250" s="94">
        <v>43585</v>
      </c>
      <c r="D250" s="94"/>
      <c r="E250" s="97"/>
      <c r="F250" s="102">
        <v>135</v>
      </c>
      <c r="G250" s="249" t="str">
        <f>IF(OR(F250&gt;240),"EXCEEDS"," ")</f>
        <v xml:space="preserve"> </v>
      </c>
    </row>
    <row r="251" spans="1:7" ht="15" customHeight="1" thickBot="1">
      <c r="A251" s="248"/>
      <c r="B251" s="93"/>
      <c r="C251" s="94"/>
      <c r="D251" s="358" t="s">
        <v>76</v>
      </c>
      <c r="E251" s="96"/>
      <c r="F251" s="359">
        <f>GEOMEAN(F246:F250)</f>
        <v>139.29326145345729</v>
      </c>
      <c r="G251" s="258" t="str">
        <f>IF(OR(F251&gt;130),"EXCEEDS"," ")</f>
        <v>EXCEEDS</v>
      </c>
    </row>
    <row r="252" spans="1:7" ht="15" customHeight="1">
      <c r="A252" s="248">
        <v>462.6</v>
      </c>
      <c r="B252" s="93" t="s">
        <v>31</v>
      </c>
      <c r="C252" s="94">
        <v>43592</v>
      </c>
      <c r="D252" s="94"/>
      <c r="E252" s="97"/>
      <c r="F252" s="102">
        <v>365</v>
      </c>
      <c r="G252" s="249" t="str">
        <f>IF(OR(F252&gt;240),"EXCEEDS"," ")</f>
        <v>EXCEEDS</v>
      </c>
    </row>
    <row r="253" spans="1:7" ht="15" customHeight="1">
      <c r="A253" s="248">
        <v>462.6</v>
      </c>
      <c r="B253" s="93" t="s">
        <v>31</v>
      </c>
      <c r="C253" s="94">
        <v>43601</v>
      </c>
      <c r="D253" s="94"/>
      <c r="E253" s="97"/>
      <c r="F253" s="102">
        <v>91</v>
      </c>
      <c r="G253" s="249" t="str">
        <f>IF(OR(F253&gt;240),"EXCEEDS"," ")</f>
        <v xml:space="preserve"> </v>
      </c>
    </row>
    <row r="254" spans="1:7" ht="15" customHeight="1">
      <c r="A254" s="248">
        <v>462.6</v>
      </c>
      <c r="B254" s="93" t="s">
        <v>31</v>
      </c>
      <c r="C254" s="94">
        <v>43606</v>
      </c>
      <c r="D254" s="94"/>
      <c r="E254" s="97"/>
      <c r="F254" s="102">
        <v>127</v>
      </c>
      <c r="G254" s="249" t="str">
        <f>IF(OR(F254&gt;240),"EXCEEDS"," ")</f>
        <v xml:space="preserve"> </v>
      </c>
    </row>
    <row r="255" spans="1:7" ht="15" customHeight="1">
      <c r="A255" s="248">
        <v>462.6</v>
      </c>
      <c r="B255" s="93" t="s">
        <v>31</v>
      </c>
      <c r="C255" s="94">
        <v>43608</v>
      </c>
      <c r="D255" s="94"/>
      <c r="E255" s="97"/>
      <c r="F255" s="102">
        <v>56</v>
      </c>
      <c r="G255" s="249" t="str">
        <f>IF(OR(F255&gt;240),"EXCEEDS"," ")</f>
        <v xml:space="preserve"> </v>
      </c>
    </row>
    <row r="256" spans="1:7" ht="15" customHeight="1" thickBot="1">
      <c r="A256" s="248">
        <v>462.6</v>
      </c>
      <c r="B256" s="93" t="s">
        <v>31</v>
      </c>
      <c r="C256" s="94">
        <v>43613</v>
      </c>
      <c r="D256" s="94"/>
      <c r="E256" s="97"/>
      <c r="F256" s="102">
        <v>56</v>
      </c>
      <c r="G256" s="249" t="str">
        <f>IF(OR(F256&gt;240),"EXCEEDS"," ")</f>
        <v xml:space="preserve"> </v>
      </c>
    </row>
    <row r="257" spans="1:7" ht="15" customHeight="1" thickBot="1">
      <c r="A257" s="248"/>
      <c r="B257" s="93"/>
      <c r="C257" s="94"/>
      <c r="D257" s="358" t="s">
        <v>76</v>
      </c>
      <c r="E257" s="96"/>
      <c r="F257" s="359">
        <f>GEOMEAN(F252:F256)</f>
        <v>105.75546188312721</v>
      </c>
      <c r="G257" s="258" t="str">
        <f>IF(OR(F257&gt;130),"EXCEEDS"," ")</f>
        <v xml:space="preserve"> </v>
      </c>
    </row>
    <row r="258" spans="1:7" ht="15" customHeight="1">
      <c r="A258" s="248">
        <v>462.6</v>
      </c>
      <c r="B258" s="93" t="s">
        <v>31</v>
      </c>
      <c r="C258" s="94">
        <v>43619</v>
      </c>
      <c r="D258" s="94"/>
      <c r="E258" s="97"/>
      <c r="F258" s="102">
        <v>69</v>
      </c>
      <c r="G258" s="249" t="str">
        <f>IF(OR(F258&gt;240),"EXCEEDS"," ")</f>
        <v xml:space="preserve"> </v>
      </c>
    </row>
    <row r="259" spans="1:7" ht="15" customHeight="1">
      <c r="A259" s="248">
        <v>462.6</v>
      </c>
      <c r="B259" s="93" t="s">
        <v>31</v>
      </c>
      <c r="C259" s="94">
        <v>43627</v>
      </c>
      <c r="D259" s="94"/>
      <c r="E259" s="97"/>
      <c r="F259" s="102">
        <v>55</v>
      </c>
      <c r="G259" s="249" t="str">
        <f>IF(OR(F259&gt;240),"EXCEEDS"," ")</f>
        <v xml:space="preserve"> </v>
      </c>
    </row>
    <row r="260" spans="1:7" ht="15" customHeight="1">
      <c r="A260" s="248">
        <v>462.6</v>
      </c>
      <c r="B260" s="93" t="s">
        <v>31</v>
      </c>
      <c r="C260" s="94">
        <v>43634</v>
      </c>
      <c r="D260" s="94"/>
      <c r="E260" s="97"/>
      <c r="F260" s="102">
        <v>2098</v>
      </c>
      <c r="G260" s="249" t="str">
        <f>IF(OR(F260&gt;240),"EXCEEDS"," ")</f>
        <v>EXCEEDS</v>
      </c>
    </row>
    <row r="261" spans="1:7" ht="15" customHeight="1">
      <c r="A261" s="248">
        <v>462.6</v>
      </c>
      <c r="B261" s="93" t="s">
        <v>31</v>
      </c>
      <c r="C261" s="94">
        <v>43636</v>
      </c>
      <c r="D261" s="94"/>
      <c r="E261" s="97"/>
      <c r="F261" s="102">
        <v>933</v>
      </c>
      <c r="G261" s="249" t="str">
        <f>IF(OR(F261&gt;240),"EXCEEDS"," ")</f>
        <v>EXCEEDS</v>
      </c>
    </row>
    <row r="262" spans="1:7" ht="15" customHeight="1" thickBot="1">
      <c r="A262" s="248">
        <v>462.6</v>
      </c>
      <c r="B262" s="93" t="s">
        <v>31</v>
      </c>
      <c r="C262" s="94">
        <v>43641</v>
      </c>
      <c r="D262" s="94"/>
      <c r="E262" s="97"/>
      <c r="F262" s="102">
        <v>2014</v>
      </c>
      <c r="G262" s="249" t="str">
        <f>IF(OR(F262&gt;240),"EXCEEDS"," ")</f>
        <v>EXCEEDS</v>
      </c>
    </row>
    <row r="263" spans="1:7" ht="15" customHeight="1" thickBot="1">
      <c r="A263" s="248"/>
      <c r="B263" s="93"/>
      <c r="C263" s="94"/>
      <c r="D263" s="358" t="s">
        <v>76</v>
      </c>
      <c r="E263" s="96"/>
      <c r="F263" s="359">
        <f>GEOMEAN(F258:F262)</f>
        <v>431.51080492068502</v>
      </c>
      <c r="G263" s="258" t="str">
        <f>IF(OR(F263&gt;130),"EXCEEDS"," ")</f>
        <v>EXCEEDS</v>
      </c>
    </row>
    <row r="264" spans="1:7" ht="15" customHeight="1">
      <c r="A264" s="248">
        <v>462.6</v>
      </c>
      <c r="B264" s="93" t="s">
        <v>31</v>
      </c>
      <c r="C264" s="94">
        <v>43648</v>
      </c>
      <c r="D264" s="94"/>
      <c r="E264" s="97"/>
      <c r="F264" s="102">
        <v>41</v>
      </c>
      <c r="G264" s="249" t="str">
        <f>IF(OR(F264&gt;240),"EXCEEDS"," ")</f>
        <v xml:space="preserve"> </v>
      </c>
    </row>
    <row r="265" spans="1:7" ht="15" customHeight="1">
      <c r="A265" s="248">
        <v>462.6</v>
      </c>
      <c r="B265" s="93" t="s">
        <v>31</v>
      </c>
      <c r="C265" s="94">
        <v>43655</v>
      </c>
      <c r="D265" s="94"/>
      <c r="E265" s="97"/>
      <c r="F265" s="102">
        <v>42.6</v>
      </c>
      <c r="G265" s="249" t="str">
        <f>IF(OR(F265&gt;240),"EXCEEDS"," ")</f>
        <v xml:space="preserve"> </v>
      </c>
    </row>
    <row r="266" spans="1:7" ht="15" customHeight="1">
      <c r="A266" s="248">
        <v>462.6</v>
      </c>
      <c r="B266" s="93" t="s">
        <v>31</v>
      </c>
      <c r="C266" s="94">
        <v>43662</v>
      </c>
      <c r="D266" s="94"/>
      <c r="E266" s="97"/>
      <c r="F266" s="102">
        <v>67</v>
      </c>
      <c r="G266" s="249" t="str">
        <f>IF(OR(F266&gt;240),"EXCEEDS"," ")</f>
        <v xml:space="preserve"> </v>
      </c>
    </row>
    <row r="267" spans="1:7" ht="15" customHeight="1">
      <c r="A267" s="248">
        <v>462.6</v>
      </c>
      <c r="B267" s="93" t="s">
        <v>31</v>
      </c>
      <c r="C267" s="94">
        <v>43669</v>
      </c>
      <c r="D267" s="94"/>
      <c r="E267" s="97"/>
      <c r="F267" s="102">
        <v>326</v>
      </c>
      <c r="G267" s="249" t="str">
        <f>IF(OR(F267&gt;240),"EXCEEDS"," ")</f>
        <v>EXCEEDS</v>
      </c>
    </row>
    <row r="268" spans="1:7" ht="15" customHeight="1" thickBot="1">
      <c r="A268" s="248">
        <v>462.6</v>
      </c>
      <c r="B268" s="93" t="s">
        <v>31</v>
      </c>
      <c r="C268" s="94">
        <v>43677</v>
      </c>
      <c r="D268" s="94"/>
      <c r="E268" s="97"/>
      <c r="F268" s="95">
        <v>44</v>
      </c>
      <c r="G268" s="249" t="str">
        <f>IF(OR(F268&gt;240),"EXCEEDS"," ")</f>
        <v xml:space="preserve"> </v>
      </c>
    </row>
    <row r="269" spans="1:7" ht="15" customHeight="1" thickBot="1">
      <c r="A269" s="248"/>
      <c r="B269" s="93"/>
      <c r="C269" s="94"/>
      <c r="D269" s="358" t="s">
        <v>76</v>
      </c>
      <c r="E269" s="96"/>
      <c r="F269" s="357">
        <f>GEOMEAN(F264:F268)</f>
        <v>69.982218680500509</v>
      </c>
      <c r="G269" s="266" t="str">
        <f>IF(OR(F269&gt;130),"EXCEEDS"," ")</f>
        <v xml:space="preserve"> </v>
      </c>
    </row>
    <row r="270" spans="1:7" ht="15" customHeight="1">
      <c r="A270" s="248">
        <v>462.6</v>
      </c>
      <c r="B270" s="93" t="s">
        <v>31</v>
      </c>
      <c r="C270" s="94">
        <v>43683</v>
      </c>
      <c r="D270" s="94"/>
      <c r="E270" s="97"/>
      <c r="F270" s="95">
        <v>16</v>
      </c>
      <c r="G270" s="266" t="str">
        <f>IF(OR(F270&gt;240),"EXCEEDS"," ")</f>
        <v xml:space="preserve"> </v>
      </c>
    </row>
    <row r="271" spans="1:7" ht="15" customHeight="1">
      <c r="A271" s="248">
        <v>462.6</v>
      </c>
      <c r="B271" s="93" t="s">
        <v>31</v>
      </c>
      <c r="C271" s="94">
        <v>43690</v>
      </c>
      <c r="D271" s="94"/>
      <c r="E271" s="97"/>
      <c r="F271" s="95">
        <v>173</v>
      </c>
      <c r="G271" s="266" t="str">
        <f>IF(OR(F271&gt;240),"EXCEEDS"," ")</f>
        <v xml:space="preserve"> </v>
      </c>
    </row>
    <row r="272" spans="1:7" ht="15" customHeight="1">
      <c r="A272" s="248">
        <v>462.6</v>
      </c>
      <c r="B272" s="93" t="s">
        <v>31</v>
      </c>
      <c r="C272" s="94">
        <v>43697</v>
      </c>
      <c r="D272" s="94"/>
      <c r="E272" s="97"/>
      <c r="F272" s="95">
        <v>2</v>
      </c>
      <c r="G272" s="266" t="str">
        <f>IF(OR(F272&gt;240),"EXCEEDS"," ")</f>
        <v xml:space="preserve"> </v>
      </c>
    </row>
    <row r="273" spans="1:7" ht="15" customHeight="1">
      <c r="A273" s="248">
        <v>462.6</v>
      </c>
      <c r="B273" s="93" t="s">
        <v>31</v>
      </c>
      <c r="C273" s="94">
        <v>43699</v>
      </c>
      <c r="D273" s="94"/>
      <c r="E273" s="97"/>
      <c r="F273" s="95">
        <v>58.8</v>
      </c>
      <c r="G273" s="266" t="str">
        <f>IF(OR(F273&gt;240),"EXCEEDS"," ")</f>
        <v xml:space="preserve"> </v>
      </c>
    </row>
    <row r="274" spans="1:7" ht="15" customHeight="1" thickBot="1">
      <c r="A274" s="248">
        <v>462.6</v>
      </c>
      <c r="B274" s="93" t="s">
        <v>31</v>
      </c>
      <c r="C274" s="94">
        <v>43704</v>
      </c>
      <c r="D274" s="94"/>
      <c r="E274" s="97"/>
      <c r="F274" s="95">
        <v>37</v>
      </c>
      <c r="G274" s="266" t="str">
        <f>IF(OR(F274&gt;240),"EXCEEDS"," ")</f>
        <v xml:space="preserve"> </v>
      </c>
    </row>
    <row r="275" spans="1:7" ht="15" customHeight="1" thickBot="1">
      <c r="A275" s="248"/>
      <c r="B275" s="93"/>
      <c r="C275" s="94"/>
      <c r="D275" s="358" t="s">
        <v>76</v>
      </c>
      <c r="E275" s="96"/>
      <c r="F275" s="357">
        <f>GEOMEAN(F270:F274)</f>
        <v>26.070840119908187</v>
      </c>
      <c r="G275" s="266" t="str">
        <f>IF(OR(F275&gt;130),"EXCEEDS"," ")</f>
        <v xml:space="preserve"> </v>
      </c>
    </row>
    <row r="276" spans="1:7" ht="15" customHeight="1">
      <c r="A276" s="248">
        <v>462.6</v>
      </c>
      <c r="B276" s="93" t="s">
        <v>31</v>
      </c>
      <c r="C276" s="94">
        <v>43711</v>
      </c>
      <c r="D276" s="94"/>
      <c r="E276" s="97"/>
      <c r="F276" s="95">
        <v>54</v>
      </c>
      <c r="G276" s="266" t="str">
        <f>IF(OR(F276&gt;240),"EXCEEDS"," ")</f>
        <v xml:space="preserve"> </v>
      </c>
    </row>
    <row r="277" spans="1:7" ht="15" customHeight="1">
      <c r="A277" s="248">
        <v>462.6</v>
      </c>
      <c r="B277" s="93" t="s">
        <v>31</v>
      </c>
      <c r="C277" s="94">
        <v>43718</v>
      </c>
      <c r="D277" s="94"/>
      <c r="E277" s="97"/>
      <c r="F277" s="95">
        <v>18</v>
      </c>
      <c r="G277" s="266" t="str">
        <f>IF(OR(F277&gt;240),"EXCEEDS"," ")</f>
        <v xml:space="preserve"> </v>
      </c>
    </row>
    <row r="278" spans="1:7" ht="15" customHeight="1">
      <c r="A278" s="248">
        <v>462.6</v>
      </c>
      <c r="B278" s="93" t="s">
        <v>31</v>
      </c>
      <c r="C278" s="94">
        <v>43725</v>
      </c>
      <c r="D278" s="94"/>
      <c r="E278" s="97"/>
      <c r="F278" s="95">
        <v>1</v>
      </c>
      <c r="G278" s="266" t="str">
        <f>IF(OR(F278&gt;240),"EXCEEDS"," ")</f>
        <v xml:space="preserve"> </v>
      </c>
    </row>
    <row r="279" spans="1:7" ht="15" customHeight="1">
      <c r="A279" s="248">
        <v>462.6</v>
      </c>
      <c r="B279" s="93" t="s">
        <v>31</v>
      </c>
      <c r="C279" s="94">
        <v>43727</v>
      </c>
      <c r="D279" s="94"/>
      <c r="E279" s="97"/>
      <c r="F279" s="95">
        <v>1</v>
      </c>
      <c r="G279" s="266" t="str">
        <f>IF(OR(F279&gt;240),"EXCEEDS"," ")</f>
        <v xml:space="preserve"> </v>
      </c>
    </row>
    <row r="280" spans="1:7" ht="15" customHeight="1" thickBot="1">
      <c r="A280" s="248">
        <v>462.6</v>
      </c>
      <c r="B280" s="93" t="s">
        <v>31</v>
      </c>
      <c r="C280" s="94">
        <v>43732</v>
      </c>
      <c r="D280" s="94"/>
      <c r="E280" s="97"/>
      <c r="F280" s="95">
        <v>21</v>
      </c>
      <c r="G280" s="266" t="str">
        <f>IF(OR(F280&gt;240),"EXCEEDS"," ")</f>
        <v xml:space="preserve"> </v>
      </c>
    </row>
    <row r="281" spans="1:7" ht="15" customHeight="1" thickBot="1">
      <c r="A281" s="248"/>
      <c r="B281" s="93"/>
      <c r="C281" s="94"/>
      <c r="D281" s="358" t="s">
        <v>76</v>
      </c>
      <c r="E281" s="96"/>
      <c r="F281" s="357">
        <f>GEOMEAN(F276:F280)</f>
        <v>7.2774145029703963</v>
      </c>
      <c r="G281" s="266" t="str">
        <f>IF(OR(F281&gt;130),"EXCEEDS"," ")</f>
        <v xml:space="preserve"> </v>
      </c>
    </row>
    <row r="282" spans="1:7" ht="15" customHeight="1">
      <c r="A282" s="248">
        <v>462.6</v>
      </c>
      <c r="B282" s="93" t="s">
        <v>31</v>
      </c>
      <c r="C282" s="94">
        <v>43739</v>
      </c>
      <c r="D282" s="94"/>
      <c r="E282" s="97"/>
      <c r="F282" s="95">
        <v>2</v>
      </c>
      <c r="G282" s="266" t="str">
        <f>IF(OR(F282&gt;240),"EXCEEDS"," ")</f>
        <v xml:space="preserve"> </v>
      </c>
    </row>
    <row r="283" spans="1:7" ht="15" customHeight="1">
      <c r="A283" s="248">
        <v>462.6</v>
      </c>
      <c r="B283" s="93" t="s">
        <v>31</v>
      </c>
      <c r="C283" s="94">
        <v>43746</v>
      </c>
      <c r="D283" s="94"/>
      <c r="E283" s="97"/>
      <c r="F283" s="95">
        <v>31</v>
      </c>
      <c r="G283" s="266" t="str">
        <f>IF(OR(F283&gt;240),"EXCEEDS"," ")</f>
        <v xml:space="preserve"> </v>
      </c>
    </row>
    <row r="284" spans="1:7" ht="15" customHeight="1">
      <c r="A284" s="248">
        <v>462.6</v>
      </c>
      <c r="B284" s="93" t="s">
        <v>31</v>
      </c>
      <c r="C284" s="94">
        <v>43753</v>
      </c>
      <c r="D284" s="94"/>
      <c r="E284" s="97"/>
      <c r="F284" s="95">
        <v>2</v>
      </c>
      <c r="G284" s="266" t="str">
        <f>IF(OR(F284&gt;240),"EXCEEDS"," ")</f>
        <v xml:space="preserve"> </v>
      </c>
    </row>
    <row r="285" spans="1:7" ht="15" customHeight="1">
      <c r="A285" s="248">
        <v>462.6</v>
      </c>
      <c r="B285" s="93" t="s">
        <v>31</v>
      </c>
      <c r="C285" s="94">
        <v>43760</v>
      </c>
      <c r="D285" s="94"/>
      <c r="E285" s="97"/>
      <c r="F285" s="95">
        <v>2</v>
      </c>
      <c r="G285" s="266" t="str">
        <f>IF(OR(F285&gt;240),"EXCEEDS"," ")</f>
        <v xml:space="preserve"> </v>
      </c>
    </row>
    <row r="286" spans="1:7" ht="15" customHeight="1" thickBot="1">
      <c r="A286" s="248">
        <v>462.6</v>
      </c>
      <c r="B286" s="93" t="s">
        <v>31</v>
      </c>
      <c r="C286" s="94">
        <v>43766</v>
      </c>
      <c r="D286" s="94"/>
      <c r="E286" s="97"/>
      <c r="F286" s="95">
        <v>6</v>
      </c>
      <c r="G286" s="266" t="str">
        <f>IF(OR(F286&gt;240),"EXCEEDS"," ")</f>
        <v xml:space="preserve"> </v>
      </c>
    </row>
    <row r="287" spans="1:7" ht="15" customHeight="1" thickBot="1">
      <c r="A287" s="248"/>
      <c r="B287" s="93"/>
      <c r="C287" s="94"/>
      <c r="D287" s="358" t="s">
        <v>76</v>
      </c>
      <c r="E287" s="96"/>
      <c r="F287" s="357">
        <f>GEOMEAN(F282:F286)</f>
        <v>4.3104298963686718</v>
      </c>
      <c r="G287" s="266" t="str">
        <f>IF(OR(F287&gt;130),"EXCEEDS"," ")</f>
        <v xml:space="preserve"> </v>
      </c>
    </row>
    <row r="288" spans="1:7" ht="15" customHeight="1">
      <c r="A288" s="248"/>
      <c r="B288" s="93"/>
      <c r="C288" s="94"/>
      <c r="D288" s="352"/>
      <c r="E288" s="97"/>
      <c r="F288" s="95"/>
      <c r="G288" s="266"/>
    </row>
    <row r="289" spans="1:7" ht="15" customHeight="1">
      <c r="A289" s="248">
        <v>470</v>
      </c>
      <c r="B289" s="93" t="s">
        <v>31</v>
      </c>
      <c r="C289" s="94">
        <v>43557</v>
      </c>
      <c r="D289" s="94"/>
      <c r="E289" s="97"/>
      <c r="F289" s="102">
        <v>308</v>
      </c>
      <c r="G289" s="249" t="str">
        <f>IF(OR(F289&gt;240),"EXCEEDS"," ")</f>
        <v>EXCEEDS</v>
      </c>
    </row>
    <row r="290" spans="1:7" ht="15" customHeight="1">
      <c r="A290" s="248">
        <v>470</v>
      </c>
      <c r="B290" s="93" t="s">
        <v>31</v>
      </c>
      <c r="C290" s="94">
        <v>43564</v>
      </c>
      <c r="D290" s="94"/>
      <c r="E290" s="97"/>
      <c r="F290" s="102">
        <v>36</v>
      </c>
      <c r="G290" s="249" t="str">
        <f>IF(OR(F290&gt;240),"EXCEEDS"," ")</f>
        <v xml:space="preserve"> </v>
      </c>
    </row>
    <row r="291" spans="1:7" ht="15" customHeight="1">
      <c r="A291" s="248">
        <v>470</v>
      </c>
      <c r="B291" s="93" t="s">
        <v>31</v>
      </c>
      <c r="C291" s="94">
        <v>43571</v>
      </c>
      <c r="D291" s="94"/>
      <c r="E291" s="97"/>
      <c r="F291" s="102">
        <v>488</v>
      </c>
      <c r="G291" s="249" t="str">
        <f>IF(OR(F291&gt;240),"EXCEEDS"," ")</f>
        <v>EXCEEDS</v>
      </c>
    </row>
    <row r="292" spans="1:7" ht="15" customHeight="1">
      <c r="A292" s="248">
        <v>470</v>
      </c>
      <c r="B292" s="93" t="s">
        <v>31</v>
      </c>
      <c r="C292" s="94">
        <v>43578</v>
      </c>
      <c r="D292" s="94"/>
      <c r="E292" s="97"/>
      <c r="F292" s="102">
        <v>161</v>
      </c>
      <c r="G292" s="249" t="str">
        <f>IF(OR(F292&gt;240),"EXCEEDS"," ")</f>
        <v xml:space="preserve"> </v>
      </c>
    </row>
    <row r="293" spans="1:7" ht="15" customHeight="1" thickBot="1">
      <c r="A293" s="248">
        <v>470</v>
      </c>
      <c r="B293" s="93" t="s">
        <v>31</v>
      </c>
      <c r="C293" s="94">
        <v>43585</v>
      </c>
      <c r="D293" s="94"/>
      <c r="E293" s="97"/>
      <c r="F293" s="102">
        <v>140</v>
      </c>
      <c r="G293" s="249" t="str">
        <f>IF(OR(F293&gt;240),"EXCEEDS"," ")</f>
        <v xml:space="preserve"> </v>
      </c>
    </row>
    <row r="294" spans="1:7" ht="15" customHeight="1" thickBot="1">
      <c r="A294" s="248"/>
      <c r="B294" s="93"/>
      <c r="C294" s="94"/>
      <c r="D294" s="358" t="s">
        <v>76</v>
      </c>
      <c r="E294" s="96"/>
      <c r="F294" s="359">
        <f>GEOMEAN(F289:F293)</f>
        <v>164.90939188471791</v>
      </c>
      <c r="G294" s="258" t="str">
        <f>IF(OR(F294&gt;130),"EXCEEDS"," ")</f>
        <v>EXCEEDS</v>
      </c>
    </row>
    <row r="295" spans="1:7" ht="15" customHeight="1">
      <c r="A295" s="248">
        <v>470</v>
      </c>
      <c r="B295" s="93" t="s">
        <v>31</v>
      </c>
      <c r="C295" s="94">
        <v>43592</v>
      </c>
      <c r="D295" s="94"/>
      <c r="E295" s="97"/>
      <c r="F295" s="102">
        <v>261</v>
      </c>
      <c r="G295" s="249" t="str">
        <f>IF(OR(F295&gt;240),"EXCEEDS"," ")</f>
        <v>EXCEEDS</v>
      </c>
    </row>
    <row r="296" spans="1:7" ht="15" customHeight="1">
      <c r="A296" s="248">
        <v>470</v>
      </c>
      <c r="B296" s="93" t="s">
        <v>31</v>
      </c>
      <c r="C296" s="94">
        <v>43601</v>
      </c>
      <c r="D296" s="94"/>
      <c r="E296" s="97"/>
      <c r="F296" s="102">
        <v>79</v>
      </c>
      <c r="G296" s="249" t="str">
        <f>IF(OR(F296&gt;240),"EXCEEDS"," ")</f>
        <v xml:space="preserve"> </v>
      </c>
    </row>
    <row r="297" spans="1:7" ht="15" customHeight="1">
      <c r="A297" s="248">
        <v>470</v>
      </c>
      <c r="B297" s="93" t="s">
        <v>31</v>
      </c>
      <c r="C297" s="94">
        <v>43606</v>
      </c>
      <c r="D297" s="94"/>
      <c r="E297" s="97"/>
      <c r="F297" s="102">
        <v>201</v>
      </c>
      <c r="G297" s="249" t="str">
        <f>IF(OR(F297&gt;240),"EXCEEDS"," ")</f>
        <v xml:space="preserve"> </v>
      </c>
    </row>
    <row r="298" spans="1:7" ht="15" customHeight="1">
      <c r="A298" s="248">
        <v>470</v>
      </c>
      <c r="B298" s="93" t="s">
        <v>31</v>
      </c>
      <c r="C298" s="94">
        <v>43608</v>
      </c>
      <c r="D298" s="94"/>
      <c r="E298" s="97"/>
      <c r="F298" s="102">
        <v>238</v>
      </c>
      <c r="G298" s="249" t="str">
        <f>IF(OR(F298&gt;240),"EXCEEDS"," ")</f>
        <v xml:space="preserve"> </v>
      </c>
    </row>
    <row r="299" spans="1:7" ht="15" customHeight="1">
      <c r="A299" s="248">
        <v>470</v>
      </c>
      <c r="B299" s="93" t="s">
        <v>31</v>
      </c>
      <c r="C299" s="94">
        <v>43613</v>
      </c>
      <c r="D299" s="94"/>
      <c r="E299" s="97"/>
      <c r="F299" s="102">
        <v>47</v>
      </c>
      <c r="G299" s="249" t="str">
        <f>IF(OR(F299&gt;240),"EXCEEDS"," ")</f>
        <v xml:space="preserve"> </v>
      </c>
    </row>
    <row r="300" spans="1:7" ht="15" customHeight="1" thickBot="1">
      <c r="A300" s="248"/>
      <c r="B300" s="93"/>
      <c r="C300" s="94"/>
      <c r="D300" s="94"/>
      <c r="E300" s="97"/>
      <c r="F300" s="95"/>
      <c r="G300" s="249"/>
    </row>
    <row r="301" spans="1:7" ht="15" customHeight="1" thickBot="1">
      <c r="A301" s="248"/>
      <c r="B301" s="93"/>
      <c r="C301" s="94"/>
      <c r="D301" s="358" t="s">
        <v>76</v>
      </c>
      <c r="E301" s="96"/>
      <c r="F301" s="359">
        <f>GEOMEAN(F295:F299)</f>
        <v>135.90257770619681</v>
      </c>
      <c r="G301" s="258" t="str">
        <f>IF(OR(F301&gt;130),"EXCEEDS"," ")</f>
        <v>EXCEEDS</v>
      </c>
    </row>
    <row r="302" spans="1:7" ht="15" customHeight="1">
      <c r="A302" s="248">
        <v>470</v>
      </c>
      <c r="B302" s="93" t="s">
        <v>31</v>
      </c>
      <c r="C302" s="94">
        <v>43619</v>
      </c>
      <c r="D302" s="94"/>
      <c r="E302" s="97"/>
      <c r="F302" s="102">
        <v>88</v>
      </c>
      <c r="G302" s="249" t="str">
        <f>IF(OR(F302&gt;240),"EXCEEDS"," ")</f>
        <v xml:space="preserve"> </v>
      </c>
    </row>
    <row r="303" spans="1:7" ht="15" customHeight="1">
      <c r="A303" s="248">
        <v>470</v>
      </c>
      <c r="B303" s="93" t="s">
        <v>31</v>
      </c>
      <c r="C303" s="94">
        <v>43627</v>
      </c>
      <c r="D303" s="94"/>
      <c r="E303" s="97"/>
      <c r="F303" s="102">
        <v>68</v>
      </c>
      <c r="G303" s="249" t="str">
        <f>IF(OR(F303&gt;240),"EXCEEDS"," ")</f>
        <v xml:space="preserve"> </v>
      </c>
    </row>
    <row r="304" spans="1:7" ht="15" customHeight="1">
      <c r="A304" s="248">
        <v>470</v>
      </c>
      <c r="B304" s="93" t="s">
        <v>31</v>
      </c>
      <c r="C304" s="94">
        <v>43634</v>
      </c>
      <c r="D304" s="94"/>
      <c r="E304" s="97"/>
      <c r="F304" s="102">
        <v>3654</v>
      </c>
      <c r="G304" s="249" t="str">
        <f>IF(OR(F304&gt;240),"EXCEEDS"," ")</f>
        <v>EXCEEDS</v>
      </c>
    </row>
    <row r="305" spans="1:7" ht="15" customHeight="1">
      <c r="A305" s="248">
        <v>470</v>
      </c>
      <c r="B305" s="93" t="s">
        <v>31</v>
      </c>
      <c r="C305" s="94">
        <v>43636</v>
      </c>
      <c r="D305" s="94"/>
      <c r="E305" s="97"/>
      <c r="F305" s="102">
        <v>2755</v>
      </c>
      <c r="G305" s="249" t="str">
        <f>IF(OR(F305&gt;240),"EXCEEDS"," ")</f>
        <v>EXCEEDS</v>
      </c>
    </row>
    <row r="306" spans="1:7" ht="15" customHeight="1" thickBot="1">
      <c r="A306" s="248">
        <v>470</v>
      </c>
      <c r="B306" s="93" t="s">
        <v>31</v>
      </c>
      <c r="C306" s="94">
        <v>43641</v>
      </c>
      <c r="D306" s="94"/>
      <c r="E306" s="97"/>
      <c r="F306" s="102">
        <v>2187</v>
      </c>
      <c r="G306" s="249" t="str">
        <f>IF(OR(F306&gt;240),"EXCEEDS"," ")</f>
        <v>EXCEEDS</v>
      </c>
    </row>
    <row r="307" spans="1:7" ht="15" customHeight="1" thickBot="1">
      <c r="A307" s="248"/>
      <c r="B307" s="93"/>
      <c r="C307" s="94"/>
      <c r="D307" s="358" t="s">
        <v>76</v>
      </c>
      <c r="E307" s="96"/>
      <c r="F307" s="359">
        <f>GEOMEAN(F302:F306)</f>
        <v>666.72402173188573</v>
      </c>
      <c r="G307" s="258" t="str">
        <f>IF(OR(F307&gt;130),"EXCEEDS"," ")</f>
        <v>EXCEEDS</v>
      </c>
    </row>
    <row r="308" spans="1:7" ht="15" customHeight="1">
      <c r="A308" s="248">
        <v>470</v>
      </c>
      <c r="B308" s="93" t="s">
        <v>31</v>
      </c>
      <c r="C308" s="94">
        <v>43648</v>
      </c>
      <c r="D308" s="94"/>
      <c r="E308" s="97"/>
      <c r="F308" s="102">
        <v>43</v>
      </c>
      <c r="G308" s="249" t="str">
        <f>IF(OR(F308&gt;240),"EXCEEDS"," ")</f>
        <v xml:space="preserve"> </v>
      </c>
    </row>
    <row r="309" spans="1:7" ht="15" customHeight="1">
      <c r="A309" s="248">
        <v>470</v>
      </c>
      <c r="B309" s="93" t="s">
        <v>31</v>
      </c>
      <c r="C309" s="94">
        <v>43655</v>
      </c>
      <c r="D309" s="94"/>
      <c r="E309" s="97"/>
      <c r="F309" s="102">
        <v>62</v>
      </c>
      <c r="G309" s="249" t="str">
        <f>IF(OR(F309&gt;240),"EXCEEDS"," ")</f>
        <v xml:space="preserve"> </v>
      </c>
    </row>
    <row r="310" spans="1:7" ht="15" customHeight="1">
      <c r="A310" s="248">
        <v>470</v>
      </c>
      <c r="B310" s="93" t="s">
        <v>31</v>
      </c>
      <c r="C310" s="94">
        <v>43662</v>
      </c>
      <c r="D310" s="94"/>
      <c r="E310" s="97"/>
      <c r="F310" s="102">
        <v>291</v>
      </c>
      <c r="G310" s="249" t="str">
        <f>IF(OR(F310&gt;240),"EXCEEDS"," ")</f>
        <v>EXCEEDS</v>
      </c>
    </row>
    <row r="311" spans="1:7" ht="15" customHeight="1">
      <c r="A311" s="248">
        <v>470</v>
      </c>
      <c r="B311" s="93" t="s">
        <v>31</v>
      </c>
      <c r="C311" s="94">
        <v>43669</v>
      </c>
      <c r="D311" s="94"/>
      <c r="E311" s="97"/>
      <c r="F311" s="102">
        <v>210</v>
      </c>
      <c r="G311" s="249" t="str">
        <f>IF(OR(F311&gt;240),"EXCEEDS"," ")</f>
        <v xml:space="preserve"> </v>
      </c>
    </row>
    <row r="312" spans="1:7" ht="15" customHeight="1" thickBot="1">
      <c r="A312" s="248">
        <v>470</v>
      </c>
      <c r="B312" s="93" t="s">
        <v>31</v>
      </c>
      <c r="C312" s="94">
        <v>43677</v>
      </c>
      <c r="D312" s="94"/>
      <c r="E312" s="97"/>
      <c r="F312" s="102">
        <v>387</v>
      </c>
      <c r="G312" s="249" t="str">
        <f>IF(OR(F312&gt;240),"EXCEEDS"," ")</f>
        <v>EXCEEDS</v>
      </c>
    </row>
    <row r="313" spans="1:7" ht="15" customHeight="1" thickBot="1">
      <c r="A313" s="248"/>
      <c r="B313" s="93"/>
      <c r="C313" s="94"/>
      <c r="D313" s="358" t="s">
        <v>76</v>
      </c>
      <c r="E313" s="96"/>
      <c r="F313" s="357">
        <f>GEOMEAN(F308:F312)</f>
        <v>144.52290373253169</v>
      </c>
      <c r="G313" s="266" t="str">
        <f>IF(OR(F313&gt;130),"EXCEEDS"," ")</f>
        <v>EXCEEDS</v>
      </c>
    </row>
    <row r="314" spans="1:7" ht="15" customHeight="1">
      <c r="A314" s="248">
        <v>470</v>
      </c>
      <c r="B314" s="93" t="s">
        <v>31</v>
      </c>
      <c r="C314" s="94">
        <v>43683</v>
      </c>
      <c r="D314" s="94"/>
      <c r="E314" s="97"/>
      <c r="F314" s="102">
        <v>3</v>
      </c>
      <c r="G314" s="249" t="str">
        <f>IF(OR(F314&gt;240),"EXCEEDS"," ")</f>
        <v xml:space="preserve"> </v>
      </c>
    </row>
    <row r="315" spans="1:7" ht="15" customHeight="1">
      <c r="A315" s="248">
        <v>470</v>
      </c>
      <c r="B315" s="93" t="s">
        <v>31</v>
      </c>
      <c r="C315" s="94">
        <v>43690</v>
      </c>
      <c r="D315" s="94"/>
      <c r="E315" s="97"/>
      <c r="F315" s="102">
        <v>326</v>
      </c>
      <c r="G315" s="249" t="str">
        <f>IF(OR(F315&gt;240),"EXCEEDS"," ")</f>
        <v>EXCEEDS</v>
      </c>
    </row>
    <row r="316" spans="1:7" ht="15" customHeight="1">
      <c r="A316" s="248">
        <v>470</v>
      </c>
      <c r="B316" s="93" t="s">
        <v>31</v>
      </c>
      <c r="C316" s="94">
        <v>43697</v>
      </c>
      <c r="D316" s="94"/>
      <c r="E316" s="97"/>
      <c r="F316" s="102">
        <v>16</v>
      </c>
      <c r="G316" s="249" t="str">
        <f>IF(OR(F316&gt;240),"EXCEEDS"," ")</f>
        <v xml:space="preserve"> </v>
      </c>
    </row>
    <row r="317" spans="1:7" ht="15" customHeight="1">
      <c r="A317" s="248">
        <v>470</v>
      </c>
      <c r="B317" s="93" t="s">
        <v>31</v>
      </c>
      <c r="C317" s="94">
        <v>43699</v>
      </c>
      <c r="D317" s="94"/>
      <c r="E317" s="97"/>
      <c r="F317" s="102">
        <v>613.1</v>
      </c>
      <c r="G317" s="249" t="str">
        <f>IF(OR(F317&gt;240),"EXCEEDS"," ")</f>
        <v>EXCEEDS</v>
      </c>
    </row>
    <row r="318" spans="1:7" ht="15" customHeight="1" thickBot="1">
      <c r="A318" s="248">
        <v>470</v>
      </c>
      <c r="B318" s="93" t="s">
        <v>31</v>
      </c>
      <c r="C318" s="94">
        <v>43704</v>
      </c>
      <c r="D318" s="94"/>
      <c r="E318" s="97"/>
      <c r="F318" s="102">
        <v>517</v>
      </c>
      <c r="G318" s="249" t="str">
        <f>IF(OR(F318&gt;240),"EXCEEDS"," ")</f>
        <v>EXCEEDS</v>
      </c>
    </row>
    <row r="319" spans="1:7" ht="15" customHeight="1" thickBot="1">
      <c r="A319" s="248"/>
      <c r="B319" s="93"/>
      <c r="C319" s="94"/>
      <c r="D319" s="358" t="s">
        <v>76</v>
      </c>
      <c r="E319" s="96"/>
      <c r="F319" s="357">
        <f>GEOMEAN(F314:F318)</f>
        <v>86.915281147606336</v>
      </c>
      <c r="G319" s="266" t="str">
        <f>IF(OR(F319&gt;130),"EXCEEDS"," ")</f>
        <v xml:space="preserve"> </v>
      </c>
    </row>
    <row r="320" spans="1:7" ht="15" customHeight="1">
      <c r="A320" s="248">
        <v>470</v>
      </c>
      <c r="B320" s="93" t="s">
        <v>31</v>
      </c>
      <c r="C320" s="94">
        <v>43711</v>
      </c>
      <c r="D320" s="94"/>
      <c r="E320" s="97"/>
      <c r="F320" s="102">
        <v>88</v>
      </c>
      <c r="G320" s="249" t="str">
        <f>IF(OR(F320&gt;240),"EXCEEDS"," ")</f>
        <v xml:space="preserve"> </v>
      </c>
    </row>
    <row r="321" spans="1:7" ht="15" customHeight="1">
      <c r="A321" s="248">
        <v>470</v>
      </c>
      <c r="B321" s="93" t="s">
        <v>31</v>
      </c>
      <c r="C321" s="94">
        <v>43718</v>
      </c>
      <c r="D321" s="94"/>
      <c r="E321" s="97"/>
      <c r="F321" s="102">
        <v>6</v>
      </c>
      <c r="G321" s="249" t="str">
        <f>IF(OR(F321&gt;240),"EXCEEDS"," ")</f>
        <v xml:space="preserve"> </v>
      </c>
    </row>
    <row r="322" spans="1:7" ht="15" customHeight="1">
      <c r="A322" s="248">
        <v>470</v>
      </c>
      <c r="B322" s="93" t="s">
        <v>31</v>
      </c>
      <c r="C322" s="94">
        <v>43725</v>
      </c>
      <c r="D322" s="94"/>
      <c r="E322" s="97"/>
      <c r="F322" s="102">
        <v>4</v>
      </c>
      <c r="G322" s="249" t="str">
        <f>IF(OR(F322&gt;240),"EXCEEDS"," ")</f>
        <v xml:space="preserve"> </v>
      </c>
    </row>
    <row r="323" spans="1:7" ht="15" customHeight="1">
      <c r="A323" s="248">
        <v>470</v>
      </c>
      <c r="B323" s="93" t="s">
        <v>31</v>
      </c>
      <c r="C323" s="94">
        <v>43727</v>
      </c>
      <c r="D323" s="94"/>
      <c r="E323" s="97"/>
      <c r="F323" s="102">
        <v>2</v>
      </c>
      <c r="G323" s="249" t="str">
        <f>IF(OR(F323&gt;240),"EXCEEDS"," ")</f>
        <v xml:space="preserve"> </v>
      </c>
    </row>
    <row r="324" spans="1:7" ht="15" customHeight="1" thickBot="1">
      <c r="A324" s="248">
        <v>470</v>
      </c>
      <c r="B324" s="93" t="s">
        <v>31</v>
      </c>
      <c r="C324" s="94">
        <v>43732</v>
      </c>
      <c r="D324" s="94"/>
      <c r="E324" s="97"/>
      <c r="F324" s="102">
        <v>6</v>
      </c>
      <c r="G324" s="249" t="str">
        <f>IF(OR(F324&gt;240),"EXCEEDS"," ")</f>
        <v xml:space="preserve"> </v>
      </c>
    </row>
    <row r="325" spans="1:7" ht="15" customHeight="1" thickBot="1">
      <c r="A325" s="248"/>
      <c r="B325" s="93"/>
      <c r="C325" s="94"/>
      <c r="D325" s="358" t="s">
        <v>76</v>
      </c>
      <c r="E325" s="96"/>
      <c r="F325" s="357">
        <f>GEOMEAN(F320:F324)</f>
        <v>7.5993252383480794</v>
      </c>
      <c r="G325" s="266" t="str">
        <f>IF(OR(F325&gt;130),"EXCEEDS"," ")</f>
        <v xml:space="preserve"> </v>
      </c>
    </row>
    <row r="326" spans="1:7" ht="15" customHeight="1">
      <c r="A326" s="248">
        <v>470</v>
      </c>
      <c r="B326" s="93" t="s">
        <v>31</v>
      </c>
      <c r="C326" s="94">
        <v>43739</v>
      </c>
      <c r="D326" s="94"/>
      <c r="E326" s="97"/>
      <c r="F326" s="102">
        <v>11</v>
      </c>
      <c r="G326" s="249" t="str">
        <f>IF(OR(F326&gt;240),"EXCEEDS"," ")</f>
        <v xml:space="preserve"> </v>
      </c>
    </row>
    <row r="327" spans="1:7" ht="15" customHeight="1">
      <c r="A327" s="248">
        <v>470</v>
      </c>
      <c r="B327" s="93" t="s">
        <v>31</v>
      </c>
      <c r="C327" s="94">
        <v>43746</v>
      </c>
      <c r="D327" s="94"/>
      <c r="E327" s="97"/>
      <c r="F327" s="102">
        <v>20</v>
      </c>
      <c r="G327" s="249" t="str">
        <f>IF(OR(F327&gt;240),"EXCEEDS"," ")</f>
        <v xml:space="preserve"> </v>
      </c>
    </row>
    <row r="328" spans="1:7" ht="15" customHeight="1">
      <c r="A328" s="248">
        <v>470</v>
      </c>
      <c r="B328" s="93" t="s">
        <v>31</v>
      </c>
      <c r="C328" s="94">
        <v>43753</v>
      </c>
      <c r="D328" s="94"/>
      <c r="E328" s="97"/>
      <c r="F328" s="102">
        <v>3</v>
      </c>
      <c r="G328" s="249" t="str">
        <f>IF(OR(F328&gt;240),"EXCEEDS"," ")</f>
        <v xml:space="preserve"> </v>
      </c>
    </row>
    <row r="329" spans="1:7" ht="15" customHeight="1">
      <c r="A329" s="248">
        <v>470</v>
      </c>
      <c r="B329" s="93" t="s">
        <v>31</v>
      </c>
      <c r="C329" s="94">
        <v>43760</v>
      </c>
      <c r="D329" s="94"/>
      <c r="E329" s="97"/>
      <c r="F329" s="102">
        <v>4</v>
      </c>
      <c r="G329" s="249" t="str">
        <f>IF(OR(F329&gt;240),"EXCEEDS"," ")</f>
        <v xml:space="preserve"> </v>
      </c>
    </row>
    <row r="330" spans="1:7" ht="15" customHeight="1" thickBot="1">
      <c r="A330" s="248">
        <v>470</v>
      </c>
      <c r="B330" s="93" t="s">
        <v>31</v>
      </c>
      <c r="C330" s="94">
        <v>43766</v>
      </c>
      <c r="D330" s="94"/>
      <c r="E330" s="97"/>
      <c r="F330" s="102">
        <v>5</v>
      </c>
      <c r="G330" s="249" t="str">
        <f>IF(OR(F330&gt;240),"EXCEEDS"," ")</f>
        <v xml:space="preserve"> </v>
      </c>
    </row>
    <row r="331" spans="1:7" ht="15" customHeight="1" thickBot="1">
      <c r="A331" s="248"/>
      <c r="B331" s="93"/>
      <c r="C331" s="94"/>
      <c r="D331" s="358" t="s">
        <v>76</v>
      </c>
      <c r="E331" s="96"/>
      <c r="F331" s="357">
        <f>GEOMEAN(F326:F330)</f>
        <v>6.6698303292797609</v>
      </c>
      <c r="G331" s="266" t="str">
        <f>IF(OR(F331&gt;130),"EXCEEDS"," ")</f>
        <v xml:space="preserve"> </v>
      </c>
    </row>
    <row r="332" spans="1:7" ht="15" customHeight="1">
      <c r="A332" s="248"/>
      <c r="B332" s="93"/>
      <c r="C332" s="94"/>
      <c r="D332" s="352"/>
      <c r="E332" s="97"/>
      <c r="F332" s="95"/>
      <c r="G332" s="266"/>
    </row>
    <row r="333" spans="1:7" ht="15" customHeight="1">
      <c r="A333" s="248">
        <v>477.5</v>
      </c>
      <c r="B333" s="93" t="s">
        <v>31</v>
      </c>
      <c r="C333" s="94">
        <v>43557</v>
      </c>
      <c r="D333" s="94"/>
      <c r="E333" s="97"/>
      <c r="F333" s="102">
        <v>488</v>
      </c>
      <c r="G333" s="249" t="str">
        <f>IF(OR(F333&gt;240),"EXCEEDS"," ")</f>
        <v>EXCEEDS</v>
      </c>
    </row>
    <row r="334" spans="1:7" ht="15" customHeight="1">
      <c r="A334" s="248">
        <v>477.5</v>
      </c>
      <c r="B334" s="93" t="s">
        <v>31</v>
      </c>
      <c r="C334" s="94">
        <v>43564</v>
      </c>
      <c r="D334" s="94"/>
      <c r="E334" s="97"/>
      <c r="F334" s="102">
        <v>17</v>
      </c>
      <c r="G334" s="249" t="str">
        <f>IF(OR(F334&gt;240),"EXCEEDS"," ")</f>
        <v xml:space="preserve"> </v>
      </c>
    </row>
    <row r="335" spans="1:7" ht="15" customHeight="1">
      <c r="A335" s="248">
        <v>477.5</v>
      </c>
      <c r="B335" s="93" t="s">
        <v>31</v>
      </c>
      <c r="C335" s="94">
        <v>43571</v>
      </c>
      <c r="D335" s="94"/>
      <c r="E335" s="97"/>
      <c r="F335" s="102">
        <v>613</v>
      </c>
      <c r="G335" s="249" t="str">
        <f>IF(OR(F335&gt;240),"EXCEEDS"," ")</f>
        <v>EXCEEDS</v>
      </c>
    </row>
    <row r="336" spans="1:7" ht="15" customHeight="1">
      <c r="A336" s="248">
        <v>477.5</v>
      </c>
      <c r="B336" s="93" t="s">
        <v>31</v>
      </c>
      <c r="C336" s="94">
        <v>43578</v>
      </c>
      <c r="D336" s="94"/>
      <c r="E336" s="97"/>
      <c r="F336" s="102">
        <v>168</v>
      </c>
      <c r="G336" s="249" t="str">
        <f>IF(OR(F336&gt;240),"EXCEEDS"," ")</f>
        <v xml:space="preserve"> </v>
      </c>
    </row>
    <row r="337" spans="1:7" ht="15" customHeight="1" thickBot="1">
      <c r="A337" s="248">
        <v>477.5</v>
      </c>
      <c r="B337" s="93" t="s">
        <v>31</v>
      </c>
      <c r="C337" s="94">
        <v>43585</v>
      </c>
      <c r="D337" s="94"/>
      <c r="E337" s="97"/>
      <c r="F337" s="102">
        <v>138</v>
      </c>
      <c r="G337" s="249" t="str">
        <f>IF(OR(F337&gt;240),"EXCEEDS"," ")</f>
        <v xml:space="preserve"> </v>
      </c>
    </row>
    <row r="338" spans="1:7" ht="15" customHeight="1" thickBot="1">
      <c r="A338" s="248"/>
      <c r="B338" s="93"/>
      <c r="C338" s="282"/>
      <c r="D338" s="358" t="s">
        <v>76</v>
      </c>
      <c r="E338" s="96"/>
      <c r="F338" s="359">
        <f>GEOMEAN(F333:F337)</f>
        <v>163.79608500766165</v>
      </c>
      <c r="G338" s="258" t="str">
        <f>IF(OR(F338&gt;130),"EXCEEDS"," ")</f>
        <v>EXCEEDS</v>
      </c>
    </row>
    <row r="339" spans="1:7" ht="15" customHeight="1">
      <c r="A339" s="248">
        <v>477.5</v>
      </c>
      <c r="B339" s="93" t="s">
        <v>31</v>
      </c>
      <c r="C339" s="94">
        <v>43592</v>
      </c>
      <c r="D339" s="94"/>
      <c r="E339" s="97"/>
      <c r="F339" s="102">
        <v>308</v>
      </c>
      <c r="G339" s="249" t="str">
        <f>IF(OR(F339&gt;240),"EXCEEDS"," ")</f>
        <v>EXCEEDS</v>
      </c>
    </row>
    <row r="340" spans="1:7" ht="15" customHeight="1">
      <c r="A340" s="248">
        <v>477.5</v>
      </c>
      <c r="B340" s="93" t="s">
        <v>31</v>
      </c>
      <c r="C340" s="94">
        <v>43601</v>
      </c>
      <c r="D340" s="94"/>
      <c r="E340" s="97"/>
      <c r="F340" s="102">
        <v>86</v>
      </c>
      <c r="G340" s="249" t="str">
        <f>IF(OR(F340&gt;240),"EXCEEDS"," ")</f>
        <v xml:space="preserve"> </v>
      </c>
    </row>
    <row r="341" spans="1:7" ht="15" customHeight="1">
      <c r="A341" s="248">
        <v>477.5</v>
      </c>
      <c r="B341" s="93" t="s">
        <v>31</v>
      </c>
      <c r="C341" s="94">
        <v>43606</v>
      </c>
      <c r="D341" s="94"/>
      <c r="E341" s="97"/>
      <c r="F341" s="102">
        <v>125</v>
      </c>
      <c r="G341" s="249" t="str">
        <f>IF(OR(F341&gt;240),"EXCEEDS"," ")</f>
        <v xml:space="preserve"> </v>
      </c>
    </row>
    <row r="342" spans="1:7" ht="15" customHeight="1">
      <c r="A342" s="248">
        <v>477.5</v>
      </c>
      <c r="B342" s="93" t="s">
        <v>31</v>
      </c>
      <c r="C342" s="94">
        <v>43608</v>
      </c>
      <c r="D342" s="94"/>
      <c r="E342" s="97"/>
      <c r="F342" s="102">
        <v>41</v>
      </c>
      <c r="G342" s="249" t="str">
        <f>IF(OR(F342&gt;240),"EXCEEDS"," ")</f>
        <v xml:space="preserve"> </v>
      </c>
    </row>
    <row r="343" spans="1:7" ht="15" customHeight="1" thickBot="1">
      <c r="A343" s="248">
        <v>477.5</v>
      </c>
      <c r="B343" s="93" t="s">
        <v>31</v>
      </c>
      <c r="C343" s="94">
        <v>43613</v>
      </c>
      <c r="D343" s="94"/>
      <c r="E343" s="97"/>
      <c r="F343" s="102">
        <v>24</v>
      </c>
      <c r="G343" s="249" t="str">
        <f>IF(OR(F343&gt;240),"EXCEEDS"," ")</f>
        <v xml:space="preserve"> </v>
      </c>
    </row>
    <row r="344" spans="1:7" ht="15" customHeight="1" thickBot="1">
      <c r="A344" s="248"/>
      <c r="B344" s="93"/>
      <c r="C344" s="94"/>
      <c r="D344" s="358" t="s">
        <v>76</v>
      </c>
      <c r="E344" s="96"/>
      <c r="F344" s="359">
        <f>GEOMEAN(F339:F343)</f>
        <v>79.908109458040727</v>
      </c>
      <c r="G344" s="258" t="str">
        <f>IF(OR(F344&gt;130),"EXCEEDS"," ")</f>
        <v xml:space="preserve"> </v>
      </c>
    </row>
    <row r="345" spans="1:7" ht="15" customHeight="1">
      <c r="A345" s="248">
        <v>477.5</v>
      </c>
      <c r="B345" s="93" t="s">
        <v>31</v>
      </c>
      <c r="C345" s="94">
        <v>43619</v>
      </c>
      <c r="D345" s="94"/>
      <c r="E345" s="97"/>
      <c r="F345" s="102">
        <v>75</v>
      </c>
      <c r="G345" s="249" t="str">
        <f>IF(OR(F345&gt;240),"EXCEEDS"," ")</f>
        <v xml:space="preserve"> </v>
      </c>
    </row>
    <row r="346" spans="1:7" ht="15" customHeight="1">
      <c r="A346" s="248">
        <v>477.5</v>
      </c>
      <c r="B346" s="93" t="s">
        <v>31</v>
      </c>
      <c r="C346" s="94">
        <v>43627</v>
      </c>
      <c r="D346" s="94"/>
      <c r="E346" s="97"/>
      <c r="F346" s="102">
        <v>54</v>
      </c>
      <c r="G346" s="249" t="str">
        <f>IF(OR(F346&gt;240),"EXCEEDS"," ")</f>
        <v xml:space="preserve"> </v>
      </c>
    </row>
    <row r="347" spans="1:7" ht="15" customHeight="1">
      <c r="A347" s="248">
        <v>477.5</v>
      </c>
      <c r="B347" s="93" t="s">
        <v>31</v>
      </c>
      <c r="C347" s="94">
        <v>43634</v>
      </c>
      <c r="D347" s="94"/>
      <c r="E347" s="97"/>
      <c r="F347" s="102">
        <v>1406</v>
      </c>
      <c r="G347" s="249" t="str">
        <f>IF(OR(F347&gt;240),"EXCEEDS"," ")</f>
        <v>EXCEEDS</v>
      </c>
    </row>
    <row r="348" spans="1:7" ht="15" customHeight="1">
      <c r="A348" s="248">
        <v>477.5</v>
      </c>
      <c r="B348" s="93" t="s">
        <v>31</v>
      </c>
      <c r="C348" s="94">
        <v>43636</v>
      </c>
      <c r="D348" s="94"/>
      <c r="E348" s="97"/>
      <c r="F348" s="102">
        <v>2143</v>
      </c>
      <c r="G348" s="249" t="str">
        <f>IF(OR(F348&gt;240),"EXCEEDS"," ")</f>
        <v>EXCEEDS</v>
      </c>
    </row>
    <row r="349" spans="1:7" ht="15" customHeight="1" thickBot="1">
      <c r="A349" s="248">
        <v>477.5</v>
      </c>
      <c r="B349" s="93" t="s">
        <v>31</v>
      </c>
      <c r="C349" s="94">
        <v>43641</v>
      </c>
      <c r="D349" s="94"/>
      <c r="E349" s="97"/>
      <c r="F349" s="102">
        <v>1421</v>
      </c>
      <c r="G349" s="249" t="str">
        <f>IF(OR(F349&gt;240),"EXCEEDS"," ")</f>
        <v>EXCEEDS</v>
      </c>
    </row>
    <row r="350" spans="1:7" ht="15" customHeight="1" thickBot="1">
      <c r="A350" s="248"/>
      <c r="B350" s="93"/>
      <c r="C350" s="94"/>
      <c r="D350" s="358" t="s">
        <v>76</v>
      </c>
      <c r="E350" s="96"/>
      <c r="F350" s="359">
        <f>GEOMEAN(F345:F349)</f>
        <v>444.43813713034041</v>
      </c>
      <c r="G350" s="258" t="str">
        <f>IF(OR(F350&gt;130),"EXCEEDS"," ")</f>
        <v>EXCEEDS</v>
      </c>
    </row>
    <row r="351" spans="1:7" ht="15" customHeight="1">
      <c r="A351" s="248">
        <v>477.5</v>
      </c>
      <c r="B351" s="93" t="s">
        <v>31</v>
      </c>
      <c r="C351" s="94">
        <v>43648</v>
      </c>
      <c r="D351" s="94"/>
      <c r="E351" s="97"/>
      <c r="F351" s="102">
        <v>61</v>
      </c>
      <c r="G351" s="249" t="str">
        <f>IF(OR(F351&gt;240),"EXCEEDS"," ")</f>
        <v xml:space="preserve"> </v>
      </c>
    </row>
    <row r="352" spans="1:7" ht="15.6" customHeight="1">
      <c r="A352" s="248">
        <v>477.5</v>
      </c>
      <c r="B352" s="93" t="s">
        <v>31</v>
      </c>
      <c r="C352" s="94">
        <v>43655</v>
      </c>
      <c r="D352" s="94"/>
      <c r="E352" s="97"/>
      <c r="F352" s="102">
        <v>66.3</v>
      </c>
      <c r="G352" s="249" t="str">
        <f>IF(OR(F352&gt;240),"EXCEEDS"," ")</f>
        <v xml:space="preserve"> </v>
      </c>
    </row>
    <row r="353" spans="1:7" ht="15.6" customHeight="1">
      <c r="A353" s="248">
        <v>477.5</v>
      </c>
      <c r="B353" s="93" t="s">
        <v>31</v>
      </c>
      <c r="C353" s="94">
        <v>43662</v>
      </c>
      <c r="D353" s="94"/>
      <c r="E353" s="97"/>
      <c r="F353" s="102">
        <v>866</v>
      </c>
      <c r="G353" s="249" t="str">
        <f>IF(OR(F353&gt;240),"EXCEEDS"," ")</f>
        <v>EXCEEDS</v>
      </c>
    </row>
    <row r="354" spans="1:7" ht="15.6" customHeight="1">
      <c r="A354" s="248">
        <v>477.5</v>
      </c>
      <c r="B354" s="93" t="s">
        <v>31</v>
      </c>
      <c r="C354" s="94">
        <v>43669</v>
      </c>
      <c r="D354" s="94"/>
      <c r="E354" s="97"/>
      <c r="F354" s="102">
        <v>228</v>
      </c>
      <c r="G354" s="249" t="str">
        <f>IF(OR(F354&gt;240),"EXCEEDS"," ")</f>
        <v xml:space="preserve"> </v>
      </c>
    </row>
    <row r="355" spans="1:7" ht="15.6" customHeight="1" thickBot="1">
      <c r="A355" s="248">
        <v>477.5</v>
      </c>
      <c r="B355" s="93" t="s">
        <v>31</v>
      </c>
      <c r="C355" s="94">
        <v>43677</v>
      </c>
      <c r="D355" s="94"/>
      <c r="E355" s="97"/>
      <c r="F355" s="95">
        <v>921</v>
      </c>
      <c r="G355" s="266" t="str">
        <f>IF(OR(F355&gt;240),"EXCEEDS"," ")</f>
        <v>EXCEEDS</v>
      </c>
    </row>
    <row r="356" spans="1:7" ht="15.6" customHeight="1" thickBot="1">
      <c r="A356" s="248"/>
      <c r="B356" s="93"/>
      <c r="C356" s="282"/>
      <c r="D356" s="358" t="s">
        <v>76</v>
      </c>
      <c r="E356" s="96"/>
      <c r="F356" s="357">
        <f>GEOMEAN(F351:F355)</f>
        <v>236.21699833462461</v>
      </c>
      <c r="G356" s="266" t="str">
        <f>IF(OR(F356&gt;130),"EXCEEDS"," ")</f>
        <v>EXCEEDS</v>
      </c>
    </row>
    <row r="357" spans="1:7" ht="15" customHeight="1">
      <c r="A357" s="248">
        <v>477.5</v>
      </c>
      <c r="B357" s="93" t="s">
        <v>31</v>
      </c>
      <c r="C357" s="94">
        <v>43683</v>
      </c>
      <c r="D357" s="94"/>
      <c r="E357" s="97"/>
      <c r="F357" s="95">
        <v>1</v>
      </c>
      <c r="G357" s="266" t="str">
        <f>IF(OR(F357&gt;240),"EXCEEDS"," ")</f>
        <v xml:space="preserve"> </v>
      </c>
    </row>
    <row r="358" spans="1:7" ht="15" customHeight="1">
      <c r="A358" s="248">
        <v>477.5</v>
      </c>
      <c r="B358" s="93" t="s">
        <v>31</v>
      </c>
      <c r="C358" s="94">
        <v>43690</v>
      </c>
      <c r="D358" s="94"/>
      <c r="E358" s="97"/>
      <c r="F358" s="95">
        <v>26</v>
      </c>
      <c r="G358" s="266" t="str">
        <f>IF(OR(F358&gt;240),"EXCEEDS"," ")</f>
        <v xml:space="preserve"> </v>
      </c>
    </row>
    <row r="359" spans="1:7" ht="15" customHeight="1">
      <c r="A359" s="248">
        <v>477.5</v>
      </c>
      <c r="B359" s="93" t="s">
        <v>31</v>
      </c>
      <c r="C359" s="94">
        <v>43697</v>
      </c>
      <c r="D359" s="94"/>
      <c r="E359" s="97"/>
      <c r="F359" s="95">
        <v>11</v>
      </c>
      <c r="G359" s="266" t="str">
        <f>IF(OR(F359&gt;240),"EXCEEDS"," ")</f>
        <v xml:space="preserve"> </v>
      </c>
    </row>
    <row r="360" spans="1:7" ht="15" customHeight="1">
      <c r="A360" s="248">
        <v>477.5</v>
      </c>
      <c r="B360" s="93" t="s">
        <v>31</v>
      </c>
      <c r="C360" s="94">
        <v>43699</v>
      </c>
      <c r="D360" s="94"/>
      <c r="E360" s="97"/>
      <c r="F360" s="95">
        <v>93.3</v>
      </c>
      <c r="G360" s="266" t="str">
        <f>IF(OR(F360&gt;240),"EXCEEDS"," ")</f>
        <v xml:space="preserve"> </v>
      </c>
    </row>
    <row r="361" spans="1:7" ht="15" customHeight="1" thickBot="1">
      <c r="A361" s="248">
        <v>477.5</v>
      </c>
      <c r="B361" s="93" t="s">
        <v>31</v>
      </c>
      <c r="C361" s="94">
        <v>43704</v>
      </c>
      <c r="D361" s="94"/>
      <c r="E361" s="97"/>
      <c r="F361" s="95">
        <v>1046</v>
      </c>
      <c r="G361" s="266" t="str">
        <f>IF(OR(F361&gt;240),"EXCEEDS"," ")</f>
        <v>EXCEEDS</v>
      </c>
    </row>
    <row r="362" spans="1:7" ht="15" customHeight="1" thickBot="1">
      <c r="A362" s="248"/>
      <c r="B362" s="93"/>
      <c r="C362" s="282"/>
      <c r="D362" s="358" t="s">
        <v>76</v>
      </c>
      <c r="E362" s="96"/>
      <c r="F362" s="357">
        <f>GEOMEAN(F357:F361)</f>
        <v>30.842947333491605</v>
      </c>
      <c r="G362" s="266" t="str">
        <f>IF(OR(F362&gt;130),"EXCEEDS"," ")</f>
        <v xml:space="preserve"> </v>
      </c>
    </row>
    <row r="363" spans="1:7" ht="15" customHeight="1">
      <c r="A363" s="248">
        <v>477.5</v>
      </c>
      <c r="B363" s="93" t="s">
        <v>31</v>
      </c>
      <c r="C363" s="94">
        <v>43711</v>
      </c>
      <c r="D363" s="94"/>
      <c r="E363" s="97"/>
      <c r="F363" s="95">
        <v>201</v>
      </c>
      <c r="G363" s="266" t="str">
        <f>IF(OR(F363&gt;240),"EXCEEDS"," ")</f>
        <v xml:space="preserve"> </v>
      </c>
    </row>
    <row r="364" spans="1:7" ht="15" customHeight="1">
      <c r="A364" s="248">
        <v>477.5</v>
      </c>
      <c r="B364" s="93" t="s">
        <v>31</v>
      </c>
      <c r="C364" s="94">
        <v>43718</v>
      </c>
      <c r="D364" s="94"/>
      <c r="E364" s="97"/>
      <c r="F364" s="95">
        <v>16</v>
      </c>
      <c r="G364" s="266" t="str">
        <f>IF(OR(F364&gt;240),"EXCEEDS"," ")</f>
        <v xml:space="preserve"> </v>
      </c>
    </row>
    <row r="365" spans="1:7" ht="15" customHeight="1">
      <c r="A365" s="248">
        <v>477.5</v>
      </c>
      <c r="B365" s="93" t="s">
        <v>31</v>
      </c>
      <c r="C365" s="94">
        <v>43725</v>
      </c>
      <c r="D365" s="94"/>
      <c r="E365" s="97"/>
      <c r="F365" s="95">
        <v>13</v>
      </c>
      <c r="G365" s="266" t="str">
        <f>IF(OR(F365&gt;240),"EXCEEDS"," ")</f>
        <v xml:space="preserve"> </v>
      </c>
    </row>
    <row r="366" spans="1:7" ht="15" customHeight="1">
      <c r="A366" s="248">
        <v>477.5</v>
      </c>
      <c r="B366" s="93" t="s">
        <v>31</v>
      </c>
      <c r="C366" s="94">
        <v>43727</v>
      </c>
      <c r="D366" s="94"/>
      <c r="E366" s="97"/>
      <c r="F366" s="95">
        <v>3</v>
      </c>
      <c r="G366" s="266" t="str">
        <f>IF(OR(F366&gt;240),"EXCEEDS"," ")</f>
        <v xml:space="preserve"> </v>
      </c>
    </row>
    <row r="367" spans="1:7" ht="15" customHeight="1" thickBot="1">
      <c r="A367" s="248">
        <v>477.5</v>
      </c>
      <c r="B367" s="93" t="s">
        <v>31</v>
      </c>
      <c r="C367" s="94">
        <v>43732</v>
      </c>
      <c r="D367" s="94"/>
      <c r="E367" s="97"/>
      <c r="F367" s="95">
        <v>15</v>
      </c>
      <c r="G367" s="266" t="str">
        <f>IF(OR(F367&gt;240),"EXCEEDS"," ")</f>
        <v xml:space="preserve"> </v>
      </c>
    </row>
    <row r="368" spans="1:7" ht="15" customHeight="1" thickBot="1">
      <c r="A368" s="248"/>
      <c r="B368" s="93"/>
      <c r="C368" s="94"/>
      <c r="D368" s="358" t="s">
        <v>76</v>
      </c>
      <c r="E368" s="96"/>
      <c r="F368" s="357">
        <f>GEOMEAN(F363:F367)</f>
        <v>17.984334897476987</v>
      </c>
      <c r="G368" s="266" t="str">
        <f>IF(OR(F368&gt;130),"EXCEEDS"," ")</f>
        <v xml:space="preserve"> </v>
      </c>
    </row>
    <row r="369" spans="1:7" ht="15" customHeight="1">
      <c r="A369" s="248">
        <v>477.5</v>
      </c>
      <c r="B369" s="93" t="s">
        <v>31</v>
      </c>
      <c r="C369" s="94">
        <v>43739</v>
      </c>
      <c r="D369" s="94"/>
      <c r="E369" s="97"/>
      <c r="F369" s="95">
        <v>4</v>
      </c>
      <c r="G369" s="266" t="str">
        <f>IF(OR(F369&gt;240),"EXCEEDS"," ")</f>
        <v xml:space="preserve"> </v>
      </c>
    </row>
    <row r="370" spans="1:7" ht="15" customHeight="1">
      <c r="A370" s="248">
        <v>477.5</v>
      </c>
      <c r="B370" s="93" t="s">
        <v>31</v>
      </c>
      <c r="C370" s="94">
        <v>43746</v>
      </c>
      <c r="D370" s="94"/>
      <c r="E370" s="97"/>
      <c r="F370" s="95">
        <v>46</v>
      </c>
      <c r="G370" s="266" t="str">
        <f>IF(OR(F370&gt;240),"EXCEEDS"," ")</f>
        <v xml:space="preserve"> </v>
      </c>
    </row>
    <row r="371" spans="1:7" ht="15" customHeight="1">
      <c r="A371" s="248">
        <v>477.5</v>
      </c>
      <c r="B371" s="93" t="s">
        <v>31</v>
      </c>
      <c r="C371" s="94">
        <v>43753</v>
      </c>
      <c r="D371" s="94"/>
      <c r="E371" s="97"/>
      <c r="F371" s="95">
        <v>3</v>
      </c>
      <c r="G371" s="266" t="str">
        <f>IF(OR(F371&gt;240),"EXCEEDS"," ")</f>
        <v xml:space="preserve"> </v>
      </c>
    </row>
    <row r="372" spans="1:7" ht="15" customHeight="1">
      <c r="A372" s="248">
        <v>477.5</v>
      </c>
      <c r="B372" s="93" t="s">
        <v>31</v>
      </c>
      <c r="C372" s="94">
        <v>43760</v>
      </c>
      <c r="D372" s="94"/>
      <c r="E372" s="97"/>
      <c r="F372" s="95">
        <v>9</v>
      </c>
      <c r="G372" s="266" t="str">
        <f>IF(OR(F372&gt;240),"EXCEEDS"," ")</f>
        <v xml:space="preserve"> </v>
      </c>
    </row>
    <row r="373" spans="1:7" ht="15" customHeight="1" thickBot="1">
      <c r="A373" s="248">
        <v>477.5</v>
      </c>
      <c r="B373" s="93" t="s">
        <v>31</v>
      </c>
      <c r="C373" s="94">
        <v>43766</v>
      </c>
      <c r="D373" s="94"/>
      <c r="E373" s="97"/>
      <c r="F373" s="95">
        <v>12</v>
      </c>
      <c r="G373" s="266" t="str">
        <f>IF(OR(F373&gt;240),"EXCEEDS"," ")</f>
        <v xml:space="preserve"> </v>
      </c>
    </row>
    <row r="374" spans="1:7" ht="15" customHeight="1" thickBot="1">
      <c r="A374" s="248"/>
      <c r="B374" s="93"/>
      <c r="C374" s="94"/>
      <c r="D374" s="358" t="s">
        <v>76</v>
      </c>
      <c r="E374" s="96"/>
      <c r="F374" s="357">
        <f>GEOMEAN(F369:F373)</f>
        <v>9.0172179449890741</v>
      </c>
      <c r="G374" s="266" t="str">
        <f>IF(OR(F374&gt;130),"EXCEEDS"," ")</f>
        <v xml:space="preserve"> </v>
      </c>
    </row>
    <row r="375" spans="1:7" ht="15" customHeight="1" thickBot="1">
      <c r="A375" s="250"/>
      <c r="B375" s="100"/>
      <c r="C375" s="101"/>
      <c r="D375" s="364"/>
      <c r="E375" s="251"/>
      <c r="F375" s="363"/>
      <c r="G375" s="362"/>
    </row>
    <row r="376" spans="1:7" ht="15" customHeight="1">
      <c r="A376" s="248">
        <v>594</v>
      </c>
      <c r="B376" s="93" t="s">
        <v>34</v>
      </c>
      <c r="C376" s="94">
        <v>43557</v>
      </c>
      <c r="D376" s="94"/>
      <c r="E376" s="97"/>
      <c r="F376" s="259">
        <v>1281</v>
      </c>
      <c r="G376" s="266" t="str">
        <f>IF(OR(F376&gt;240),"EXCEEDS"," ")</f>
        <v>EXCEEDS</v>
      </c>
    </row>
    <row r="377" spans="1:7" ht="15" customHeight="1">
      <c r="A377" s="248">
        <v>594</v>
      </c>
      <c r="B377" s="93" t="s">
        <v>34</v>
      </c>
      <c r="C377" s="94">
        <v>43564</v>
      </c>
      <c r="D377" s="94"/>
      <c r="E377" s="97"/>
      <c r="F377" s="259">
        <v>52</v>
      </c>
      <c r="G377" s="266" t="str">
        <f>IF(OR(F377&gt;240),"EXCEEDS"," ")</f>
        <v xml:space="preserve"> </v>
      </c>
    </row>
    <row r="378" spans="1:7" ht="15" customHeight="1">
      <c r="A378" s="248">
        <v>594</v>
      </c>
      <c r="B378" s="93" t="s">
        <v>34</v>
      </c>
      <c r="C378" s="94">
        <v>43571</v>
      </c>
      <c r="D378" s="94"/>
      <c r="E378" s="97"/>
      <c r="F378" s="259">
        <v>41</v>
      </c>
      <c r="G378" s="266" t="str">
        <f>IF(OR(F378&gt;240),"EXCEEDS"," ")</f>
        <v xml:space="preserve"> </v>
      </c>
    </row>
    <row r="379" spans="1:7" ht="15" customHeight="1">
      <c r="A379" s="248">
        <v>594</v>
      </c>
      <c r="B379" s="93" t="s">
        <v>34</v>
      </c>
      <c r="C379" s="94">
        <v>43578</v>
      </c>
      <c r="D379" s="94"/>
      <c r="E379" s="97"/>
      <c r="F379" s="259">
        <v>2187</v>
      </c>
      <c r="G379" s="266" t="str">
        <f>IF(OR(F379&gt;240),"EXCEEDS"," ")</f>
        <v>EXCEEDS</v>
      </c>
    </row>
    <row r="380" spans="1:7" ht="15" customHeight="1" thickBot="1">
      <c r="A380" s="248">
        <v>594</v>
      </c>
      <c r="B380" s="93" t="s">
        <v>34</v>
      </c>
      <c r="C380" s="94">
        <v>43585</v>
      </c>
      <c r="D380" s="94"/>
      <c r="E380" s="97"/>
      <c r="F380" s="259">
        <v>545</v>
      </c>
      <c r="G380" s="266" t="str">
        <f>IF(OR(F380&gt;240),"EXCEEDS"," ")</f>
        <v>EXCEEDS</v>
      </c>
    </row>
    <row r="381" spans="1:7" ht="15" customHeight="1" thickBot="1">
      <c r="A381" s="248"/>
      <c r="B381" s="93"/>
      <c r="C381" s="94"/>
      <c r="D381" s="358" t="s">
        <v>76</v>
      </c>
      <c r="E381" s="96"/>
      <c r="F381" s="359">
        <f>GEOMEAN(F376:F380)</f>
        <v>318.06532318472068</v>
      </c>
      <c r="G381" s="258" t="str">
        <f>IF(OR(F381&gt;130),"EXCEEDS"," ")</f>
        <v>EXCEEDS</v>
      </c>
    </row>
    <row r="382" spans="1:7" ht="15" customHeight="1">
      <c r="A382" s="248">
        <v>594</v>
      </c>
      <c r="B382" s="93" t="s">
        <v>34</v>
      </c>
      <c r="C382" s="94">
        <v>43592</v>
      </c>
      <c r="D382" s="94"/>
      <c r="E382" s="97"/>
      <c r="F382" s="259">
        <v>309</v>
      </c>
      <c r="G382" s="266" t="str">
        <f>IF(OR(F382&gt;240),"EXCEEDS"," ")</f>
        <v>EXCEEDS</v>
      </c>
    </row>
    <row r="383" spans="1:7" ht="15" customHeight="1">
      <c r="A383" s="248">
        <v>594</v>
      </c>
      <c r="B383" s="93" t="s">
        <v>34</v>
      </c>
      <c r="C383" s="94">
        <v>43599</v>
      </c>
      <c r="D383" s="94"/>
      <c r="E383" s="97"/>
      <c r="F383" s="259">
        <v>108</v>
      </c>
      <c r="G383" s="266" t="str">
        <f>IF(OR(F383&gt;240),"EXCEEDS"," ")</f>
        <v xml:space="preserve"> </v>
      </c>
    </row>
    <row r="384" spans="1:7" ht="15" customHeight="1">
      <c r="A384" s="248">
        <v>594</v>
      </c>
      <c r="B384" s="93" t="s">
        <v>34</v>
      </c>
      <c r="C384" s="94">
        <v>43606</v>
      </c>
      <c r="D384" s="94"/>
      <c r="E384" s="97"/>
      <c r="F384" s="259">
        <v>175</v>
      </c>
      <c r="G384" s="266" t="str">
        <f>IF(OR(F384&gt;240),"EXCEEDS"," ")</f>
        <v xml:space="preserve"> </v>
      </c>
    </row>
    <row r="385" spans="1:7" ht="15" customHeight="1">
      <c r="A385" s="248">
        <v>594</v>
      </c>
      <c r="B385" s="93" t="s">
        <v>34</v>
      </c>
      <c r="C385" s="94">
        <v>43608</v>
      </c>
      <c r="D385" s="94"/>
      <c r="E385" s="97"/>
      <c r="F385" s="259">
        <v>134</v>
      </c>
      <c r="G385" s="266" t="str">
        <f>IF(OR(F385&gt;240),"EXCEEDS"," ")</f>
        <v xml:space="preserve"> </v>
      </c>
    </row>
    <row r="386" spans="1:7" ht="15" customHeight="1" thickBot="1">
      <c r="A386" s="248">
        <v>594</v>
      </c>
      <c r="B386" s="93" t="s">
        <v>34</v>
      </c>
      <c r="C386" s="94">
        <v>43613</v>
      </c>
      <c r="D386" s="94"/>
      <c r="E386" s="97"/>
      <c r="F386" s="259">
        <v>160</v>
      </c>
      <c r="G386" s="266" t="str">
        <f>IF(OR(F386&gt;240),"EXCEEDS"," ")</f>
        <v xml:space="preserve"> </v>
      </c>
    </row>
    <row r="387" spans="1:7" ht="15" customHeight="1" thickBot="1">
      <c r="A387" s="248"/>
      <c r="B387" s="93"/>
      <c r="C387" s="94"/>
      <c r="D387" s="358" t="s">
        <v>76</v>
      </c>
      <c r="E387" s="96"/>
      <c r="F387" s="359">
        <f>GEOMEAN(F382:F386)</f>
        <v>165.77880812278485</v>
      </c>
      <c r="G387" s="258" t="str">
        <f>IF(OR(F387&gt;130),"EXCEEDS"," ")</f>
        <v>EXCEEDS</v>
      </c>
    </row>
    <row r="388" spans="1:7" ht="15" customHeight="1">
      <c r="A388" s="248">
        <v>594</v>
      </c>
      <c r="B388" s="93" t="s">
        <v>34</v>
      </c>
      <c r="C388" s="94">
        <v>43620</v>
      </c>
      <c r="D388" s="94"/>
      <c r="E388" s="97"/>
      <c r="F388" s="259">
        <v>75</v>
      </c>
      <c r="G388" s="266" t="str">
        <f>IF(OR(F388&gt;240),"EXCEEDS"," ")</f>
        <v xml:space="preserve"> </v>
      </c>
    </row>
    <row r="389" spans="1:7" ht="15" customHeight="1">
      <c r="A389" s="248">
        <v>594</v>
      </c>
      <c r="B389" s="93" t="s">
        <v>34</v>
      </c>
      <c r="C389" s="94">
        <v>43629</v>
      </c>
      <c r="D389" s="94"/>
      <c r="E389" s="97"/>
      <c r="F389" s="259">
        <v>512</v>
      </c>
      <c r="G389" s="266" t="str">
        <f>IF(OR(F389&gt;240),"EXCEEDS"," ")</f>
        <v>EXCEEDS</v>
      </c>
    </row>
    <row r="390" spans="1:7" ht="15" customHeight="1">
      <c r="A390" s="248">
        <v>594</v>
      </c>
      <c r="B390" s="93" t="s">
        <v>34</v>
      </c>
      <c r="C390" s="94">
        <v>43634</v>
      </c>
      <c r="D390" s="94"/>
      <c r="E390" s="97"/>
      <c r="F390" s="259">
        <v>2187</v>
      </c>
      <c r="G390" s="266" t="str">
        <f>IF(OR(F390&gt;240),"EXCEEDS"," ")</f>
        <v>EXCEEDS</v>
      </c>
    </row>
    <row r="391" spans="1:7" ht="15" customHeight="1">
      <c r="A391" s="248">
        <v>594</v>
      </c>
      <c r="B391" s="93" t="s">
        <v>34</v>
      </c>
      <c r="C391" s="94">
        <v>43636</v>
      </c>
      <c r="D391" s="94"/>
      <c r="E391" s="97"/>
      <c r="F391" s="259">
        <v>833</v>
      </c>
      <c r="G391" s="266" t="str">
        <f>IF(OR(F391&gt;240),"EXCEEDS"," ")</f>
        <v>EXCEEDS</v>
      </c>
    </row>
    <row r="392" spans="1:7" ht="15" customHeight="1" thickBot="1">
      <c r="A392" s="248">
        <v>594</v>
      </c>
      <c r="B392" s="93" t="s">
        <v>34</v>
      </c>
      <c r="C392" s="94">
        <v>43641</v>
      </c>
      <c r="D392" s="94"/>
      <c r="E392" s="97"/>
      <c r="F392" s="259">
        <v>1317</v>
      </c>
      <c r="G392" s="266" t="str">
        <f>IF(OR(F392&gt;240),"EXCEEDS"," ")</f>
        <v>EXCEEDS</v>
      </c>
    </row>
    <row r="393" spans="1:7" ht="15" customHeight="1" thickBot="1">
      <c r="A393" s="248"/>
      <c r="B393" s="93"/>
      <c r="C393" s="94"/>
      <c r="D393" s="358" t="s">
        <v>76</v>
      </c>
      <c r="E393" s="96"/>
      <c r="F393" s="359">
        <f>GEOMEAN(F388:F392)</f>
        <v>620.70058793534713</v>
      </c>
      <c r="G393" s="258" t="str">
        <f>IF(OR(F393&gt;130),"EXCEEDS"," ")</f>
        <v>EXCEEDS</v>
      </c>
    </row>
    <row r="394" spans="1:7" ht="15" customHeight="1">
      <c r="A394" s="248">
        <v>594</v>
      </c>
      <c r="B394" s="93" t="s">
        <v>34</v>
      </c>
      <c r="C394" s="94">
        <v>43648</v>
      </c>
      <c r="D394" s="94"/>
      <c r="E394" s="97"/>
      <c r="F394" s="259">
        <v>373</v>
      </c>
      <c r="G394" s="266" t="str">
        <f>IF(OR(F394&gt;240),"EXCEEDS"," ")</f>
        <v>EXCEEDS</v>
      </c>
    </row>
    <row r="395" spans="1:7" ht="15" customHeight="1">
      <c r="A395" s="248">
        <v>594</v>
      </c>
      <c r="B395" s="93" t="s">
        <v>34</v>
      </c>
      <c r="C395" s="94">
        <v>43655</v>
      </c>
      <c r="D395" s="94"/>
      <c r="E395" s="97"/>
      <c r="F395" s="259">
        <v>197</v>
      </c>
      <c r="G395" s="266" t="str">
        <f>IF(OR(F395&gt;240),"EXCEEDS"," ")</f>
        <v xml:space="preserve"> </v>
      </c>
    </row>
    <row r="396" spans="1:7" ht="15" customHeight="1">
      <c r="A396" s="248">
        <v>594</v>
      </c>
      <c r="B396" s="93" t="s">
        <v>34</v>
      </c>
      <c r="C396" s="94">
        <v>43662</v>
      </c>
      <c r="D396" s="94"/>
      <c r="E396" s="97"/>
      <c r="F396" s="259">
        <v>31</v>
      </c>
      <c r="G396" s="266" t="str">
        <f>IF(OR(F396&gt;240),"EXCEEDS"," ")</f>
        <v xml:space="preserve"> </v>
      </c>
    </row>
    <row r="397" spans="1:7" ht="15" customHeight="1">
      <c r="A397" s="248">
        <v>594</v>
      </c>
      <c r="B397" s="93" t="s">
        <v>34</v>
      </c>
      <c r="C397" s="94">
        <v>43669</v>
      </c>
      <c r="D397" s="94"/>
      <c r="E397" s="97"/>
      <c r="F397" s="259">
        <v>148</v>
      </c>
      <c r="G397" s="266" t="str">
        <f>IF(OR(F397&gt;240),"EXCEEDS"," ")</f>
        <v xml:space="preserve"> </v>
      </c>
    </row>
    <row r="398" spans="1:7" ht="15" customHeight="1" thickBot="1">
      <c r="A398" s="248">
        <v>594</v>
      </c>
      <c r="B398" s="93" t="s">
        <v>34</v>
      </c>
      <c r="C398" s="94">
        <v>43676</v>
      </c>
      <c r="D398" s="94"/>
      <c r="E398" s="97"/>
      <c r="F398" s="259">
        <v>85</v>
      </c>
      <c r="G398" s="266" t="str">
        <f>IF(OR(F398&gt;240),"EXCEEDS"," ")</f>
        <v xml:space="preserve"> </v>
      </c>
    </row>
    <row r="399" spans="1:7" ht="15" customHeight="1" thickBot="1">
      <c r="A399" s="248"/>
      <c r="B399" s="93"/>
      <c r="C399" s="94"/>
      <c r="D399" s="358" t="s">
        <v>76</v>
      </c>
      <c r="E399" s="96"/>
      <c r="F399" s="357">
        <f>GEOMEAN(F394:F398)</f>
        <v>123.43646578679819</v>
      </c>
      <c r="G399" s="266" t="str">
        <f>IF(OR(F399&gt;130),"EXCEEDS"," ")</f>
        <v xml:space="preserve"> </v>
      </c>
    </row>
    <row r="400" spans="1:7" ht="15" customHeight="1">
      <c r="A400" s="248">
        <v>594</v>
      </c>
      <c r="B400" s="93" t="s">
        <v>34</v>
      </c>
      <c r="C400" s="94">
        <v>43683</v>
      </c>
      <c r="D400" s="94"/>
      <c r="E400" s="97"/>
      <c r="F400" s="259">
        <v>620</v>
      </c>
      <c r="G400" s="266" t="str">
        <f>IF(OR(F400&gt;240),"EXCEEDS"," ")</f>
        <v>EXCEEDS</v>
      </c>
    </row>
    <row r="401" spans="1:7" ht="15" customHeight="1">
      <c r="A401" s="248">
        <v>594</v>
      </c>
      <c r="B401" s="93" t="s">
        <v>34</v>
      </c>
      <c r="C401" s="94">
        <v>43690</v>
      </c>
      <c r="D401" s="94"/>
      <c r="E401" s="97"/>
      <c r="F401" s="259">
        <v>175</v>
      </c>
      <c r="G401" s="266" t="str">
        <f>IF(OR(F401&gt;240),"EXCEEDS"," ")</f>
        <v xml:space="preserve"> </v>
      </c>
    </row>
    <row r="402" spans="1:7" ht="15" customHeight="1">
      <c r="A402" s="248">
        <v>594</v>
      </c>
      <c r="B402" s="93" t="s">
        <v>34</v>
      </c>
      <c r="C402" s="94">
        <v>43697</v>
      </c>
      <c r="D402" s="94"/>
      <c r="E402" s="97"/>
      <c r="F402" s="259">
        <v>63</v>
      </c>
      <c r="G402" s="266" t="str">
        <f>IF(OR(F402&gt;240),"EXCEEDS"," ")</f>
        <v xml:space="preserve"> </v>
      </c>
    </row>
    <row r="403" spans="1:7" ht="15" customHeight="1">
      <c r="A403" s="248">
        <v>594</v>
      </c>
      <c r="B403" s="93" t="s">
        <v>34</v>
      </c>
      <c r="C403" s="94">
        <v>43699</v>
      </c>
      <c r="D403" s="94"/>
      <c r="E403" s="97"/>
      <c r="F403" s="259">
        <v>10</v>
      </c>
      <c r="G403" s="266" t="str">
        <f>IF(OR(F403&gt;240),"EXCEEDS"," ")</f>
        <v xml:space="preserve"> </v>
      </c>
    </row>
    <row r="404" spans="1:7" ht="15" customHeight="1" thickBot="1">
      <c r="A404" s="248">
        <v>594</v>
      </c>
      <c r="B404" s="93" t="s">
        <v>34</v>
      </c>
      <c r="C404" s="94">
        <v>43704</v>
      </c>
      <c r="D404" s="94"/>
      <c r="E404" s="97"/>
      <c r="F404" s="259">
        <v>20</v>
      </c>
      <c r="G404" s="266" t="str">
        <f>IF(OR(F404&gt;240),"EXCEEDS"," ")</f>
        <v xml:space="preserve"> </v>
      </c>
    </row>
    <row r="405" spans="1:7" ht="15" customHeight="1" thickBot="1">
      <c r="A405" s="248"/>
      <c r="B405" s="93"/>
      <c r="C405" s="94"/>
      <c r="D405" s="358" t="s">
        <v>76</v>
      </c>
      <c r="E405" s="96"/>
      <c r="F405" s="357">
        <f>GEOMEAN(F400:F404)</f>
        <v>67.167634965898259</v>
      </c>
      <c r="G405" s="266" t="str">
        <f>IF(OR(F405&gt;130),"EXCEEDS"," ")</f>
        <v xml:space="preserve"> </v>
      </c>
    </row>
    <row r="406" spans="1:7" ht="15" customHeight="1">
      <c r="A406" s="248">
        <v>594</v>
      </c>
      <c r="B406" s="93" t="s">
        <v>34</v>
      </c>
      <c r="C406" s="94">
        <v>43711</v>
      </c>
      <c r="D406" s="94"/>
      <c r="E406" s="97"/>
      <c r="F406" s="259">
        <v>10</v>
      </c>
      <c r="G406" s="266" t="str">
        <f>IF(OR(F406&gt;240),"EXCEEDS"," ")</f>
        <v xml:space="preserve"> </v>
      </c>
    </row>
    <row r="407" spans="1:7" ht="15" customHeight="1">
      <c r="A407" s="248">
        <v>594</v>
      </c>
      <c r="B407" s="93" t="s">
        <v>34</v>
      </c>
      <c r="C407" s="94">
        <v>43718</v>
      </c>
      <c r="D407" s="94"/>
      <c r="E407" s="97"/>
      <c r="F407" s="259">
        <v>10</v>
      </c>
      <c r="G407" s="266" t="str">
        <f>IF(OR(F407&gt;240),"EXCEEDS"," ")</f>
        <v xml:space="preserve"> </v>
      </c>
    </row>
    <row r="408" spans="1:7" ht="15.75" customHeight="1">
      <c r="A408" s="248">
        <v>594</v>
      </c>
      <c r="B408" s="93" t="s">
        <v>34</v>
      </c>
      <c r="C408" s="94">
        <v>43725</v>
      </c>
      <c r="D408" s="94"/>
      <c r="E408" s="97"/>
      <c r="F408" s="259">
        <v>173</v>
      </c>
      <c r="G408" s="266" t="str">
        <f>IF(OR(F408&gt;240),"EXCEEDS"," ")</f>
        <v xml:space="preserve"> </v>
      </c>
    </row>
    <row r="409" spans="1:7" ht="15.75" customHeight="1">
      <c r="A409" s="248">
        <v>594</v>
      </c>
      <c r="B409" s="93" t="s">
        <v>34</v>
      </c>
      <c r="C409" s="94">
        <v>43727</v>
      </c>
      <c r="D409" s="94"/>
      <c r="E409" s="97"/>
      <c r="F409" s="259">
        <v>10</v>
      </c>
      <c r="G409" s="266" t="str">
        <f>IF(OR(F409&gt;240),"EXCEEDS"," ")</f>
        <v xml:space="preserve"> </v>
      </c>
    </row>
    <row r="410" spans="1:7" ht="15.75" customHeight="1" thickBot="1">
      <c r="A410" s="248">
        <v>594</v>
      </c>
      <c r="B410" s="93" t="s">
        <v>34</v>
      </c>
      <c r="C410" s="94">
        <v>43732</v>
      </c>
      <c r="D410" s="94"/>
      <c r="E410" s="97"/>
      <c r="F410" s="259">
        <v>31</v>
      </c>
      <c r="G410" s="266" t="str">
        <f>IF(OR(F410&gt;240),"EXCEEDS"," ")</f>
        <v xml:space="preserve"> </v>
      </c>
    </row>
    <row r="411" spans="1:7" ht="15.75" customHeight="1" thickBot="1">
      <c r="A411" s="248"/>
      <c r="B411" s="93"/>
      <c r="C411" s="94"/>
      <c r="D411" s="358" t="s">
        <v>76</v>
      </c>
      <c r="E411" s="96"/>
      <c r="F411" s="357">
        <f>GEOMEAN(F406:F410)</f>
        <v>22.175915566937221</v>
      </c>
      <c r="G411" s="266" t="str">
        <f>IF(OR(F411&gt;130),"EXCEEDS"," ")</f>
        <v xml:space="preserve"> </v>
      </c>
    </row>
    <row r="412" spans="1:7" ht="15.75" customHeight="1">
      <c r="A412" s="248">
        <v>594</v>
      </c>
      <c r="B412" s="93" t="s">
        <v>34</v>
      </c>
      <c r="C412" s="94">
        <v>43739</v>
      </c>
      <c r="D412" s="94"/>
      <c r="E412" s="97"/>
      <c r="F412" s="259">
        <v>10</v>
      </c>
      <c r="G412" s="266" t="str">
        <f>IF(OR(F412&gt;240),"EXCEEDS"," ")</f>
        <v xml:space="preserve"> </v>
      </c>
    </row>
    <row r="413" spans="1:7" ht="15.75" customHeight="1">
      <c r="A413" s="248">
        <v>594</v>
      </c>
      <c r="B413" s="93" t="s">
        <v>34</v>
      </c>
      <c r="C413" s="94">
        <v>43746</v>
      </c>
      <c r="D413" s="94"/>
      <c r="E413" s="97"/>
      <c r="F413" s="259">
        <v>1</v>
      </c>
      <c r="G413" s="266" t="str">
        <f>IF(OR(F413&gt;240),"EXCEEDS"," ")</f>
        <v xml:space="preserve"> </v>
      </c>
    </row>
    <row r="414" spans="1:7" ht="15.75" customHeight="1">
      <c r="A414" s="248">
        <v>594</v>
      </c>
      <c r="B414" s="93" t="s">
        <v>34</v>
      </c>
      <c r="C414" s="94">
        <v>43753</v>
      </c>
      <c r="D414" s="94"/>
      <c r="E414" s="97"/>
      <c r="F414" s="259">
        <v>41</v>
      </c>
      <c r="G414" s="266" t="str">
        <f>IF(OR(F414&gt;240),"EXCEEDS"," ")</f>
        <v xml:space="preserve"> </v>
      </c>
    </row>
    <row r="415" spans="1:7" ht="15.75" customHeight="1">
      <c r="A415" s="248">
        <v>594</v>
      </c>
      <c r="B415" s="93" t="s">
        <v>34</v>
      </c>
      <c r="C415" s="94">
        <v>43760</v>
      </c>
      <c r="D415" s="94"/>
      <c r="E415" s="97"/>
      <c r="F415" s="259">
        <v>10</v>
      </c>
      <c r="G415" s="266" t="str">
        <f>IF(OR(F415&gt;240),"EXCEEDS"," ")</f>
        <v xml:space="preserve"> </v>
      </c>
    </row>
    <row r="416" spans="1:7" ht="15.75" customHeight="1" thickBot="1">
      <c r="A416" s="248">
        <v>594</v>
      </c>
      <c r="B416" s="93" t="s">
        <v>34</v>
      </c>
      <c r="C416" s="94">
        <v>43766</v>
      </c>
      <c r="D416" s="94"/>
      <c r="E416" s="97"/>
      <c r="F416" s="259">
        <v>10</v>
      </c>
      <c r="G416" s="266" t="str">
        <f>IF(OR(F416&gt;240),"EXCEEDS"," ")</f>
        <v xml:space="preserve"> </v>
      </c>
    </row>
    <row r="417" spans="1:7" ht="15.75" customHeight="1" thickBot="1">
      <c r="A417" s="248"/>
      <c r="B417" s="93"/>
      <c r="C417" s="94"/>
      <c r="D417" s="358" t="s">
        <v>76</v>
      </c>
      <c r="E417" s="96"/>
      <c r="F417" s="357">
        <f>GEOMEAN(F412:F416)</f>
        <v>8.3667495946970689</v>
      </c>
      <c r="G417" s="266" t="str">
        <f>IF(OR(F417&gt;130),"EXCEEDS"," ")</f>
        <v xml:space="preserve"> </v>
      </c>
    </row>
    <row r="418" spans="1:7" ht="15.75" customHeight="1">
      <c r="A418" s="248"/>
      <c r="B418" s="93"/>
      <c r="C418" s="94"/>
      <c r="D418" s="352"/>
      <c r="E418" s="97"/>
      <c r="F418" s="95"/>
      <c r="G418" s="266"/>
    </row>
    <row r="419" spans="1:7" ht="15.75" customHeight="1">
      <c r="A419" s="248">
        <v>619.29999999999995</v>
      </c>
      <c r="B419" s="93" t="s">
        <v>34</v>
      </c>
      <c r="C419" s="94">
        <v>43557</v>
      </c>
      <c r="D419" s="94"/>
      <c r="E419" s="97"/>
      <c r="F419" s="259">
        <v>1162</v>
      </c>
      <c r="G419" s="266" t="str">
        <f>IF(OR(F419&gt;240),"EXCEEDS"," ")</f>
        <v>EXCEEDS</v>
      </c>
    </row>
    <row r="420" spans="1:7" ht="15.75" customHeight="1">
      <c r="A420" s="248">
        <v>619.29999999999995</v>
      </c>
      <c r="B420" s="93" t="s">
        <v>34</v>
      </c>
      <c r="C420" s="94">
        <v>43564</v>
      </c>
      <c r="D420" s="94"/>
      <c r="E420" s="97"/>
      <c r="F420" s="259">
        <v>97</v>
      </c>
      <c r="G420" s="266" t="str">
        <f>IF(OR(F420&gt;240),"EXCEEDS"," ")</f>
        <v xml:space="preserve"> </v>
      </c>
    </row>
    <row r="421" spans="1:7" ht="15.75" customHeight="1">
      <c r="A421" s="248">
        <v>619.29999999999995</v>
      </c>
      <c r="B421" s="93" t="s">
        <v>34</v>
      </c>
      <c r="C421" s="94">
        <v>43571</v>
      </c>
      <c r="D421" s="94"/>
      <c r="E421" s="97"/>
      <c r="F421" s="259">
        <v>34</v>
      </c>
      <c r="G421" s="266" t="str">
        <f>IF(OR(F421&gt;240),"EXCEEDS"," ")</f>
        <v xml:space="preserve"> </v>
      </c>
    </row>
    <row r="422" spans="1:7" ht="15.75" customHeight="1">
      <c r="A422" s="248">
        <v>619.29999999999995</v>
      </c>
      <c r="B422" s="93" t="s">
        <v>34</v>
      </c>
      <c r="C422" s="94">
        <v>43578</v>
      </c>
      <c r="D422" s="94"/>
      <c r="E422" s="97"/>
      <c r="F422" s="259">
        <v>1789</v>
      </c>
      <c r="G422" s="266" t="str">
        <f>IF(OR(F422&gt;240),"EXCEEDS"," ")</f>
        <v>EXCEEDS</v>
      </c>
    </row>
    <row r="423" spans="1:7" ht="15.75" customHeight="1" thickBot="1">
      <c r="A423" s="248">
        <v>619.29999999999995</v>
      </c>
      <c r="B423" s="93" t="s">
        <v>34</v>
      </c>
      <c r="C423" s="94">
        <v>43585</v>
      </c>
      <c r="D423" s="94"/>
      <c r="E423" s="97"/>
      <c r="F423" s="259">
        <v>455</v>
      </c>
      <c r="G423" s="266" t="str">
        <f>IF(OR(F423&gt;240),"EXCEEDS"," ")</f>
        <v>EXCEEDS</v>
      </c>
    </row>
    <row r="424" spans="1:7" ht="15.6" customHeight="1" thickBot="1">
      <c r="A424" s="248"/>
      <c r="B424" s="93"/>
      <c r="C424" s="94"/>
      <c r="D424" s="358" t="s">
        <v>76</v>
      </c>
      <c r="E424" s="96"/>
      <c r="F424" s="359">
        <f>GEOMEAN(F419:F423)</f>
        <v>315.36660534549293</v>
      </c>
      <c r="G424" s="258" t="str">
        <f>IF(OR(F424&gt;130),"EXCEEDS"," ")</f>
        <v>EXCEEDS</v>
      </c>
    </row>
    <row r="425" spans="1:7" ht="15.6" customHeight="1">
      <c r="A425" s="248">
        <v>619.29999999999995</v>
      </c>
      <c r="B425" s="93" t="s">
        <v>34</v>
      </c>
      <c r="C425" s="94">
        <v>43592</v>
      </c>
      <c r="D425" s="94"/>
      <c r="E425" s="97"/>
      <c r="F425" s="259">
        <v>435</v>
      </c>
      <c r="G425" s="266" t="str">
        <f>IF(OR(F425&gt;240),"EXCEEDS"," ")</f>
        <v>EXCEEDS</v>
      </c>
    </row>
    <row r="426" spans="1:7" ht="15.6" customHeight="1">
      <c r="A426" s="248">
        <v>619.29999999999995</v>
      </c>
      <c r="B426" s="93" t="s">
        <v>34</v>
      </c>
      <c r="C426" s="94">
        <v>43599</v>
      </c>
      <c r="D426" s="94"/>
      <c r="E426" s="97"/>
      <c r="F426" s="259">
        <v>134</v>
      </c>
      <c r="G426" s="266" t="str">
        <f>IF(OR(F426&gt;240),"EXCEEDS"," ")</f>
        <v xml:space="preserve"> </v>
      </c>
    </row>
    <row r="427" spans="1:7" ht="15.6" customHeight="1">
      <c r="A427" s="248">
        <v>619.29999999999995</v>
      </c>
      <c r="B427" s="93" t="s">
        <v>34</v>
      </c>
      <c r="C427" s="94">
        <v>43599</v>
      </c>
      <c r="D427" s="94"/>
      <c r="E427" s="97"/>
      <c r="F427" s="259">
        <v>109</v>
      </c>
      <c r="G427" s="266" t="str">
        <f>IF(OR(F427&gt;240),"EXCEEDS"," ")</f>
        <v xml:space="preserve"> </v>
      </c>
    </row>
    <row r="428" spans="1:7" ht="15.75" customHeight="1">
      <c r="A428" s="248">
        <v>619.29999999999995</v>
      </c>
      <c r="B428" s="93" t="s">
        <v>34</v>
      </c>
      <c r="C428" s="94">
        <v>43608</v>
      </c>
      <c r="D428" s="94"/>
      <c r="E428" s="97"/>
      <c r="F428" s="259">
        <v>98</v>
      </c>
      <c r="G428" s="266" t="str">
        <f>IF(OR(F428&gt;240),"EXCEEDS"," ")</f>
        <v xml:space="preserve"> </v>
      </c>
    </row>
    <row r="429" spans="1:7" ht="15.75" customHeight="1" thickBot="1">
      <c r="A429" s="248">
        <v>619.29999999999995</v>
      </c>
      <c r="B429" s="93" t="s">
        <v>34</v>
      </c>
      <c r="C429" s="94">
        <v>43613</v>
      </c>
      <c r="D429" s="94"/>
      <c r="E429" s="97"/>
      <c r="F429" s="259">
        <v>146</v>
      </c>
      <c r="G429" s="266" t="str">
        <f>IF(OR(F429&gt;240),"EXCEEDS"," ")</f>
        <v xml:space="preserve"> </v>
      </c>
    </row>
    <row r="430" spans="1:7" ht="15.75" customHeight="1" thickBot="1">
      <c r="A430" s="248"/>
      <c r="B430" s="93"/>
      <c r="C430" s="94"/>
      <c r="D430" s="358" t="s">
        <v>76</v>
      </c>
      <c r="E430" s="96"/>
      <c r="F430" s="359">
        <f>GEOMEAN(F425:F429)</f>
        <v>155.49624178305857</v>
      </c>
      <c r="G430" s="258" t="str">
        <f>IF(OR(F430&gt;130),"EXCEEDS"," ")</f>
        <v>EXCEEDS</v>
      </c>
    </row>
    <row r="431" spans="1:7" ht="15.75" customHeight="1">
      <c r="A431" s="248">
        <v>619.29999999999995</v>
      </c>
      <c r="B431" s="93" t="s">
        <v>34</v>
      </c>
      <c r="C431" s="94">
        <v>43620</v>
      </c>
      <c r="D431" s="94"/>
      <c r="E431" s="97"/>
      <c r="F431" s="259">
        <v>52</v>
      </c>
      <c r="G431" s="266" t="str">
        <f>IF(OR(F431&gt;240),"EXCEEDS"," ")</f>
        <v xml:space="preserve"> </v>
      </c>
    </row>
    <row r="432" spans="1:7" ht="15.75" customHeight="1">
      <c r="A432" s="248">
        <v>619.29999999999995</v>
      </c>
      <c r="B432" s="93" t="s">
        <v>34</v>
      </c>
      <c r="C432" s="94">
        <v>43629</v>
      </c>
      <c r="D432" s="94"/>
      <c r="E432" s="97"/>
      <c r="F432" s="259">
        <v>677</v>
      </c>
      <c r="G432" s="266" t="str">
        <f>IF(OR(F432&gt;240),"EXCEEDS"," ")</f>
        <v>EXCEEDS</v>
      </c>
    </row>
    <row r="433" spans="1:7" ht="15.75" customHeight="1">
      <c r="A433" s="248">
        <v>619.29999999999995</v>
      </c>
      <c r="B433" s="93" t="s">
        <v>34</v>
      </c>
      <c r="C433" s="94">
        <v>43634</v>
      </c>
      <c r="D433" s="94"/>
      <c r="E433" s="97"/>
      <c r="F433" s="259">
        <v>6867</v>
      </c>
      <c r="G433" s="266" t="str">
        <f>IF(OR(F433&gt;240),"EXCEEDS"," ")</f>
        <v>EXCEEDS</v>
      </c>
    </row>
    <row r="434" spans="1:7" ht="15.75" customHeight="1">
      <c r="A434" s="248">
        <v>619.29999999999995</v>
      </c>
      <c r="B434" s="93" t="s">
        <v>34</v>
      </c>
      <c r="C434" s="94">
        <v>43636</v>
      </c>
      <c r="D434" s="94"/>
      <c r="E434" s="97"/>
      <c r="F434" s="259">
        <v>749</v>
      </c>
      <c r="G434" s="266" t="str">
        <f>IF(OR(F434&gt;240),"EXCEEDS"," ")</f>
        <v>EXCEEDS</v>
      </c>
    </row>
    <row r="435" spans="1:7" ht="15.75" customHeight="1" thickBot="1">
      <c r="A435" s="248">
        <v>619.29999999999995</v>
      </c>
      <c r="B435" s="93" t="s">
        <v>34</v>
      </c>
      <c r="C435" s="94">
        <v>43641</v>
      </c>
      <c r="D435" s="94"/>
      <c r="E435" s="97"/>
      <c r="F435" s="259">
        <v>1793</v>
      </c>
      <c r="G435" s="266" t="str">
        <f>IF(OR(F435&gt;240),"EXCEEDS"," ")</f>
        <v>EXCEEDS</v>
      </c>
    </row>
    <row r="436" spans="1:7" ht="15.75" customHeight="1" thickBot="1">
      <c r="A436" s="248"/>
      <c r="B436" s="93"/>
      <c r="C436" s="94"/>
      <c r="D436" s="358" t="s">
        <v>76</v>
      </c>
      <c r="E436" s="96"/>
      <c r="F436" s="359">
        <f>GEOMEAN(F431:F435)</f>
        <v>798.51712305172578</v>
      </c>
      <c r="G436" s="258" t="str">
        <f>IF(OR(F436&gt;130),"EXCEEDS"," ")</f>
        <v>EXCEEDS</v>
      </c>
    </row>
    <row r="437" spans="1:7" ht="15.75" customHeight="1">
      <c r="A437" s="248">
        <v>619.29999999999995</v>
      </c>
      <c r="B437" s="93" t="s">
        <v>34</v>
      </c>
      <c r="C437" s="94">
        <v>43648</v>
      </c>
      <c r="D437" s="94"/>
      <c r="E437" s="97"/>
      <c r="F437" s="259">
        <v>226</v>
      </c>
      <c r="G437" s="266" t="str">
        <f>IF(OR(F437&gt;240),"EXCEEDS"," ")</f>
        <v xml:space="preserve"> </v>
      </c>
    </row>
    <row r="438" spans="1:7" ht="15.75" customHeight="1">
      <c r="A438" s="248">
        <v>619.29999999999995</v>
      </c>
      <c r="B438" s="93" t="s">
        <v>34</v>
      </c>
      <c r="C438" s="94">
        <v>43655</v>
      </c>
      <c r="D438" s="94"/>
      <c r="E438" s="97"/>
      <c r="F438" s="259">
        <v>148</v>
      </c>
      <c r="G438" s="266" t="str">
        <f>IF(OR(F438&gt;240),"EXCEEDS"," ")</f>
        <v xml:space="preserve"> </v>
      </c>
    </row>
    <row r="439" spans="1:7" ht="15.75" customHeight="1">
      <c r="A439" s="248">
        <v>619.29999999999995</v>
      </c>
      <c r="B439" s="93" t="s">
        <v>34</v>
      </c>
      <c r="C439" s="94">
        <v>43662</v>
      </c>
      <c r="D439" s="94"/>
      <c r="E439" s="97"/>
      <c r="F439" s="259">
        <v>52</v>
      </c>
      <c r="G439" s="266" t="str">
        <f>IF(OR(F439&gt;240),"EXCEEDS"," ")</f>
        <v xml:space="preserve"> </v>
      </c>
    </row>
    <row r="440" spans="1:7" ht="15.75" customHeight="1">
      <c r="A440" s="248">
        <v>619.29999999999995</v>
      </c>
      <c r="B440" s="93" t="s">
        <v>34</v>
      </c>
      <c r="C440" s="94">
        <v>43669</v>
      </c>
      <c r="D440" s="94"/>
      <c r="E440" s="97"/>
      <c r="F440" s="259">
        <v>63</v>
      </c>
      <c r="G440" s="266" t="str">
        <f>IF(OR(F440&gt;240),"EXCEEDS"," ")</f>
        <v xml:space="preserve"> </v>
      </c>
    </row>
    <row r="441" spans="1:7" ht="15.75" customHeight="1" thickBot="1">
      <c r="A441" s="248">
        <v>619.29999999999995</v>
      </c>
      <c r="B441" s="93" t="s">
        <v>34</v>
      </c>
      <c r="C441" s="94">
        <v>43676</v>
      </c>
      <c r="D441" s="94"/>
      <c r="E441" s="97"/>
      <c r="F441" s="259">
        <v>135</v>
      </c>
      <c r="G441" s="266" t="str">
        <f>IF(OR(F441&gt;240),"EXCEEDS"," ")</f>
        <v xml:space="preserve"> </v>
      </c>
    </row>
    <row r="442" spans="1:7" ht="15.75" customHeight="1" thickBot="1">
      <c r="A442" s="248"/>
      <c r="B442" s="93"/>
      <c r="C442" s="94"/>
      <c r="D442" s="358" t="s">
        <v>76</v>
      </c>
      <c r="E442" s="96"/>
      <c r="F442" s="357">
        <f>GEOMEAN(F437:F441)</f>
        <v>108.14577648867768</v>
      </c>
      <c r="G442" s="266" t="str">
        <f>IF(OR(F442&gt;130),"EXCEEDS"," ")</f>
        <v xml:space="preserve"> </v>
      </c>
    </row>
    <row r="443" spans="1:7" ht="15.75" customHeight="1">
      <c r="A443" s="248">
        <v>619.29999999999995</v>
      </c>
      <c r="B443" s="93" t="s">
        <v>34</v>
      </c>
      <c r="C443" s="94">
        <v>43683</v>
      </c>
      <c r="D443" s="94"/>
      <c r="E443" s="97"/>
      <c r="F443" s="259">
        <v>1515</v>
      </c>
      <c r="G443" s="266" t="str">
        <f>IF(OR(F443&gt;240),"EXCEEDS"," ")</f>
        <v>EXCEEDS</v>
      </c>
    </row>
    <row r="444" spans="1:7" ht="15.75" customHeight="1">
      <c r="A444" s="248">
        <v>619.29999999999995</v>
      </c>
      <c r="B444" s="93" t="s">
        <v>34</v>
      </c>
      <c r="C444" s="94">
        <v>43690</v>
      </c>
      <c r="D444" s="94"/>
      <c r="E444" s="97"/>
      <c r="F444" s="259">
        <v>187</v>
      </c>
      <c r="G444" s="266" t="str">
        <f>IF(OR(F444&gt;240),"EXCEEDS"," ")</f>
        <v xml:space="preserve"> </v>
      </c>
    </row>
    <row r="445" spans="1:7" ht="15.75" customHeight="1">
      <c r="A445" s="248">
        <v>619.29999999999995</v>
      </c>
      <c r="B445" s="93" t="s">
        <v>34</v>
      </c>
      <c r="C445" s="94">
        <v>43697</v>
      </c>
      <c r="D445" s="94"/>
      <c r="E445" s="97"/>
      <c r="F445" s="259">
        <v>1500</v>
      </c>
      <c r="G445" s="266" t="str">
        <f>IF(OR(F445&gt;240),"EXCEEDS"," ")</f>
        <v>EXCEEDS</v>
      </c>
    </row>
    <row r="446" spans="1:7" ht="15.75" customHeight="1">
      <c r="A446" s="248">
        <v>619.29999999999995</v>
      </c>
      <c r="B446" s="93" t="s">
        <v>34</v>
      </c>
      <c r="C446" s="94">
        <v>43699</v>
      </c>
      <c r="D446" s="94"/>
      <c r="E446" s="97"/>
      <c r="F446" s="259">
        <v>62</v>
      </c>
      <c r="G446" s="266" t="str">
        <f>IF(OR(F446&gt;240),"EXCEEDS"," ")</f>
        <v xml:space="preserve"> </v>
      </c>
    </row>
    <row r="447" spans="1:7" ht="15.75" customHeight="1" thickBot="1">
      <c r="A447" s="248">
        <v>619.29999999999995</v>
      </c>
      <c r="B447" s="93" t="s">
        <v>34</v>
      </c>
      <c r="C447" s="94">
        <v>43704</v>
      </c>
      <c r="D447" s="94"/>
      <c r="E447" s="97"/>
      <c r="F447" s="259">
        <v>231</v>
      </c>
      <c r="G447" s="266" t="str">
        <f>IF(OR(F447&gt;240),"EXCEEDS"," ")</f>
        <v xml:space="preserve"> </v>
      </c>
    </row>
    <row r="448" spans="1:7" ht="15.75" customHeight="1" thickBot="1">
      <c r="A448" s="248"/>
      <c r="B448" s="93"/>
      <c r="C448" s="94"/>
      <c r="D448" s="358" t="s">
        <v>76</v>
      </c>
      <c r="E448" s="96"/>
      <c r="F448" s="357">
        <f>GEOMEAN(F443:F447)</f>
        <v>360.47058683913292</v>
      </c>
      <c r="G448" s="266" t="str">
        <f>IF(OR(F448&gt;130),"EXCEEDS"," ")</f>
        <v>EXCEEDS</v>
      </c>
    </row>
    <row r="449" spans="1:7" ht="15.75" customHeight="1">
      <c r="A449" s="248">
        <v>619.29999999999995</v>
      </c>
      <c r="B449" s="93" t="s">
        <v>34</v>
      </c>
      <c r="C449" s="94">
        <v>43711</v>
      </c>
      <c r="D449" s="94"/>
      <c r="E449" s="97"/>
      <c r="F449" s="259">
        <v>31</v>
      </c>
      <c r="G449" s="266" t="str">
        <f>IF(OR(F449&gt;240),"EXCEEDS"," ")</f>
        <v xml:space="preserve"> </v>
      </c>
    </row>
    <row r="450" spans="1:7" ht="15.75" customHeight="1">
      <c r="A450" s="248">
        <v>619.29999999999995</v>
      </c>
      <c r="B450" s="93" t="s">
        <v>34</v>
      </c>
      <c r="C450" s="94">
        <v>43718</v>
      </c>
      <c r="D450" s="94"/>
      <c r="E450" s="97"/>
      <c r="F450" s="259">
        <v>31</v>
      </c>
      <c r="G450" s="266" t="str">
        <f>IF(OR(F450&gt;240),"EXCEEDS"," ")</f>
        <v xml:space="preserve"> </v>
      </c>
    </row>
    <row r="451" spans="1:7" ht="15.75" customHeight="1">
      <c r="A451" s="248">
        <v>619.29999999999995</v>
      </c>
      <c r="B451" s="93" t="s">
        <v>34</v>
      </c>
      <c r="C451" s="94">
        <v>43725</v>
      </c>
      <c r="D451" s="94"/>
      <c r="E451" s="97"/>
      <c r="F451" s="259">
        <v>41</v>
      </c>
      <c r="G451" s="266" t="str">
        <f>IF(OR(F451&gt;240),"EXCEEDS"," ")</f>
        <v xml:space="preserve"> </v>
      </c>
    </row>
    <row r="452" spans="1:7" ht="15.75" customHeight="1">
      <c r="A452" s="248">
        <v>619.29999999999995</v>
      </c>
      <c r="B452" s="93" t="s">
        <v>34</v>
      </c>
      <c r="C452" s="94">
        <v>43727</v>
      </c>
      <c r="D452" s="94"/>
      <c r="E452" s="97"/>
      <c r="F452" s="259">
        <v>20</v>
      </c>
      <c r="G452" s="266" t="str">
        <f>IF(OR(F452&gt;240),"EXCEEDS"," ")</f>
        <v xml:space="preserve"> </v>
      </c>
    </row>
    <row r="453" spans="1:7" ht="15.75" customHeight="1" thickBot="1">
      <c r="A453" s="248">
        <v>619.29999999999995</v>
      </c>
      <c r="B453" s="93" t="s">
        <v>34</v>
      </c>
      <c r="C453" s="94">
        <v>43732</v>
      </c>
      <c r="D453" s="94"/>
      <c r="E453" s="97"/>
      <c r="F453" s="259">
        <v>20</v>
      </c>
      <c r="G453" s="266" t="str">
        <f>IF(OR(F453&gt;240),"EXCEEDS"," ")</f>
        <v xml:space="preserve"> </v>
      </c>
    </row>
    <row r="454" spans="1:7" ht="15.75" customHeight="1" thickBot="1">
      <c r="A454" s="248"/>
      <c r="B454" s="93"/>
      <c r="C454" s="94"/>
      <c r="D454" s="358" t="s">
        <v>76</v>
      </c>
      <c r="E454" s="96"/>
      <c r="F454" s="357">
        <f>GEOMEAN(F449:F453)</f>
        <v>27.51144787894744</v>
      </c>
      <c r="G454" s="266" t="str">
        <f>IF(OR(F454&gt;130),"EXCEEDS"," ")</f>
        <v xml:space="preserve"> </v>
      </c>
    </row>
    <row r="455" spans="1:7" ht="15.75" customHeight="1">
      <c r="A455" s="248">
        <v>619.29999999999995</v>
      </c>
      <c r="B455" s="93" t="s">
        <v>34</v>
      </c>
      <c r="C455" s="94">
        <v>43739</v>
      </c>
      <c r="D455" s="94"/>
      <c r="E455" s="97"/>
      <c r="F455" s="259">
        <v>10</v>
      </c>
      <c r="G455" s="266" t="str">
        <f>IF(OR(F455&gt;240),"EXCEEDS"," ")</f>
        <v xml:space="preserve"> </v>
      </c>
    </row>
    <row r="456" spans="1:7" ht="15.75" customHeight="1">
      <c r="A456" s="248">
        <v>619.29999999999995</v>
      </c>
      <c r="B456" s="93" t="s">
        <v>34</v>
      </c>
      <c r="C456" s="94">
        <v>43746</v>
      </c>
      <c r="D456" s="94"/>
      <c r="E456" s="97"/>
      <c r="F456" s="259">
        <v>3.1</v>
      </c>
      <c r="G456" s="266" t="str">
        <f>IF(OR(F456&gt;240),"EXCEEDS"," ")</f>
        <v xml:space="preserve"> </v>
      </c>
    </row>
    <row r="457" spans="1:7" ht="15.75" customHeight="1">
      <c r="A457" s="248">
        <v>619.29999999999995</v>
      </c>
      <c r="B457" s="93" t="s">
        <v>34</v>
      </c>
      <c r="C457" s="94">
        <v>43753</v>
      </c>
      <c r="D457" s="94"/>
      <c r="E457" s="97"/>
      <c r="F457" s="259">
        <v>10</v>
      </c>
      <c r="G457" s="266" t="str">
        <f>IF(OR(F457&gt;240),"EXCEEDS"," ")</f>
        <v xml:space="preserve"> </v>
      </c>
    </row>
    <row r="458" spans="1:7" ht="15.75" customHeight="1">
      <c r="A458" s="248">
        <v>619.29999999999995</v>
      </c>
      <c r="B458" s="93" t="s">
        <v>34</v>
      </c>
      <c r="C458" s="94">
        <v>43760</v>
      </c>
      <c r="D458" s="94"/>
      <c r="E458" s="97"/>
      <c r="F458" s="259">
        <v>10</v>
      </c>
      <c r="G458" s="266" t="str">
        <f>IF(OR(F458&gt;240),"EXCEEDS"," ")</f>
        <v xml:space="preserve"> </v>
      </c>
    </row>
    <row r="459" spans="1:7" ht="15.75" customHeight="1" thickBot="1">
      <c r="A459" s="248">
        <v>619.29999999999995</v>
      </c>
      <c r="B459" s="93" t="s">
        <v>34</v>
      </c>
      <c r="C459" s="94">
        <v>43766</v>
      </c>
      <c r="D459" s="94"/>
      <c r="E459" s="97"/>
      <c r="F459" s="259">
        <v>20</v>
      </c>
      <c r="G459" s="266" t="str">
        <f>IF(OR(F459&gt;240),"EXCEEDS"," ")</f>
        <v xml:space="preserve"> </v>
      </c>
    </row>
    <row r="460" spans="1:7" ht="15.75" customHeight="1" thickBot="1">
      <c r="A460" s="248"/>
      <c r="B460" s="93"/>
      <c r="C460" s="94"/>
      <c r="D460" s="358" t="s">
        <v>76</v>
      </c>
      <c r="E460" s="96"/>
      <c r="F460" s="357">
        <f>GEOMEAN(F455:F459)</f>
        <v>9.0882096700912189</v>
      </c>
      <c r="G460" s="266" t="str">
        <f>IF(OR(F460&gt;130),"EXCEEDS"," ")</f>
        <v xml:space="preserve"> </v>
      </c>
    </row>
    <row r="461" spans="1:7" ht="15.75" customHeight="1" thickBot="1">
      <c r="A461" s="248"/>
      <c r="B461" s="93"/>
      <c r="C461" s="94"/>
      <c r="D461" s="352"/>
      <c r="E461" s="97"/>
      <c r="F461" s="95"/>
      <c r="G461" s="362"/>
    </row>
    <row r="462" spans="1:7" ht="15.75" customHeight="1">
      <c r="A462" s="361">
        <v>791.5</v>
      </c>
      <c r="B462" s="304" t="s">
        <v>35</v>
      </c>
      <c r="C462" s="305">
        <v>43557</v>
      </c>
      <c r="D462" s="305"/>
      <c r="E462" s="306"/>
      <c r="F462" s="283">
        <v>331</v>
      </c>
      <c r="G462" s="360" t="str">
        <f>IF(OR(F462&gt;240),"EXCEEDS"," ")</f>
        <v>EXCEEDS</v>
      </c>
    </row>
    <row r="463" spans="1:7" ht="15.75" customHeight="1">
      <c r="A463" s="248">
        <v>791.5</v>
      </c>
      <c r="B463" s="93" t="s">
        <v>35</v>
      </c>
      <c r="C463" s="94">
        <v>43564</v>
      </c>
      <c r="D463" s="94"/>
      <c r="E463" s="97"/>
      <c r="F463" s="102">
        <v>167</v>
      </c>
      <c r="G463" s="249" t="str">
        <f>IF(OR(F463&gt;240),"EXCEEDS"," ")</f>
        <v xml:space="preserve"> </v>
      </c>
    </row>
    <row r="464" spans="1:7" ht="15.75" customHeight="1">
      <c r="A464" s="248">
        <v>791.5</v>
      </c>
      <c r="B464" s="93" t="s">
        <v>35</v>
      </c>
      <c r="C464" s="94">
        <v>43571</v>
      </c>
      <c r="D464" s="94"/>
      <c r="E464" s="97"/>
      <c r="F464" s="102">
        <v>327</v>
      </c>
      <c r="G464" s="249" t="str">
        <f>IF(OR(F464&gt;240),"EXCEEDS"," ")</f>
        <v>EXCEEDS</v>
      </c>
    </row>
    <row r="465" spans="1:7" ht="15.75" customHeight="1">
      <c r="A465" s="248">
        <v>791.5</v>
      </c>
      <c r="B465" s="93" t="s">
        <v>35</v>
      </c>
      <c r="C465" s="94">
        <v>43578</v>
      </c>
      <c r="D465" s="94"/>
      <c r="E465" s="97"/>
      <c r="F465" s="102">
        <v>609</v>
      </c>
      <c r="G465" s="249" t="str">
        <f>IF(OR(F465&gt;240),"EXCEEDS"," ")</f>
        <v>EXCEEDS</v>
      </c>
    </row>
    <row r="466" spans="1:7" ht="15.75" customHeight="1" thickBot="1">
      <c r="A466" s="248">
        <v>791.5</v>
      </c>
      <c r="B466" s="93" t="s">
        <v>35</v>
      </c>
      <c r="C466" s="94">
        <v>43585</v>
      </c>
      <c r="D466" s="94"/>
      <c r="E466" s="97"/>
      <c r="F466" s="102">
        <v>98</v>
      </c>
      <c r="G466" s="249" t="str">
        <f>IF(OR(F466&gt;240),"EXCEEDS"," ")</f>
        <v xml:space="preserve"> </v>
      </c>
    </row>
    <row r="467" spans="1:7" ht="15.75" customHeight="1" thickBot="1">
      <c r="A467" s="248"/>
      <c r="B467" s="93"/>
      <c r="C467" s="94"/>
      <c r="D467" s="358" t="s">
        <v>76</v>
      </c>
      <c r="E467" s="96"/>
      <c r="F467" s="359">
        <f>GEOMEAN(F462:F466)</f>
        <v>255.02756083255335</v>
      </c>
      <c r="G467" s="258" t="str">
        <f>IF(OR(F467&gt;130),"EXCEEDS"," ")</f>
        <v>EXCEEDS</v>
      </c>
    </row>
    <row r="468" spans="1:7" ht="15.75" customHeight="1">
      <c r="A468" s="248">
        <v>791.5</v>
      </c>
      <c r="B468" s="93" t="s">
        <v>35</v>
      </c>
      <c r="C468" s="94">
        <v>43592</v>
      </c>
      <c r="D468" s="94"/>
      <c r="E468" s="97"/>
      <c r="F468" s="102">
        <v>121</v>
      </c>
      <c r="G468" s="249" t="str">
        <f>IF(OR(F468&gt;240),"EXCEEDS"," ")</f>
        <v xml:space="preserve"> </v>
      </c>
    </row>
    <row r="469" spans="1:7" ht="15.75" customHeight="1">
      <c r="A469" s="248">
        <v>791.5</v>
      </c>
      <c r="B469" s="93" t="s">
        <v>35</v>
      </c>
      <c r="C469" s="94">
        <v>43599</v>
      </c>
      <c r="D469" s="94"/>
      <c r="E469" s="97"/>
      <c r="F469" s="102">
        <v>52</v>
      </c>
      <c r="G469" s="249" t="str">
        <f>IF(OR(F469&gt;240),"EXCEEDS"," ")</f>
        <v xml:space="preserve"> </v>
      </c>
    </row>
    <row r="470" spans="1:7" ht="15.75" customHeight="1">
      <c r="A470" s="248">
        <v>791.5</v>
      </c>
      <c r="B470" s="93" t="s">
        <v>35</v>
      </c>
      <c r="C470" s="94">
        <v>43606</v>
      </c>
      <c r="D470" s="94"/>
      <c r="E470" s="97"/>
      <c r="F470" s="102">
        <v>41</v>
      </c>
      <c r="G470" s="249" t="str">
        <f>IF(OR(F470&gt;240),"EXCEEDS"," ")</f>
        <v xml:space="preserve"> </v>
      </c>
    </row>
    <row r="471" spans="1:7" ht="15.75" customHeight="1">
      <c r="A471" s="248">
        <v>791.5</v>
      </c>
      <c r="B471" s="93" t="s">
        <v>35</v>
      </c>
      <c r="C471" s="94">
        <v>43608</v>
      </c>
      <c r="D471" s="94"/>
      <c r="E471" s="97"/>
      <c r="F471" s="102">
        <v>31</v>
      </c>
      <c r="G471" s="249" t="str">
        <f>IF(OR(F471&gt;240),"EXCEEDS"," ")</f>
        <v xml:space="preserve"> </v>
      </c>
    </row>
    <row r="472" spans="1:7" ht="15.75" customHeight="1" thickBot="1">
      <c r="A472" s="248">
        <v>791.5</v>
      </c>
      <c r="B472" s="93" t="s">
        <v>35</v>
      </c>
      <c r="C472" s="94">
        <v>43613</v>
      </c>
      <c r="D472" s="94"/>
      <c r="E472" s="97"/>
      <c r="F472" s="102">
        <v>31</v>
      </c>
      <c r="G472" s="249" t="str">
        <f>IF(OR(F472&gt;240),"EXCEEDS"," ")</f>
        <v xml:space="preserve"> </v>
      </c>
    </row>
    <row r="473" spans="1:7" ht="15.75" customHeight="1" thickBot="1">
      <c r="A473" s="248"/>
      <c r="B473" s="93"/>
      <c r="C473" s="94"/>
      <c r="D473" s="358" t="s">
        <v>76</v>
      </c>
      <c r="E473" s="96"/>
      <c r="F473" s="359">
        <f>GEOMEAN(F468:F472)</f>
        <v>47.737447270089774</v>
      </c>
      <c r="G473" s="258" t="str">
        <f>IF(OR(F473&gt;130),"EXCEEDS"," ")</f>
        <v xml:space="preserve"> </v>
      </c>
    </row>
    <row r="474" spans="1:7" ht="15.75" customHeight="1">
      <c r="A474" s="248">
        <v>791.5</v>
      </c>
      <c r="B474" s="93" t="s">
        <v>35</v>
      </c>
      <c r="C474" s="94">
        <v>43620</v>
      </c>
      <c r="D474" s="94"/>
      <c r="E474" s="97"/>
      <c r="F474" s="102">
        <v>31</v>
      </c>
      <c r="G474" s="249" t="str">
        <f>IF(OR(F474&gt;240),"EXCEEDS"," ")</f>
        <v xml:space="preserve"> </v>
      </c>
    </row>
    <row r="475" spans="1:7" ht="15.75" customHeight="1">
      <c r="A475" s="248">
        <v>791.5</v>
      </c>
      <c r="B475" s="93" t="s">
        <v>35</v>
      </c>
      <c r="C475" s="94">
        <v>43627</v>
      </c>
      <c r="D475" s="94"/>
      <c r="E475" s="97"/>
      <c r="F475" s="102">
        <v>109</v>
      </c>
      <c r="G475" s="249" t="str">
        <f>IF(OR(F475&gt;240),"EXCEEDS"," ")</f>
        <v xml:space="preserve"> </v>
      </c>
    </row>
    <row r="476" spans="1:7" ht="15.75" customHeight="1">
      <c r="A476" s="248">
        <v>791.5</v>
      </c>
      <c r="B476" s="93" t="s">
        <v>35</v>
      </c>
      <c r="C476" s="94">
        <v>43634</v>
      </c>
      <c r="D476" s="94"/>
      <c r="E476" s="97"/>
      <c r="F476" s="102">
        <v>1281</v>
      </c>
      <c r="G476" s="249" t="str">
        <f>IF(OR(F476&gt;240),"EXCEEDS"," ")</f>
        <v>EXCEEDS</v>
      </c>
    </row>
    <row r="477" spans="1:7" ht="15.75" customHeight="1">
      <c r="A477" s="248">
        <v>791.5</v>
      </c>
      <c r="B477" s="93" t="s">
        <v>35</v>
      </c>
      <c r="C477" s="94">
        <v>43636</v>
      </c>
      <c r="D477" s="94"/>
      <c r="E477" s="97"/>
      <c r="F477" s="102">
        <v>546</v>
      </c>
      <c r="G477" s="249" t="str">
        <f>IF(OR(F477&gt;240),"EXCEEDS"," ")</f>
        <v>EXCEEDS</v>
      </c>
    </row>
    <row r="478" spans="1:7" ht="15.75" customHeight="1" thickBot="1">
      <c r="A478" s="248">
        <v>791.5</v>
      </c>
      <c r="B478" s="93" t="s">
        <v>35</v>
      </c>
      <c r="C478" s="94">
        <v>43641</v>
      </c>
      <c r="D478" s="94"/>
      <c r="E478" s="97"/>
      <c r="F478" s="102">
        <v>160</v>
      </c>
      <c r="G478" s="249" t="str">
        <f>IF(OR(F478&gt;240),"EXCEEDS"," ")</f>
        <v xml:space="preserve"> </v>
      </c>
    </row>
    <row r="479" spans="1:7" ht="15.75" customHeight="1" thickBot="1">
      <c r="A479" s="248"/>
      <c r="B479" s="93"/>
      <c r="C479" s="94"/>
      <c r="D479" s="358" t="s">
        <v>76</v>
      </c>
      <c r="E479" s="96"/>
      <c r="F479" s="359">
        <f>GEOMEAN(F474:F478)</f>
        <v>206.79021720246229</v>
      </c>
      <c r="G479" s="258" t="str">
        <f>IF(OR(F479&gt;130),"EXCEEDS"," ")</f>
        <v>EXCEEDS</v>
      </c>
    </row>
    <row r="480" spans="1:7" ht="15.75" customHeight="1">
      <c r="A480" s="248">
        <v>791.5</v>
      </c>
      <c r="B480" s="93" t="s">
        <v>35</v>
      </c>
      <c r="C480" s="94">
        <v>43648</v>
      </c>
      <c r="D480" s="94"/>
      <c r="E480" s="97"/>
      <c r="F480" s="102">
        <v>121</v>
      </c>
      <c r="G480" s="249" t="str">
        <f>IF(OR(F480&gt;240),"EXCEEDS"," ")</f>
        <v xml:space="preserve"> </v>
      </c>
    </row>
    <row r="481" spans="1:7" ht="15.75" customHeight="1">
      <c r="A481" s="248">
        <v>791.5</v>
      </c>
      <c r="B481" s="93" t="s">
        <v>35</v>
      </c>
      <c r="C481" s="94">
        <v>43655</v>
      </c>
      <c r="D481" s="94"/>
      <c r="E481" s="97"/>
      <c r="F481" s="102">
        <v>31</v>
      </c>
      <c r="G481" s="249" t="str">
        <f>IF(OR(F481&gt;240),"EXCEEDS"," ")</f>
        <v xml:space="preserve"> </v>
      </c>
    </row>
    <row r="482" spans="1:7" ht="15.75" customHeight="1">
      <c r="A482" s="248">
        <v>791.5</v>
      </c>
      <c r="B482" s="93" t="s">
        <v>35</v>
      </c>
      <c r="C482" s="94">
        <v>43662</v>
      </c>
      <c r="D482" s="94"/>
      <c r="E482" s="97"/>
      <c r="F482" s="102">
        <v>146</v>
      </c>
      <c r="G482" s="249" t="str">
        <f>IF(OR(F482&gt;240),"EXCEEDS"," ")</f>
        <v xml:space="preserve"> </v>
      </c>
    </row>
    <row r="483" spans="1:7" ht="15.75" customHeight="1">
      <c r="A483" s="248">
        <v>791.5</v>
      </c>
      <c r="B483" s="93" t="s">
        <v>35</v>
      </c>
      <c r="C483" s="94">
        <v>43669</v>
      </c>
      <c r="D483" s="94"/>
      <c r="E483" s="97"/>
      <c r="F483" s="102">
        <v>160</v>
      </c>
      <c r="G483" s="249" t="str">
        <f>IF(OR(F483&gt;240),"EXCEEDS"," ")</f>
        <v xml:space="preserve"> </v>
      </c>
    </row>
    <row r="484" spans="1:7" ht="15.75" customHeight="1" thickBot="1">
      <c r="A484" s="248">
        <v>791.5</v>
      </c>
      <c r="B484" s="93" t="s">
        <v>35</v>
      </c>
      <c r="C484" s="94">
        <v>43677</v>
      </c>
      <c r="D484" s="94"/>
      <c r="E484" s="97"/>
      <c r="F484" s="102">
        <v>581</v>
      </c>
      <c r="G484" s="249" t="str">
        <f>IF(OR(F484&gt;240),"EXCEEDS"," ")</f>
        <v>EXCEEDS</v>
      </c>
    </row>
    <row r="485" spans="1:7" ht="15.75" customHeight="1" thickBot="1">
      <c r="A485" s="248"/>
      <c r="B485" s="93"/>
      <c r="C485" s="94"/>
      <c r="D485" s="358" t="s">
        <v>76</v>
      </c>
      <c r="E485" s="96"/>
      <c r="F485" s="357">
        <f>GEOMEAN(F480:F484)</f>
        <v>138.47112065727845</v>
      </c>
      <c r="G485" s="266" t="str">
        <f>IF(OR(F485&gt;130),"EXCEEDS"," ")</f>
        <v>EXCEEDS</v>
      </c>
    </row>
    <row r="486" spans="1:7" ht="15.75" customHeight="1">
      <c r="A486" s="248">
        <v>791.5</v>
      </c>
      <c r="B486" s="93" t="s">
        <v>35</v>
      </c>
      <c r="C486" s="94">
        <v>43683</v>
      </c>
      <c r="D486" s="94"/>
      <c r="E486" s="97"/>
      <c r="F486" s="102">
        <v>20</v>
      </c>
      <c r="G486" s="249" t="str">
        <f>IF(OR(F486&gt;240),"EXCEEDS"," ")</f>
        <v xml:space="preserve"> </v>
      </c>
    </row>
    <row r="487" spans="1:7" ht="15.75" customHeight="1">
      <c r="A487" s="248">
        <v>791.5</v>
      </c>
      <c r="B487" s="93" t="s">
        <v>35</v>
      </c>
      <c r="C487" s="94">
        <v>43690</v>
      </c>
      <c r="D487" s="94"/>
      <c r="E487" s="97"/>
      <c r="F487" s="102">
        <v>399</v>
      </c>
      <c r="G487" s="249" t="str">
        <f>IF(OR(F487&gt;240),"EXCEEDS"," ")</f>
        <v>EXCEEDS</v>
      </c>
    </row>
    <row r="488" spans="1:7" ht="15.75" customHeight="1">
      <c r="A488" s="248">
        <v>791.5</v>
      </c>
      <c r="B488" s="93" t="s">
        <v>35</v>
      </c>
      <c r="C488" s="94">
        <v>43697</v>
      </c>
      <c r="D488" s="94"/>
      <c r="E488" s="97"/>
      <c r="F488" s="102">
        <v>10</v>
      </c>
      <c r="G488" s="249" t="str">
        <f>IF(OR(F488&gt;240),"EXCEEDS"," ")</f>
        <v xml:space="preserve"> </v>
      </c>
    </row>
    <row r="489" spans="1:7" ht="15.75" customHeight="1">
      <c r="A489" s="248">
        <v>791.5</v>
      </c>
      <c r="B489" s="93" t="s">
        <v>35</v>
      </c>
      <c r="C489" s="94">
        <v>43699</v>
      </c>
      <c r="D489" s="94"/>
      <c r="E489" s="97"/>
      <c r="F489" s="102">
        <v>98</v>
      </c>
      <c r="G489" s="249" t="str">
        <f>IF(OR(F489&gt;240),"EXCEEDS"," ")</f>
        <v xml:space="preserve"> </v>
      </c>
    </row>
    <row r="490" spans="1:7" ht="15.75" customHeight="1" thickBot="1">
      <c r="A490" s="248">
        <v>791.5</v>
      </c>
      <c r="B490" s="93" t="s">
        <v>35</v>
      </c>
      <c r="C490" s="94">
        <v>43704</v>
      </c>
      <c r="D490" s="94"/>
      <c r="E490" s="97"/>
      <c r="F490" s="102">
        <v>1076</v>
      </c>
      <c r="G490" s="249" t="str">
        <f>IF(OR(F490&gt;240),"EXCEEDS"," ")</f>
        <v>EXCEEDS</v>
      </c>
    </row>
    <row r="491" spans="1:7" ht="15.75" customHeight="1" thickBot="1">
      <c r="A491" s="248"/>
      <c r="B491" s="93"/>
      <c r="C491" s="94"/>
      <c r="D491" s="358" t="s">
        <v>76</v>
      </c>
      <c r="E491" s="96"/>
      <c r="F491" s="357">
        <f>GEOMEAN(F486:F490)</f>
        <v>96.606922541004494</v>
      </c>
      <c r="G491" s="266" t="str">
        <f>IF(OR(F491&gt;130),"EXCEEDS"," ")</f>
        <v xml:space="preserve"> </v>
      </c>
    </row>
    <row r="492" spans="1:7" ht="15.75" customHeight="1">
      <c r="A492" s="248">
        <v>791.5</v>
      </c>
      <c r="B492" s="93" t="s">
        <v>35</v>
      </c>
      <c r="C492" s="94">
        <v>43711</v>
      </c>
      <c r="D492" s="94"/>
      <c r="E492" s="97"/>
      <c r="F492" s="95">
        <v>74</v>
      </c>
      <c r="G492" s="266" t="str">
        <f>IF(OR(F492&gt;240),"EXCEEDS"," ")</f>
        <v xml:space="preserve"> </v>
      </c>
    </row>
    <row r="493" spans="1:7" ht="15.75" customHeight="1">
      <c r="A493" s="248">
        <v>791.5</v>
      </c>
      <c r="B493" s="93" t="s">
        <v>35</v>
      </c>
      <c r="C493" s="94">
        <v>43718</v>
      </c>
      <c r="D493" s="94"/>
      <c r="E493" s="97"/>
      <c r="F493" s="95">
        <v>31</v>
      </c>
      <c r="G493" s="266" t="str">
        <f>IF(OR(F493&gt;240),"EXCEEDS"," ")</f>
        <v xml:space="preserve"> </v>
      </c>
    </row>
    <row r="494" spans="1:7" ht="15.75" customHeight="1">
      <c r="A494" s="248">
        <v>791.5</v>
      </c>
      <c r="B494" s="93" t="s">
        <v>35</v>
      </c>
      <c r="C494" s="94">
        <v>43725</v>
      </c>
      <c r="D494" s="94"/>
      <c r="E494" s="97"/>
      <c r="F494" s="95">
        <v>309</v>
      </c>
      <c r="G494" s="266" t="str">
        <f>IF(OR(F494&gt;240),"EXCEEDS"," ")</f>
        <v>EXCEEDS</v>
      </c>
    </row>
    <row r="495" spans="1:7" ht="15.75" customHeight="1">
      <c r="A495" s="248">
        <v>791.5</v>
      </c>
      <c r="B495" s="93" t="s">
        <v>35</v>
      </c>
      <c r="C495" s="94">
        <v>43727</v>
      </c>
      <c r="D495" s="94"/>
      <c r="E495" s="97"/>
      <c r="F495" s="95">
        <v>10</v>
      </c>
      <c r="G495" s="266" t="str">
        <f>IF(OR(F495&gt;240),"EXCEEDS"," ")</f>
        <v xml:space="preserve"> </v>
      </c>
    </row>
    <row r="496" spans="1:7" ht="15.75" customHeight="1" thickBot="1">
      <c r="A496" s="248">
        <v>791.5</v>
      </c>
      <c r="B496" s="93" t="s">
        <v>35</v>
      </c>
      <c r="C496" s="94">
        <v>43732</v>
      </c>
      <c r="D496" s="94"/>
      <c r="E496" s="97"/>
      <c r="F496" s="95">
        <v>10</v>
      </c>
      <c r="G496" s="266" t="str">
        <f>IF(OR(F496&gt;240),"EXCEEDS"," ")</f>
        <v xml:space="preserve"> </v>
      </c>
    </row>
    <row r="497" spans="1:7" ht="15.75" customHeight="1" thickBot="1">
      <c r="A497" s="248"/>
      <c r="B497" s="93"/>
      <c r="C497" s="94"/>
      <c r="D497" s="358" t="s">
        <v>76</v>
      </c>
      <c r="E497" s="96"/>
      <c r="F497" s="357">
        <f>GEOMEAN(F492:F496)</f>
        <v>37.162966904809181</v>
      </c>
      <c r="G497" s="266" t="str">
        <f>IF(OR(F497&gt;130),"EXCEEDS"," ")</f>
        <v xml:space="preserve"> </v>
      </c>
    </row>
    <row r="498" spans="1:7" ht="15.75" customHeight="1">
      <c r="A498" s="248">
        <v>791.5</v>
      </c>
      <c r="B498" s="93" t="s">
        <v>35</v>
      </c>
      <c r="C498" s="94">
        <v>43739</v>
      </c>
      <c r="D498" s="94"/>
      <c r="E498" s="97"/>
      <c r="F498" s="95">
        <v>10</v>
      </c>
      <c r="G498" s="266" t="str">
        <f>IF(OR(F498&gt;240),"EXCEEDS"," ")</f>
        <v xml:space="preserve"> </v>
      </c>
    </row>
    <row r="499" spans="1:7" ht="15.75" customHeight="1">
      <c r="A499" s="248">
        <v>791.5</v>
      </c>
      <c r="B499" s="93" t="s">
        <v>35</v>
      </c>
      <c r="C499" s="94">
        <v>43746</v>
      </c>
      <c r="D499" s="94"/>
      <c r="E499" s="97"/>
      <c r="F499" s="95">
        <v>10</v>
      </c>
      <c r="G499" s="266" t="str">
        <f>IF(OR(F499&gt;240),"EXCEEDS"," ")</f>
        <v xml:space="preserve"> </v>
      </c>
    </row>
    <row r="500" spans="1:7" ht="15.75" customHeight="1">
      <c r="A500" s="248">
        <v>791.5</v>
      </c>
      <c r="B500" s="93" t="s">
        <v>35</v>
      </c>
      <c r="C500" s="94">
        <v>43753</v>
      </c>
      <c r="D500" s="94"/>
      <c r="E500" s="97"/>
      <c r="F500" s="95">
        <v>10</v>
      </c>
      <c r="G500" s="266" t="str">
        <f>IF(OR(F500&gt;240),"EXCEEDS"," ")</f>
        <v xml:space="preserve"> </v>
      </c>
    </row>
    <row r="501" spans="1:7" ht="15.75" customHeight="1">
      <c r="A501" s="248">
        <v>791.5</v>
      </c>
      <c r="B501" s="93" t="s">
        <v>35</v>
      </c>
      <c r="C501" s="94">
        <v>43760</v>
      </c>
      <c r="D501" s="94"/>
      <c r="E501" s="97"/>
      <c r="F501" s="95">
        <v>63</v>
      </c>
      <c r="G501" s="266" t="str">
        <f>IF(OR(F501&gt;240),"EXCEEDS"," ")</f>
        <v xml:space="preserve"> </v>
      </c>
    </row>
    <row r="502" spans="1:7" ht="15.75" customHeight="1" thickBot="1">
      <c r="A502" s="248">
        <v>791.5</v>
      </c>
      <c r="B502" s="93" t="s">
        <v>35</v>
      </c>
      <c r="C502" s="94">
        <v>43766</v>
      </c>
      <c r="D502" s="94"/>
      <c r="E502" s="97"/>
      <c r="F502" s="95">
        <v>10</v>
      </c>
      <c r="G502" s="266" t="str">
        <f>IF(OR(F502&gt;240),"EXCEEDS"," ")</f>
        <v xml:space="preserve"> </v>
      </c>
    </row>
    <row r="503" spans="1:7" ht="15.75" customHeight="1" thickBot="1">
      <c r="A503" s="248"/>
      <c r="B503" s="93"/>
      <c r="C503" s="94"/>
      <c r="D503" s="358" t="s">
        <v>76</v>
      </c>
      <c r="E503" s="96"/>
      <c r="F503" s="357">
        <f>GEOMEAN(F498:F502)</f>
        <v>14.450008743915868</v>
      </c>
      <c r="G503" s="266" t="str">
        <f>IF(OR(F503&gt;130),"EXCEEDS"," ")</f>
        <v xml:space="preserve"> </v>
      </c>
    </row>
    <row r="504" spans="1:7" ht="15.75" customHeight="1">
      <c r="A504" s="248"/>
      <c r="B504" s="93"/>
      <c r="C504" s="94"/>
      <c r="D504" s="352"/>
      <c r="E504" s="97"/>
      <c r="F504" s="95"/>
      <c r="G504" s="266"/>
    </row>
    <row r="505" spans="1:7" ht="15.75" customHeight="1">
      <c r="A505" s="248">
        <v>793.7</v>
      </c>
      <c r="B505" s="93" t="s">
        <v>35</v>
      </c>
      <c r="C505" s="94">
        <v>43557</v>
      </c>
      <c r="D505" s="94"/>
      <c r="E505" s="97"/>
      <c r="F505" s="95">
        <v>336</v>
      </c>
      <c r="G505" s="266" t="str">
        <f>IF(OR(F505&gt;240),"EXCEEDS"," ")</f>
        <v>EXCEEDS</v>
      </c>
    </row>
    <row r="506" spans="1:7" ht="15.75" customHeight="1">
      <c r="A506" s="248">
        <v>793.7</v>
      </c>
      <c r="B506" s="93" t="s">
        <v>35</v>
      </c>
      <c r="C506" s="94">
        <v>43564</v>
      </c>
      <c r="D506" s="94"/>
      <c r="E506" s="97"/>
      <c r="F506" s="102">
        <v>148</v>
      </c>
      <c r="G506" s="249" t="str">
        <f>IF(OR(F506&gt;240),"EXCEEDS"," ")</f>
        <v xml:space="preserve"> </v>
      </c>
    </row>
    <row r="507" spans="1:7" ht="15.75" customHeight="1">
      <c r="A507" s="248">
        <v>793.7</v>
      </c>
      <c r="B507" s="93" t="s">
        <v>35</v>
      </c>
      <c r="C507" s="94">
        <v>43571</v>
      </c>
      <c r="D507" s="94"/>
      <c r="E507" s="97"/>
      <c r="F507" s="102">
        <v>218</v>
      </c>
      <c r="G507" s="249" t="str">
        <f>IF(OR(F507&gt;240),"EXCEEDS"," ")</f>
        <v xml:space="preserve"> </v>
      </c>
    </row>
    <row r="508" spans="1:7" ht="15.75" customHeight="1">
      <c r="A508" s="248">
        <v>793.7</v>
      </c>
      <c r="B508" s="93" t="s">
        <v>35</v>
      </c>
      <c r="C508" s="94">
        <v>43578</v>
      </c>
      <c r="D508" s="94"/>
      <c r="E508" s="97"/>
      <c r="F508" s="102">
        <v>833</v>
      </c>
      <c r="G508" s="249" t="str">
        <f>IF(OR(F508&gt;240),"EXCEEDS"," ")</f>
        <v>EXCEEDS</v>
      </c>
    </row>
    <row r="509" spans="1:7" ht="15.75" customHeight="1" thickBot="1">
      <c r="A509" s="248">
        <v>793.7</v>
      </c>
      <c r="B509" s="93" t="s">
        <v>35</v>
      </c>
      <c r="C509" s="94">
        <v>43585</v>
      </c>
      <c r="D509" s="94"/>
      <c r="E509" s="97"/>
      <c r="F509" s="102">
        <v>20</v>
      </c>
      <c r="G509" s="249" t="str">
        <f>IF(OR(F509&gt;240),"EXCEEDS"," ")</f>
        <v xml:space="preserve"> </v>
      </c>
    </row>
    <row r="510" spans="1:7" ht="15.75" customHeight="1" thickBot="1">
      <c r="A510" s="248"/>
      <c r="B510" s="93"/>
      <c r="C510" s="94"/>
      <c r="D510" s="358" t="s">
        <v>76</v>
      </c>
      <c r="E510" s="96"/>
      <c r="F510" s="359">
        <f>GEOMEAN(F505:F509)</f>
        <v>178.3801384602842</v>
      </c>
      <c r="G510" s="258" t="str">
        <f>IF(OR(F510&gt;130),"EXCEEDS"," ")</f>
        <v>EXCEEDS</v>
      </c>
    </row>
    <row r="511" spans="1:7" ht="15.75" customHeight="1">
      <c r="A511" s="248">
        <v>793.7</v>
      </c>
      <c r="B511" s="93" t="s">
        <v>35</v>
      </c>
      <c r="C511" s="94">
        <v>43592</v>
      </c>
      <c r="D511" s="94"/>
      <c r="E511" s="97"/>
      <c r="F511" s="102">
        <v>74</v>
      </c>
      <c r="G511" s="249" t="str">
        <f>IF(OR(F511&gt;240),"EXCEEDS"," ")</f>
        <v xml:space="preserve"> </v>
      </c>
    </row>
    <row r="512" spans="1:7" ht="15.75" customHeight="1">
      <c r="A512" s="248">
        <v>793.7</v>
      </c>
      <c r="B512" s="93" t="s">
        <v>35</v>
      </c>
      <c r="C512" s="94">
        <v>43569</v>
      </c>
      <c r="D512" s="94"/>
      <c r="E512" s="97"/>
      <c r="F512" s="102">
        <v>20</v>
      </c>
      <c r="G512" s="249" t="str">
        <f>IF(OR(F512&gt;240),"EXCEEDS"," ")</f>
        <v xml:space="preserve"> </v>
      </c>
    </row>
    <row r="513" spans="1:7" ht="15.75" customHeight="1">
      <c r="A513" s="248">
        <v>793.7</v>
      </c>
      <c r="B513" s="93" t="s">
        <v>35</v>
      </c>
      <c r="C513" s="94">
        <v>43606</v>
      </c>
      <c r="D513" s="94"/>
      <c r="E513" s="97"/>
      <c r="F513" s="102">
        <v>31</v>
      </c>
      <c r="G513" s="249" t="str">
        <f>IF(OR(F513&gt;240),"EXCEEDS"," ")</f>
        <v xml:space="preserve"> </v>
      </c>
    </row>
    <row r="514" spans="1:7" ht="15.75" customHeight="1">
      <c r="A514" s="248">
        <v>793.7</v>
      </c>
      <c r="B514" s="93" t="s">
        <v>35</v>
      </c>
      <c r="C514" s="94">
        <v>43608</v>
      </c>
      <c r="D514" s="94"/>
      <c r="E514" s="97"/>
      <c r="F514" s="102">
        <v>20</v>
      </c>
      <c r="G514" s="249" t="str">
        <f>IF(OR(F514&gt;240),"EXCEEDS"," ")</f>
        <v xml:space="preserve"> </v>
      </c>
    </row>
    <row r="515" spans="1:7" ht="15.75" customHeight="1" thickBot="1">
      <c r="A515" s="248">
        <v>793.7</v>
      </c>
      <c r="B515" s="93" t="s">
        <v>35</v>
      </c>
      <c r="C515" s="94">
        <v>43613</v>
      </c>
      <c r="D515" s="94"/>
      <c r="E515" s="97"/>
      <c r="F515" s="102">
        <v>31</v>
      </c>
      <c r="G515" s="249" t="str">
        <f>IF(OR(F515&gt;240),"EXCEEDS"," ")</f>
        <v xml:space="preserve"> </v>
      </c>
    </row>
    <row r="516" spans="1:7" ht="15.75" customHeight="1" thickBot="1">
      <c r="A516" s="248"/>
      <c r="B516" s="93"/>
      <c r="C516" s="94"/>
      <c r="D516" s="358" t="s">
        <v>76</v>
      </c>
      <c r="E516" s="96"/>
      <c r="F516" s="359">
        <f>GEOMEAN(F511:F515)</f>
        <v>30.960147405089344</v>
      </c>
      <c r="G516" s="258" t="str">
        <f>IF(OR(F516&gt;130),"EXCEEDS"," ")</f>
        <v xml:space="preserve"> </v>
      </c>
    </row>
    <row r="517" spans="1:7" ht="15.75" customHeight="1">
      <c r="A517" s="248">
        <v>793.7</v>
      </c>
      <c r="B517" s="93" t="s">
        <v>35</v>
      </c>
      <c r="C517" s="94">
        <v>43620</v>
      </c>
      <c r="D517" s="94"/>
      <c r="E517" s="97"/>
      <c r="F517" s="102">
        <v>20</v>
      </c>
      <c r="G517" s="249" t="str">
        <f>IF(OR(F517&gt;240),"EXCEEDS"," ")</f>
        <v xml:space="preserve"> </v>
      </c>
    </row>
    <row r="518" spans="1:7" ht="15.75" customHeight="1">
      <c r="A518" s="248">
        <v>793.7</v>
      </c>
      <c r="B518" s="93" t="s">
        <v>35</v>
      </c>
      <c r="C518" s="94">
        <v>43627</v>
      </c>
      <c r="D518" s="94"/>
      <c r="E518" s="97"/>
      <c r="F518" s="102">
        <v>189</v>
      </c>
      <c r="G518" s="249" t="str">
        <f>IF(OR(F518&gt;240),"EXCEEDS"," ")</f>
        <v xml:space="preserve"> </v>
      </c>
    </row>
    <row r="519" spans="1:7" ht="15.75" customHeight="1">
      <c r="A519" s="248">
        <v>793.7</v>
      </c>
      <c r="B519" s="93" t="s">
        <v>35</v>
      </c>
      <c r="C519" s="94">
        <v>43634</v>
      </c>
      <c r="D519" s="94"/>
      <c r="E519" s="97"/>
      <c r="F519" s="102">
        <v>2613</v>
      </c>
      <c r="G519" s="249" t="str">
        <f>IF(OR(F519&gt;240),"EXCEEDS"," ")</f>
        <v>EXCEEDS</v>
      </c>
    </row>
    <row r="520" spans="1:7" ht="15.75" customHeight="1">
      <c r="A520" s="248">
        <v>793.7</v>
      </c>
      <c r="B520" s="93" t="s">
        <v>35</v>
      </c>
      <c r="C520" s="94">
        <v>43636</v>
      </c>
      <c r="D520" s="94"/>
      <c r="E520" s="97"/>
      <c r="F520" s="102">
        <v>538</v>
      </c>
      <c r="G520" s="249" t="str">
        <f>IF(OR(F520&gt;240),"EXCEEDS"," ")</f>
        <v>EXCEEDS</v>
      </c>
    </row>
    <row r="521" spans="1:7" ht="15.75" customHeight="1" thickBot="1">
      <c r="A521" s="248">
        <v>793.7</v>
      </c>
      <c r="B521" s="93" t="s">
        <v>35</v>
      </c>
      <c r="C521" s="94">
        <v>43641</v>
      </c>
      <c r="D521" s="94"/>
      <c r="E521" s="97"/>
      <c r="F521" s="102">
        <v>122</v>
      </c>
      <c r="G521" s="249" t="str">
        <f>IF(OR(F521&gt;240),"EXCEEDS"," ")</f>
        <v xml:space="preserve"> </v>
      </c>
    </row>
    <row r="522" spans="1:7" ht="15.75" customHeight="1" thickBot="1">
      <c r="A522" s="248"/>
      <c r="B522" s="93"/>
      <c r="C522" s="94"/>
      <c r="D522" s="358" t="s">
        <v>76</v>
      </c>
      <c r="E522" s="96"/>
      <c r="F522" s="359">
        <f>GEOMEAN(F517:F521)</f>
        <v>230.3322039441193</v>
      </c>
      <c r="G522" s="258" t="str">
        <f>IF(OR(F522&gt;130),"EXCEEDS"," ")</f>
        <v>EXCEEDS</v>
      </c>
    </row>
    <row r="523" spans="1:7" ht="15.75" customHeight="1">
      <c r="A523" s="248">
        <v>793.7</v>
      </c>
      <c r="B523" s="93" t="s">
        <v>35</v>
      </c>
      <c r="C523" s="94">
        <v>43648</v>
      </c>
      <c r="D523" s="94"/>
      <c r="E523" s="97"/>
      <c r="F523" s="102">
        <v>216</v>
      </c>
      <c r="G523" s="249" t="str">
        <f>IF(OR(F523&gt;240),"EXCEEDS"," ")</f>
        <v xml:space="preserve"> </v>
      </c>
    </row>
    <row r="524" spans="1:7" ht="15.75" customHeight="1">
      <c r="A524" s="248">
        <v>793.7</v>
      </c>
      <c r="B524" s="93" t="s">
        <v>35</v>
      </c>
      <c r="C524" s="94">
        <v>43655</v>
      </c>
      <c r="D524" s="94"/>
      <c r="E524" s="97"/>
      <c r="F524" s="102">
        <v>63</v>
      </c>
      <c r="G524" s="249" t="str">
        <f>IF(OR(F524&gt;240),"EXCEEDS"," ")</f>
        <v xml:space="preserve"> </v>
      </c>
    </row>
    <row r="525" spans="1:7" ht="15.75" customHeight="1">
      <c r="A525" s="248">
        <v>793.7</v>
      </c>
      <c r="B525" s="93" t="s">
        <v>35</v>
      </c>
      <c r="C525" s="94">
        <v>43662</v>
      </c>
      <c r="D525" s="94"/>
      <c r="E525" s="97"/>
      <c r="F525" s="102">
        <v>97</v>
      </c>
      <c r="G525" s="249" t="str">
        <f>IF(OR(F525&gt;240),"EXCEEDS"," ")</f>
        <v xml:space="preserve"> </v>
      </c>
    </row>
    <row r="526" spans="1:7" ht="15.75" customHeight="1">
      <c r="A526" s="248">
        <v>793.7</v>
      </c>
      <c r="B526" s="93" t="s">
        <v>35</v>
      </c>
      <c r="C526" s="94">
        <v>43669</v>
      </c>
      <c r="D526" s="94"/>
      <c r="E526" s="97"/>
      <c r="F526" s="102">
        <v>169</v>
      </c>
      <c r="G526" s="249" t="str">
        <f>IF(OR(F526&gt;240),"EXCEEDS"," ")</f>
        <v xml:space="preserve"> </v>
      </c>
    </row>
    <row r="527" spans="1:7" ht="15.75" customHeight="1" thickBot="1">
      <c r="A527" s="248">
        <v>793.7</v>
      </c>
      <c r="B527" s="93" t="s">
        <v>35</v>
      </c>
      <c r="C527" s="94">
        <v>43676</v>
      </c>
      <c r="D527" s="94"/>
      <c r="E527" s="97"/>
      <c r="F527" s="102">
        <v>428</v>
      </c>
      <c r="G527" s="249" t="str">
        <f>IF(OR(F527&gt;240),"EXCEEDS"," ")</f>
        <v>EXCEEDS</v>
      </c>
    </row>
    <row r="528" spans="1:7" ht="15.75" customHeight="1" thickBot="1">
      <c r="A528" s="248"/>
      <c r="B528" s="93"/>
      <c r="C528" s="94"/>
      <c r="D528" s="358" t="s">
        <v>76</v>
      </c>
      <c r="E528" s="96"/>
      <c r="F528" s="359">
        <f>GEOMEAN(F523:F527)</f>
        <v>157.02879632568352</v>
      </c>
      <c r="G528" s="258" t="str">
        <f>IF(OR(F528&gt;130),"EXCEEDS"," ")</f>
        <v>EXCEEDS</v>
      </c>
    </row>
    <row r="529" spans="1:7" ht="15.75" customHeight="1">
      <c r="A529" s="248">
        <v>793.7</v>
      </c>
      <c r="B529" s="93" t="s">
        <v>35</v>
      </c>
      <c r="C529" s="94">
        <v>43683</v>
      </c>
      <c r="D529" s="94"/>
      <c r="E529" s="97"/>
      <c r="F529" s="283">
        <v>20</v>
      </c>
      <c r="G529" s="266" t="str">
        <f>IF(OR(F529&gt;240),"EXCEEDS"," ")</f>
        <v xml:space="preserve"> </v>
      </c>
    </row>
    <row r="530" spans="1:7" ht="15.75" customHeight="1">
      <c r="A530" s="248">
        <v>793.7</v>
      </c>
      <c r="B530" s="93" t="s">
        <v>35</v>
      </c>
      <c r="C530" s="94">
        <v>43690</v>
      </c>
      <c r="D530" s="94"/>
      <c r="E530" s="97"/>
      <c r="F530" s="102">
        <v>301</v>
      </c>
      <c r="G530" s="266" t="str">
        <f>IF(OR(F530&gt;240),"EXCEEDS"," ")</f>
        <v>EXCEEDS</v>
      </c>
    </row>
    <row r="531" spans="1:7" ht="15.75" customHeight="1">
      <c r="A531" s="248">
        <v>793.7</v>
      </c>
      <c r="B531" s="93" t="s">
        <v>35</v>
      </c>
      <c r="C531" s="94">
        <v>43697</v>
      </c>
      <c r="D531" s="94"/>
      <c r="E531" s="97"/>
      <c r="F531" s="102">
        <v>52</v>
      </c>
      <c r="G531" s="266" t="str">
        <f>IF(OR(F531&gt;240),"EXCEEDS"," ")</f>
        <v xml:space="preserve"> </v>
      </c>
    </row>
    <row r="532" spans="1:7" ht="15.75" customHeight="1">
      <c r="A532" s="248">
        <v>793.7</v>
      </c>
      <c r="B532" s="93" t="s">
        <v>35</v>
      </c>
      <c r="C532" s="94">
        <v>43699</v>
      </c>
      <c r="D532" s="94"/>
      <c r="E532" s="97"/>
      <c r="F532" s="102">
        <v>52</v>
      </c>
      <c r="G532" s="266" t="str">
        <f>IF(OR(F532&gt;240),"EXCEEDS"," ")</f>
        <v xml:space="preserve"> </v>
      </c>
    </row>
    <row r="533" spans="1:7" ht="15.75" customHeight="1" thickBot="1">
      <c r="A533" s="248">
        <v>793.7</v>
      </c>
      <c r="B533" s="93" t="s">
        <v>35</v>
      </c>
      <c r="C533" s="94">
        <v>43704</v>
      </c>
      <c r="D533" s="94"/>
      <c r="E533" s="97"/>
      <c r="F533" s="102">
        <v>2046</v>
      </c>
      <c r="G533" s="266" t="str">
        <f>IF(OR(F533&gt;240),"EXCEEDS"," ")</f>
        <v>EXCEEDS</v>
      </c>
    </row>
    <row r="534" spans="1:7" ht="15.75" customHeight="1" thickBot="1">
      <c r="A534" s="248"/>
      <c r="B534" s="93"/>
      <c r="C534" s="94"/>
      <c r="D534" s="358" t="s">
        <v>76</v>
      </c>
      <c r="E534" s="96"/>
      <c r="F534" s="357">
        <f>GEOMEAN(F529:F533)</f>
        <v>127.20429097223069</v>
      </c>
      <c r="G534" s="266" t="str">
        <f>IF(OR(F534&gt;130),"EXCEEDS"," ")</f>
        <v xml:space="preserve"> </v>
      </c>
    </row>
    <row r="535" spans="1:7" ht="15.75" customHeight="1">
      <c r="A535" s="248">
        <v>793.7</v>
      </c>
      <c r="B535" s="93" t="s">
        <v>35</v>
      </c>
      <c r="C535" s="94">
        <v>43711</v>
      </c>
      <c r="D535" s="94"/>
      <c r="E535" s="97"/>
      <c r="F535" s="102">
        <v>52</v>
      </c>
      <c r="G535" s="266" t="str">
        <f>IF(OR(F535&gt;240),"EXCEEDS"," ")</f>
        <v xml:space="preserve"> </v>
      </c>
    </row>
    <row r="536" spans="1:7" ht="15.75" customHeight="1">
      <c r="A536" s="248">
        <v>793.7</v>
      </c>
      <c r="B536" s="93" t="s">
        <v>35</v>
      </c>
      <c r="C536" s="94">
        <v>43718</v>
      </c>
      <c r="D536" s="94"/>
      <c r="E536" s="97"/>
      <c r="F536" s="102">
        <v>41</v>
      </c>
      <c r="G536" s="266" t="str">
        <f>IF(OR(F536&gt;240),"EXCEEDS"," ")</f>
        <v xml:space="preserve"> </v>
      </c>
    </row>
    <row r="537" spans="1:7" ht="15.75" customHeight="1">
      <c r="A537" s="248">
        <v>793.7</v>
      </c>
      <c r="B537" s="93" t="s">
        <v>35</v>
      </c>
      <c r="C537" s="94">
        <v>43725</v>
      </c>
      <c r="D537" s="94"/>
      <c r="E537" s="97"/>
      <c r="F537" s="102">
        <v>262</v>
      </c>
      <c r="G537" s="266" t="str">
        <f>IF(OR(F537&gt;240),"EXCEEDS"," ")</f>
        <v>EXCEEDS</v>
      </c>
    </row>
    <row r="538" spans="1:7" ht="15.75" customHeight="1">
      <c r="A538" s="248">
        <v>793.7</v>
      </c>
      <c r="B538" s="93" t="s">
        <v>35</v>
      </c>
      <c r="C538" s="94">
        <v>43727</v>
      </c>
      <c r="D538" s="94"/>
      <c r="E538" s="97"/>
      <c r="F538" s="102">
        <v>31</v>
      </c>
      <c r="G538" s="266" t="str">
        <f>IF(OR(F538&gt;240),"EXCEEDS"," ")</f>
        <v xml:space="preserve"> </v>
      </c>
    </row>
    <row r="539" spans="1:7" ht="15.75" customHeight="1" thickBot="1">
      <c r="A539" s="248">
        <v>793.7</v>
      </c>
      <c r="B539" s="93" t="s">
        <v>35</v>
      </c>
      <c r="C539" s="94">
        <v>43732</v>
      </c>
      <c r="D539" s="94"/>
      <c r="E539" s="97"/>
      <c r="F539" s="102">
        <v>10</v>
      </c>
      <c r="G539" s="266" t="str">
        <f>IF(OR(F539&gt;240),"EXCEEDS"," ")</f>
        <v xml:space="preserve"> </v>
      </c>
    </row>
    <row r="540" spans="1:7" ht="15.75" customHeight="1" thickBot="1">
      <c r="A540" s="248"/>
      <c r="B540" s="93"/>
      <c r="C540" s="94"/>
      <c r="D540" s="358" t="s">
        <v>76</v>
      </c>
      <c r="E540" s="96"/>
      <c r="F540" s="357">
        <f>GEOMEAN(F535:F539)</f>
        <v>44.431404026062481</v>
      </c>
      <c r="G540" s="266" t="str">
        <f>IF(OR(F540&gt;130),"EXCEEDS"," ")</f>
        <v xml:space="preserve"> </v>
      </c>
    </row>
    <row r="541" spans="1:7" ht="15.75" customHeight="1">
      <c r="A541" s="248">
        <v>793.7</v>
      </c>
      <c r="B541" s="93" t="s">
        <v>35</v>
      </c>
      <c r="C541" s="94">
        <v>43739</v>
      </c>
      <c r="D541" s="94"/>
      <c r="E541" s="97"/>
      <c r="F541" s="102">
        <v>31</v>
      </c>
      <c r="G541" s="266" t="str">
        <f>IF(OR(F541&gt;240),"EXCEEDS"," ")</f>
        <v xml:space="preserve"> </v>
      </c>
    </row>
    <row r="542" spans="1:7" ht="15.75" customHeight="1">
      <c r="A542" s="248">
        <v>793.7</v>
      </c>
      <c r="B542" s="93" t="s">
        <v>35</v>
      </c>
      <c r="C542" s="94">
        <v>43746</v>
      </c>
      <c r="D542" s="94"/>
      <c r="E542" s="97"/>
      <c r="F542" s="102">
        <v>10</v>
      </c>
      <c r="G542" s="266" t="str">
        <f>IF(OR(F542&gt;240),"EXCEEDS"," ")</f>
        <v xml:space="preserve"> </v>
      </c>
    </row>
    <row r="543" spans="1:7" ht="15.75" customHeight="1">
      <c r="A543" s="248">
        <v>793.7</v>
      </c>
      <c r="B543" s="93" t="s">
        <v>35</v>
      </c>
      <c r="C543" s="94">
        <v>43753</v>
      </c>
      <c r="D543" s="94"/>
      <c r="E543" s="97"/>
      <c r="F543" s="102">
        <v>20</v>
      </c>
      <c r="G543" s="266" t="str">
        <f>IF(OR(F543&gt;240),"EXCEEDS"," ")</f>
        <v xml:space="preserve"> </v>
      </c>
    </row>
    <row r="544" spans="1:7" ht="15.75" customHeight="1">
      <c r="A544" s="248">
        <v>793.7</v>
      </c>
      <c r="B544" s="93" t="s">
        <v>35</v>
      </c>
      <c r="C544" s="94">
        <v>43760</v>
      </c>
      <c r="D544" s="94"/>
      <c r="E544" s="97"/>
      <c r="F544" s="102">
        <v>31</v>
      </c>
      <c r="G544" s="266" t="str">
        <f>IF(OR(F544&gt;240),"EXCEEDS"," ")</f>
        <v xml:space="preserve"> </v>
      </c>
    </row>
    <row r="545" spans="1:7" ht="15.75" customHeight="1" thickBot="1">
      <c r="A545" s="248">
        <v>793.7</v>
      </c>
      <c r="B545" s="93" t="s">
        <v>35</v>
      </c>
      <c r="C545" s="94">
        <v>43766</v>
      </c>
      <c r="D545" s="94"/>
      <c r="E545" s="97"/>
      <c r="F545" s="102">
        <v>86</v>
      </c>
      <c r="G545" s="266" t="str">
        <f>IF(OR(F545&gt;240),"EXCEEDS"," ")</f>
        <v xml:space="preserve"> </v>
      </c>
    </row>
    <row r="546" spans="1:7" ht="15.75" customHeight="1" thickBot="1">
      <c r="A546" s="248"/>
      <c r="B546" s="93"/>
      <c r="C546" s="94"/>
      <c r="D546" s="358" t="s">
        <v>76</v>
      </c>
      <c r="E546" s="96"/>
      <c r="F546" s="357">
        <f>GEOMEAN(F541:F545)</f>
        <v>27.774763325474787</v>
      </c>
      <c r="G546" s="266" t="str">
        <f>IF(OR(F546&gt;130),"EXCEEDS"," ")</f>
        <v xml:space="preserve"> </v>
      </c>
    </row>
    <row r="547" spans="1:7" ht="15.75" customHeight="1" thickBot="1">
      <c r="A547" s="284"/>
      <c r="B547" s="285"/>
      <c r="C547" s="286"/>
      <c r="D547" s="356"/>
      <c r="E547" s="355"/>
      <c r="F547" s="354"/>
      <c r="G547" s="353"/>
    </row>
    <row r="548" spans="1:7" ht="15.75" customHeight="1" thickTop="1">
      <c r="A548" s="93"/>
      <c r="B548" s="93"/>
      <c r="C548" s="94"/>
      <c r="D548" s="352"/>
      <c r="E548" s="97"/>
      <c r="F548" s="103"/>
      <c r="G548" s="287"/>
    </row>
    <row r="549" spans="1:7" ht="15.75" customHeight="1">
      <c r="A549" s="1"/>
      <c r="C549" s="1"/>
      <c r="D549" s="1"/>
      <c r="E549" s="1"/>
      <c r="F549" s="1"/>
      <c r="G549" s="1"/>
    </row>
    <row r="550" spans="1:7" ht="15.75" customHeight="1">
      <c r="A550" s="93"/>
      <c r="B550" s="93"/>
      <c r="C550" s="94"/>
      <c r="D550" s="94"/>
      <c r="E550" s="97"/>
      <c r="F550" s="103"/>
      <c r="G550" s="288"/>
    </row>
    <row r="551" spans="1:7" ht="15.75" customHeight="1">
      <c r="A551" s="93"/>
      <c r="B551" s="93"/>
      <c r="C551" s="94"/>
      <c r="D551" s="94"/>
      <c r="E551" s="97"/>
      <c r="F551" s="103"/>
      <c r="G551" s="288"/>
    </row>
    <row r="552" spans="1:7" ht="15.75" customHeight="1">
      <c r="A552" s="93"/>
      <c r="B552" s="93"/>
      <c r="C552" s="94"/>
      <c r="D552" s="94"/>
      <c r="E552" s="97"/>
      <c r="F552" s="103"/>
      <c r="G552" s="288"/>
    </row>
    <row r="553" spans="1:7" ht="15.75" customHeight="1">
      <c r="A553" s="93"/>
      <c r="B553" s="93"/>
      <c r="C553" s="94"/>
      <c r="D553" s="94"/>
      <c r="E553" s="97"/>
      <c r="F553" s="103"/>
      <c r="G553" s="288"/>
    </row>
    <row r="554" spans="1:7" ht="15.75" customHeight="1">
      <c r="A554" s="93"/>
      <c r="B554" s="93"/>
      <c r="C554" s="94"/>
      <c r="D554" s="94"/>
      <c r="E554" s="97"/>
      <c r="F554" s="103"/>
      <c r="G554" s="288"/>
    </row>
    <row r="555" spans="1:7" ht="15.75" customHeight="1">
      <c r="A555" s="1"/>
      <c r="C555" s="1"/>
      <c r="D555" s="1"/>
      <c r="E555" s="1"/>
      <c r="F555" s="1"/>
      <c r="G555" s="1"/>
    </row>
    <row r="556" spans="1:7" ht="15.75" customHeight="1">
      <c r="A556" s="350"/>
      <c r="B556" s="349"/>
      <c r="C556" s="348"/>
      <c r="D556" s="351"/>
      <c r="E556" s="128"/>
      <c r="F556" s="182"/>
      <c r="G556" s="231"/>
    </row>
    <row r="557" spans="1:7" ht="15.75" customHeight="1">
      <c r="A557" s="350"/>
      <c r="B557" s="349"/>
      <c r="C557" s="348"/>
      <c r="E557" s="128"/>
      <c r="F557" s="182"/>
      <c r="G557" s="231"/>
    </row>
    <row r="558" spans="1:7" ht="15.75" customHeight="1">
      <c r="C558" s="340"/>
      <c r="D558" s="1"/>
    </row>
    <row r="559" spans="1:7" ht="15.75" customHeight="1">
      <c r="C559" s="347"/>
    </row>
    <row r="560" spans="1:7" ht="15.75" customHeight="1">
      <c r="C560" s="347"/>
    </row>
    <row r="561" spans="3:3" ht="15.75" customHeight="1">
      <c r="C561" s="347"/>
    </row>
    <row r="562" spans="3:3" ht="15.75" customHeight="1">
      <c r="C562" s="347"/>
    </row>
    <row r="563" spans="3:3" ht="15.75" customHeight="1">
      <c r="C563" s="347"/>
    </row>
    <row r="564" spans="3:3" ht="15.75" customHeight="1">
      <c r="C564" s="347"/>
    </row>
    <row r="565" spans="3:3" ht="15.75" customHeight="1">
      <c r="C565" s="347"/>
    </row>
    <row r="566" spans="3:3" ht="15.75" customHeight="1">
      <c r="C566" s="347"/>
    </row>
    <row r="567" spans="3:3" ht="15.75" customHeight="1">
      <c r="C567" s="347"/>
    </row>
    <row r="568" spans="3:3" ht="15.75" customHeight="1">
      <c r="C568" s="347"/>
    </row>
    <row r="569" spans="3:3" ht="15.75" customHeight="1">
      <c r="C569" s="347"/>
    </row>
    <row r="570" spans="3:3" ht="15.75" customHeight="1">
      <c r="C570" s="347"/>
    </row>
    <row r="571" spans="3:3" ht="15.75" customHeight="1">
      <c r="C571" s="347"/>
    </row>
    <row r="572" spans="3:3" ht="15.75" customHeight="1">
      <c r="C572" s="347"/>
    </row>
    <row r="573" spans="3:3" ht="15.75" customHeight="1">
      <c r="C573" s="347"/>
    </row>
    <row r="574" spans="3:3" ht="15.75" customHeight="1">
      <c r="C574" s="347"/>
    </row>
    <row r="575" spans="3:3" ht="15.75" customHeight="1">
      <c r="C575" s="347"/>
    </row>
    <row r="576" spans="3:3" ht="15.75" customHeight="1">
      <c r="C576" s="347"/>
    </row>
    <row r="577" spans="3:3" ht="15.75" customHeight="1">
      <c r="C577" s="347"/>
    </row>
    <row r="578" spans="3:3" ht="15.75" customHeight="1">
      <c r="C578" s="347"/>
    </row>
    <row r="579" spans="3:3" ht="15.75" customHeight="1">
      <c r="C579" s="347"/>
    </row>
    <row r="580" spans="3:3" ht="15.75" customHeight="1">
      <c r="C580" s="347"/>
    </row>
    <row r="581" spans="3:3" ht="15.75" customHeight="1">
      <c r="C581" s="347"/>
    </row>
    <row r="582" spans="3:3" ht="15.75" customHeight="1">
      <c r="C582" s="347"/>
    </row>
    <row r="583" spans="3:3" ht="15.75" customHeight="1">
      <c r="C583" s="347"/>
    </row>
    <row r="584" spans="3:3" ht="15.75" customHeight="1">
      <c r="C584" s="347"/>
    </row>
    <row r="585" spans="3:3" ht="15.75" customHeight="1">
      <c r="C585" s="347"/>
    </row>
    <row r="586" spans="3:3" ht="15.75" customHeight="1">
      <c r="C586" s="347"/>
    </row>
    <row r="587" spans="3:3" ht="15.75" customHeight="1">
      <c r="C587" s="347"/>
    </row>
    <row r="588" spans="3:3" ht="15.75" customHeight="1">
      <c r="C588" s="347"/>
    </row>
    <row r="589" spans="3:3" ht="15.75" customHeight="1">
      <c r="C589" s="347"/>
    </row>
    <row r="590" spans="3:3" ht="15.75" customHeight="1">
      <c r="C590" s="347"/>
    </row>
    <row r="591" spans="3:3" ht="15.75" customHeight="1">
      <c r="C591" s="347"/>
    </row>
    <row r="592" spans="3:3" ht="15.75" customHeight="1">
      <c r="C592" s="347"/>
    </row>
    <row r="593" spans="3:3" ht="15.75" customHeight="1">
      <c r="C593" s="347"/>
    </row>
    <row r="594" spans="3:3" ht="15.75" customHeight="1">
      <c r="C594" s="347"/>
    </row>
    <row r="595" spans="3:3" ht="15.75" customHeight="1">
      <c r="C595" s="347"/>
    </row>
    <row r="596" spans="3:3" ht="15.75" customHeight="1">
      <c r="C596" s="347"/>
    </row>
    <row r="597" spans="3:3" ht="15.75" customHeight="1">
      <c r="C597" s="347"/>
    </row>
    <row r="598" spans="3:3" ht="15.75" customHeight="1">
      <c r="C598" s="347"/>
    </row>
    <row r="599" spans="3:3" ht="15.75" customHeight="1">
      <c r="C599" s="347"/>
    </row>
    <row r="600" spans="3:3" ht="15.75" customHeight="1">
      <c r="C600" s="347"/>
    </row>
    <row r="601" spans="3:3" ht="15.75" customHeight="1">
      <c r="C601" s="347"/>
    </row>
    <row r="602" spans="3:3" ht="15.75" customHeight="1">
      <c r="C602" s="347"/>
    </row>
    <row r="603" spans="3:3" ht="15.75" customHeight="1">
      <c r="C603" s="347"/>
    </row>
    <row r="604" spans="3:3" ht="15.75" customHeight="1">
      <c r="C604" s="347"/>
    </row>
    <row r="605" spans="3:3" ht="15.75" customHeight="1">
      <c r="C605" s="347"/>
    </row>
    <row r="606" spans="3:3" ht="15.75" customHeight="1">
      <c r="C606" s="347"/>
    </row>
    <row r="607" spans="3:3" ht="15.75" customHeight="1">
      <c r="C607" s="347"/>
    </row>
    <row r="608" spans="3:3" ht="15.75" customHeight="1">
      <c r="C608" s="347"/>
    </row>
    <row r="609" spans="3:3" ht="15.75" customHeight="1">
      <c r="C609" s="347"/>
    </row>
    <row r="610" spans="3:3" ht="15.75" customHeight="1">
      <c r="C610" s="347"/>
    </row>
    <row r="611" spans="3:3" ht="15.75" customHeight="1">
      <c r="C611" s="347"/>
    </row>
    <row r="612" spans="3:3" ht="15.75" customHeight="1">
      <c r="C612" s="347"/>
    </row>
    <row r="613" spans="3:3" ht="15.75" customHeight="1">
      <c r="C613" s="347"/>
    </row>
    <row r="614" spans="3:3" ht="15.75" customHeight="1">
      <c r="C614" s="347"/>
    </row>
    <row r="615" spans="3:3" ht="15.75" customHeight="1">
      <c r="C615" s="347"/>
    </row>
    <row r="616" spans="3:3" ht="15.75" customHeight="1">
      <c r="C616" s="347"/>
    </row>
    <row r="617" spans="3:3" ht="15.75" customHeight="1">
      <c r="C617" s="347"/>
    </row>
    <row r="618" spans="3:3" ht="15.75" customHeight="1">
      <c r="C618" s="347"/>
    </row>
    <row r="619" spans="3:3" ht="15.75" customHeight="1">
      <c r="C619" s="347"/>
    </row>
    <row r="620" spans="3:3" ht="15.75" customHeight="1">
      <c r="C620" s="347"/>
    </row>
    <row r="621" spans="3:3" ht="15.75" customHeight="1">
      <c r="C621" s="347"/>
    </row>
    <row r="622" spans="3:3" ht="15.75" customHeight="1">
      <c r="C622" s="347"/>
    </row>
    <row r="623" spans="3:3" ht="15.75" customHeight="1">
      <c r="C623" s="347"/>
    </row>
    <row r="624" spans="3:3" ht="15.75" customHeight="1">
      <c r="C624" s="347"/>
    </row>
    <row r="625" spans="3:3" ht="15.75" customHeight="1">
      <c r="C625" s="347"/>
    </row>
    <row r="626" spans="3:3" ht="15.75" customHeight="1">
      <c r="C626" s="347"/>
    </row>
    <row r="627" spans="3:3" ht="15.75" customHeight="1">
      <c r="C627" s="347"/>
    </row>
    <row r="628" spans="3:3" ht="15.75" customHeight="1">
      <c r="C628" s="347"/>
    </row>
    <row r="629" spans="3:3" ht="15.75" customHeight="1">
      <c r="C629" s="347"/>
    </row>
    <row r="630" spans="3:3" ht="15.75" customHeight="1">
      <c r="C630" s="347"/>
    </row>
    <row r="631" spans="3:3" ht="15.75" customHeight="1">
      <c r="C631" s="347"/>
    </row>
    <row r="632" spans="3:3" ht="15.75" customHeight="1">
      <c r="C632" s="347"/>
    </row>
    <row r="633" spans="3:3" ht="15.75" customHeight="1">
      <c r="C633" s="347"/>
    </row>
    <row r="634" spans="3:3" ht="15.75" customHeight="1">
      <c r="C634" s="347"/>
    </row>
    <row r="635" spans="3:3" ht="15.75" customHeight="1">
      <c r="C635" s="347"/>
    </row>
    <row r="636" spans="3:3" ht="15.75" customHeight="1">
      <c r="C636" s="347"/>
    </row>
    <row r="637" spans="3:3" ht="15.75" customHeight="1">
      <c r="C637" s="347"/>
    </row>
    <row r="638" spans="3:3" ht="15.75" customHeight="1">
      <c r="C638" s="347"/>
    </row>
    <row r="639" spans="3:3" ht="15.75" customHeight="1">
      <c r="C639" s="347"/>
    </row>
    <row r="640" spans="3:3" ht="15.75" customHeight="1">
      <c r="C640" s="347"/>
    </row>
    <row r="641" spans="3:3" ht="15.75" customHeight="1">
      <c r="C641" s="347"/>
    </row>
    <row r="642" spans="3:3" ht="15.75" customHeight="1">
      <c r="C642" s="347"/>
    </row>
    <row r="643" spans="3:3" ht="16.149999999999999" customHeight="1">
      <c r="C643" s="347"/>
    </row>
    <row r="644" spans="3:3" ht="16.149999999999999" customHeight="1">
      <c r="C644" s="347"/>
    </row>
    <row r="645" spans="3:3" ht="16.149999999999999" customHeight="1">
      <c r="C645" s="347"/>
    </row>
    <row r="646" spans="3:3" ht="16.149999999999999" customHeight="1">
      <c r="C646" s="347"/>
    </row>
    <row r="647" spans="3:3" ht="16.149999999999999" customHeight="1">
      <c r="C647" s="347"/>
    </row>
    <row r="648" spans="3:3" ht="16.149999999999999" customHeight="1">
      <c r="C648" s="347"/>
    </row>
    <row r="649" spans="3:3" ht="16.149999999999999" customHeight="1">
      <c r="C649" s="347"/>
    </row>
    <row r="650" spans="3:3" ht="16.149999999999999" customHeight="1">
      <c r="C650" s="347"/>
    </row>
    <row r="651" spans="3:3" ht="16.149999999999999" customHeight="1">
      <c r="C651" s="347"/>
    </row>
    <row r="652" spans="3:3" ht="16.149999999999999" customHeight="1">
      <c r="C652" s="347"/>
    </row>
    <row r="653" spans="3:3" ht="16.149999999999999" customHeight="1"/>
    <row r="654" spans="3:3" ht="16.149999999999999" customHeight="1"/>
    <row r="655" spans="3:3" ht="16.149999999999999" customHeight="1"/>
    <row r="656" spans="3:3" ht="16.149999999999999" customHeight="1"/>
    <row r="657" ht="16.149999999999999" customHeight="1"/>
    <row r="658" ht="16.149999999999999" customHeight="1"/>
    <row r="659" ht="16.149999999999999" customHeight="1"/>
    <row r="660" ht="16.149999999999999" customHeight="1"/>
    <row r="661" ht="16.149999999999999" customHeight="1"/>
    <row r="662" ht="16.149999999999999" customHeight="1"/>
    <row r="663" ht="16.149999999999999" customHeight="1"/>
    <row r="664" ht="16.149999999999999" customHeight="1"/>
    <row r="665" ht="16.149999999999999" customHeight="1"/>
    <row r="666" ht="16.149999999999999" customHeight="1"/>
    <row r="667" ht="16.149999999999999" customHeight="1"/>
    <row r="668" ht="16.149999999999999" customHeight="1"/>
    <row r="669" ht="16.149999999999999" customHeight="1"/>
    <row r="670" ht="16.149999999999999" customHeight="1"/>
    <row r="671" ht="16.149999999999999" customHeight="1"/>
    <row r="672" ht="16.149999999999999" customHeight="1"/>
    <row r="673" ht="16.149999999999999" customHeight="1"/>
    <row r="674" ht="16.149999999999999" customHeight="1"/>
    <row r="675" ht="16.149999999999999" customHeight="1"/>
    <row r="676" ht="16.149999999999999" customHeight="1"/>
    <row r="677" ht="16.149999999999999" customHeight="1"/>
    <row r="678" ht="16.149999999999999" customHeight="1"/>
    <row r="679" ht="16.149999999999999" customHeight="1"/>
    <row r="680" ht="16.149999999999999" customHeight="1"/>
    <row r="681" ht="16.149999999999999" customHeight="1"/>
    <row r="682" ht="16.149999999999999" customHeight="1"/>
    <row r="683" ht="16.149999999999999" customHeight="1"/>
    <row r="684" ht="16.149999999999999" customHeight="1"/>
    <row r="685" ht="16.149999999999999" customHeight="1"/>
    <row r="686" ht="16.149999999999999" customHeight="1"/>
    <row r="687" ht="16.149999999999999" customHeight="1"/>
    <row r="688" ht="16.149999999999999" customHeight="1"/>
    <row r="689" ht="16.149999999999999" customHeight="1"/>
    <row r="690" ht="16.149999999999999" customHeight="1"/>
    <row r="691" ht="16.149999999999999" customHeight="1"/>
    <row r="692" ht="16.149999999999999" customHeight="1"/>
    <row r="693" ht="16.149999999999999" customHeight="1"/>
    <row r="694" ht="16.149999999999999" customHeight="1"/>
    <row r="695" ht="16.149999999999999" customHeight="1"/>
    <row r="696" ht="16.149999999999999" customHeight="1"/>
    <row r="697" ht="16.149999999999999" customHeight="1"/>
    <row r="698" ht="16.149999999999999" customHeight="1"/>
    <row r="699" ht="16.149999999999999" customHeight="1"/>
    <row r="700" ht="16.149999999999999" customHeight="1"/>
    <row r="701" ht="16.149999999999999" customHeight="1"/>
    <row r="702" ht="16.149999999999999" customHeight="1"/>
    <row r="703" ht="16.149999999999999" customHeight="1"/>
    <row r="704" ht="16.149999999999999" customHeight="1"/>
    <row r="705" ht="16.149999999999999" customHeight="1"/>
    <row r="706" ht="16.149999999999999" customHeight="1"/>
    <row r="707" ht="16.149999999999999" customHeight="1"/>
    <row r="708" ht="16.149999999999999" customHeight="1"/>
    <row r="709" ht="16.149999999999999" customHeight="1"/>
    <row r="710" ht="16.149999999999999" customHeight="1"/>
    <row r="711" ht="16.149999999999999" customHeight="1"/>
    <row r="712" ht="16.149999999999999" customHeight="1"/>
    <row r="713" ht="16.149999999999999" customHeight="1"/>
    <row r="714" ht="16.149999999999999" customHeight="1"/>
    <row r="715" ht="16.149999999999999" customHeight="1"/>
    <row r="716" ht="16.149999999999999" customHeight="1"/>
    <row r="717" ht="16.149999999999999" customHeight="1"/>
    <row r="718" ht="16.149999999999999" customHeight="1"/>
    <row r="719" ht="16.149999999999999" customHeight="1"/>
    <row r="720" ht="16.149999999999999" customHeight="1"/>
    <row r="721" ht="16.149999999999999" customHeight="1"/>
    <row r="722" ht="16.149999999999999" customHeight="1"/>
    <row r="723" ht="16.149999999999999" customHeight="1"/>
    <row r="724" ht="16.149999999999999" customHeight="1"/>
    <row r="725" ht="16.149999999999999" customHeight="1"/>
    <row r="726" ht="16.149999999999999" customHeight="1"/>
    <row r="727" ht="16.149999999999999" customHeight="1"/>
    <row r="728" ht="16.149999999999999" customHeight="1"/>
    <row r="729" ht="16.149999999999999" customHeight="1"/>
    <row r="730" ht="16.149999999999999" customHeight="1"/>
    <row r="731" ht="16.149999999999999" customHeight="1"/>
    <row r="732" ht="16.149999999999999" customHeight="1"/>
    <row r="733" ht="16.149999999999999" customHeight="1"/>
    <row r="734" ht="16.149999999999999" customHeight="1"/>
    <row r="735" ht="16.149999999999999" customHeight="1"/>
    <row r="736" ht="16.149999999999999" customHeight="1"/>
    <row r="737" ht="16.149999999999999" customHeight="1"/>
    <row r="738" ht="16.149999999999999" customHeight="1"/>
    <row r="739" ht="16.149999999999999" customHeight="1"/>
    <row r="740" ht="16.149999999999999" customHeight="1"/>
    <row r="741" ht="16.149999999999999" customHeight="1"/>
    <row r="742" ht="16.149999999999999" customHeight="1"/>
    <row r="743" ht="16.149999999999999" customHeight="1"/>
    <row r="744" ht="16.149999999999999" customHeight="1"/>
    <row r="745" ht="16.149999999999999" customHeight="1"/>
    <row r="746" ht="16.149999999999999" customHeight="1"/>
    <row r="747" ht="16.149999999999999" customHeight="1"/>
    <row r="748" ht="16.149999999999999" customHeight="1"/>
    <row r="749" ht="16.149999999999999" customHeight="1"/>
    <row r="750" ht="16.149999999999999" customHeight="1"/>
    <row r="751" ht="16.149999999999999" customHeight="1"/>
    <row r="752" ht="16.149999999999999" customHeight="1"/>
    <row r="753" ht="16.149999999999999" customHeight="1"/>
    <row r="754" ht="16.149999999999999" customHeight="1"/>
    <row r="755" ht="16.149999999999999" customHeight="1"/>
    <row r="756" ht="16.149999999999999" customHeight="1"/>
    <row r="757" ht="16.149999999999999" customHeight="1"/>
    <row r="758" ht="16.149999999999999" customHeight="1"/>
    <row r="759" ht="16.149999999999999" customHeight="1"/>
    <row r="760" ht="16.149999999999999" customHeight="1"/>
    <row r="761" ht="16.149999999999999" customHeight="1"/>
    <row r="762" ht="16.149999999999999" customHeight="1"/>
    <row r="763" ht="16.149999999999999" customHeight="1"/>
    <row r="764" ht="16.149999999999999" customHeight="1"/>
    <row r="765" ht="16.149999999999999" customHeight="1"/>
    <row r="766" ht="16.149999999999999" customHeight="1"/>
    <row r="767" ht="16.149999999999999" customHeight="1"/>
    <row r="768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  <row r="2583" ht="16.149999999999999" customHeight="1"/>
    <row r="2584" ht="16.149999999999999" customHeight="1"/>
    <row r="2585" ht="16.149999999999999" customHeight="1"/>
    <row r="2586" ht="16.149999999999999" customHeight="1"/>
    <row r="2587" ht="16.149999999999999" customHeight="1"/>
    <row r="2588" ht="16.149999999999999" customHeight="1"/>
    <row r="2589" ht="16.149999999999999" customHeight="1"/>
    <row r="2590" ht="16.149999999999999" customHeight="1"/>
    <row r="2591" ht="16.149999999999999" customHeight="1"/>
    <row r="2592" ht="16.149999999999999" customHeight="1"/>
    <row r="2593" ht="16.149999999999999" customHeight="1"/>
    <row r="2594" ht="16.149999999999999" customHeight="1"/>
    <row r="2595" ht="16.149999999999999" customHeight="1"/>
    <row r="2596" ht="16.149999999999999" customHeight="1"/>
    <row r="2597" ht="16.149999999999999" customHeight="1"/>
    <row r="2598" ht="16.149999999999999" customHeight="1"/>
    <row r="2599" ht="16.149999999999999" customHeight="1"/>
    <row r="2600" ht="16.149999999999999" customHeight="1"/>
    <row r="2601" ht="16.149999999999999" customHeight="1"/>
    <row r="2602" ht="16.149999999999999" customHeight="1"/>
    <row r="2603" ht="16.149999999999999" customHeight="1"/>
    <row r="2604" ht="16.149999999999999" customHeight="1"/>
    <row r="2605" ht="16.149999999999999" customHeight="1"/>
    <row r="2606" ht="16.149999999999999" customHeight="1"/>
    <row r="2607" ht="16.149999999999999" customHeight="1"/>
    <row r="2608" ht="16.149999999999999" customHeight="1"/>
    <row r="2609" ht="16.149999999999999" customHeight="1"/>
    <row r="2610" ht="16.149999999999999" customHeight="1"/>
    <row r="2611" ht="16.149999999999999" customHeight="1"/>
    <row r="2612" ht="16.149999999999999" customHeight="1"/>
    <row r="2613" ht="16.149999999999999" customHeight="1"/>
    <row r="2614" ht="16.149999999999999" customHeight="1"/>
    <row r="2615" ht="16.149999999999999" customHeight="1"/>
    <row r="2616" ht="16.149999999999999" customHeight="1"/>
    <row r="2617" ht="16.149999999999999" customHeight="1"/>
    <row r="2618" ht="16.149999999999999" customHeight="1"/>
    <row r="2619" ht="16.149999999999999" customHeight="1"/>
    <row r="2620" ht="16.149999999999999" customHeight="1"/>
    <row r="2621" ht="16.149999999999999" customHeight="1"/>
    <row r="2622" ht="16.149999999999999" customHeight="1"/>
    <row r="2623" ht="16.149999999999999" customHeight="1"/>
    <row r="2624" ht="16.149999999999999" customHeight="1"/>
    <row r="2625" ht="16.149999999999999" customHeight="1"/>
    <row r="2626" ht="16.149999999999999" customHeight="1"/>
    <row r="2627" ht="16.149999999999999" customHeight="1"/>
    <row r="2628" ht="16.149999999999999" customHeight="1"/>
    <row r="2629" ht="16.149999999999999" customHeight="1"/>
    <row r="2630" ht="16.149999999999999" customHeight="1"/>
    <row r="2631" ht="16.149999999999999" customHeight="1"/>
    <row r="2632" ht="16.149999999999999" customHeight="1"/>
    <row r="2633" ht="16.149999999999999" customHeight="1"/>
    <row r="2634" ht="16.149999999999999" customHeight="1"/>
    <row r="2635" ht="16.149999999999999" customHeight="1"/>
    <row r="2636" ht="16.149999999999999" customHeight="1"/>
    <row r="2637" ht="16.149999999999999" customHeight="1"/>
    <row r="2638" ht="16.149999999999999" customHeight="1"/>
    <row r="2639" ht="16.149999999999999" customHeight="1"/>
    <row r="2640" ht="16.149999999999999" customHeight="1"/>
    <row r="2641" ht="16.149999999999999" customHeight="1"/>
    <row r="2642" ht="16.149999999999999" customHeight="1"/>
    <row r="2643" ht="16.149999999999999" customHeight="1"/>
    <row r="2644" ht="16.149999999999999" customHeight="1"/>
    <row r="2645" ht="16.149999999999999" customHeight="1"/>
    <row r="2646" ht="16.149999999999999" customHeight="1"/>
    <row r="2647" ht="16.149999999999999" customHeight="1"/>
    <row r="2648" ht="16.149999999999999" customHeight="1"/>
    <row r="2649" ht="16.149999999999999" customHeight="1"/>
    <row r="2650" ht="16.149999999999999" customHeight="1"/>
    <row r="2651" ht="16.149999999999999" customHeight="1"/>
    <row r="2652" ht="16.149999999999999" customHeight="1"/>
    <row r="2653" ht="16.149999999999999" customHeight="1"/>
    <row r="2654" ht="16.149999999999999" customHeight="1"/>
    <row r="2655" ht="16.149999999999999" customHeight="1"/>
    <row r="2656" ht="16.149999999999999" customHeight="1"/>
    <row r="2657" ht="16.149999999999999" customHeight="1"/>
    <row r="2658" ht="16.149999999999999" customHeight="1"/>
    <row r="2659" ht="16.149999999999999" customHeight="1"/>
    <row r="2660" ht="16.149999999999999" customHeight="1"/>
    <row r="2661" ht="16.149999999999999" customHeight="1"/>
    <row r="2662" ht="16.149999999999999" customHeight="1"/>
    <row r="2663" ht="16.149999999999999" customHeight="1"/>
    <row r="2664" ht="16.149999999999999" customHeight="1"/>
    <row r="2665" ht="16.149999999999999" customHeight="1"/>
    <row r="2666" ht="16.149999999999999" customHeight="1"/>
    <row r="2667" ht="16.149999999999999" customHeight="1"/>
    <row r="2668" ht="16.149999999999999" customHeight="1"/>
    <row r="2669" ht="16.149999999999999" customHeight="1"/>
    <row r="2670" ht="16.149999999999999" customHeight="1"/>
    <row r="2671" ht="16.149999999999999" customHeight="1"/>
    <row r="2672" ht="16.149999999999999" customHeight="1"/>
    <row r="2673" ht="16.149999999999999" customHeight="1"/>
    <row r="2674" ht="16.149999999999999" customHeight="1"/>
    <row r="2675" ht="16.149999999999999" customHeight="1"/>
    <row r="2676" ht="16.149999999999999" customHeight="1"/>
    <row r="2677" ht="16.149999999999999" customHeight="1"/>
    <row r="2678" ht="16.149999999999999" customHeight="1"/>
    <row r="2679" ht="16.149999999999999" customHeight="1"/>
    <row r="2680" ht="16.149999999999999" customHeight="1"/>
    <row r="2681" ht="16.149999999999999" customHeight="1"/>
    <row r="2682" ht="16.149999999999999" customHeight="1"/>
    <row r="2683" ht="16.149999999999999" customHeight="1"/>
    <row r="2684" ht="16.149999999999999" customHeight="1"/>
    <row r="2685" ht="16.149999999999999" customHeight="1"/>
    <row r="2686" ht="16.149999999999999" customHeight="1"/>
    <row r="2687" ht="16.149999999999999" customHeight="1"/>
    <row r="2688" ht="16.149999999999999" customHeight="1"/>
    <row r="2689" ht="16.149999999999999" customHeight="1"/>
    <row r="2690" ht="16.149999999999999" customHeight="1"/>
    <row r="2691" ht="16.149999999999999" customHeight="1"/>
    <row r="2692" ht="16.149999999999999" customHeight="1"/>
    <row r="2693" ht="16.149999999999999" customHeight="1"/>
    <row r="2694" ht="16.149999999999999" customHeight="1"/>
    <row r="2695" ht="16.149999999999999" customHeight="1"/>
    <row r="2696" ht="16.149999999999999" customHeight="1"/>
    <row r="2697" ht="16.149999999999999" customHeight="1"/>
    <row r="2698" ht="16.149999999999999" customHeight="1"/>
    <row r="2699" ht="16.149999999999999" customHeight="1"/>
    <row r="2700" ht="16.149999999999999" customHeight="1"/>
    <row r="2701" ht="16.149999999999999" customHeight="1"/>
    <row r="2702" ht="16.149999999999999" customHeight="1"/>
    <row r="2703" ht="16.149999999999999" customHeight="1"/>
    <row r="2704" ht="16.149999999999999" customHeight="1"/>
    <row r="2705" ht="16.149999999999999" customHeight="1"/>
    <row r="2706" ht="16.149999999999999" customHeight="1"/>
    <row r="2707" ht="16.149999999999999" customHeight="1"/>
    <row r="2708" ht="16.149999999999999" customHeight="1"/>
    <row r="2709" ht="16.149999999999999" customHeight="1"/>
    <row r="2710" ht="16.149999999999999" customHeight="1"/>
    <row r="2711" ht="16.149999999999999" customHeight="1"/>
    <row r="2712" ht="16.149999999999999" customHeight="1"/>
    <row r="2713" ht="16.149999999999999" customHeight="1"/>
    <row r="2714" ht="16.149999999999999" customHeight="1"/>
    <row r="2715" ht="16.149999999999999" customHeight="1"/>
    <row r="2716" ht="16.149999999999999" customHeight="1"/>
    <row r="2717" ht="16.149999999999999" customHeight="1"/>
    <row r="2718" ht="16.149999999999999" customHeight="1"/>
    <row r="27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519"/>
  <sheetViews>
    <sheetView zoomScale="75" zoomScaleNormal="75" workbookViewId="0">
      <selection activeCell="H40" sqref="H40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45" t="s">
        <v>80</v>
      </c>
      <c r="B1" s="345"/>
      <c r="C1" s="345"/>
      <c r="D1" s="345"/>
      <c r="E1" s="345"/>
      <c r="F1" s="345"/>
      <c r="G1" s="345"/>
    </row>
    <row r="2" spans="1:7" ht="21" customHeight="1">
      <c r="A2" s="325"/>
      <c r="B2" s="325"/>
      <c r="C2" s="366" t="s">
        <v>79</v>
      </c>
      <c r="D2" s="366"/>
      <c r="E2" s="366"/>
      <c r="F2" s="325"/>
      <c r="G2" s="325"/>
    </row>
    <row r="3" spans="1:7" ht="21" customHeight="1">
      <c r="A3" s="325"/>
      <c r="B3" s="325"/>
      <c r="C3" s="366"/>
      <c r="D3" s="366"/>
      <c r="E3" s="366"/>
      <c r="F3" s="325"/>
      <c r="G3" s="325"/>
    </row>
    <row r="4" spans="1:7" ht="16.149999999999999" customHeight="1" thickBot="1">
      <c r="A4" s="324"/>
      <c r="B4" s="365"/>
      <c r="C4" s="365"/>
      <c r="D4" s="365"/>
      <c r="E4" s="365"/>
      <c r="F4" s="365"/>
      <c r="G4" s="365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61" t="s">
        <v>10</v>
      </c>
      <c r="B6" s="304" t="s">
        <v>20</v>
      </c>
      <c r="C6" s="374"/>
      <c r="D6" s="305"/>
      <c r="E6" s="306"/>
      <c r="F6" s="283"/>
      <c r="G6" s="249" t="str">
        <f>IF(OR(F6&gt;240),"EXCEEDS"," ")</f>
        <v xml:space="preserve"> </v>
      </c>
    </row>
    <row r="7" spans="1:7" ht="15" customHeight="1">
      <c r="A7" s="248"/>
      <c r="B7" s="93"/>
      <c r="C7" s="370"/>
      <c r="D7" s="352"/>
      <c r="E7" s="97"/>
      <c r="F7" s="102"/>
      <c r="G7" s="249" t="str">
        <f>IF(OR(F7&gt;240),"EXCEEDS"," ")</f>
        <v xml:space="preserve"> </v>
      </c>
    </row>
    <row r="8" spans="1:7" ht="15" customHeight="1">
      <c r="A8" s="248">
        <v>4.3</v>
      </c>
      <c r="B8" s="93" t="s">
        <v>20</v>
      </c>
      <c r="C8" s="370"/>
      <c r="D8" s="94"/>
      <c r="E8" s="97"/>
      <c r="F8" s="102"/>
      <c r="G8" s="249" t="str">
        <f>IF(OR(F8&gt;240),"EXCEEDS"," ")</f>
        <v xml:space="preserve"> </v>
      </c>
    </row>
    <row r="9" spans="1:7" ht="15" customHeight="1" thickBot="1">
      <c r="A9" s="250"/>
      <c r="B9" s="100"/>
      <c r="C9" s="375"/>
      <c r="D9" s="364"/>
      <c r="E9" s="251"/>
      <c r="F9" s="252"/>
      <c r="G9" s="249" t="str">
        <f>IF(OR(F9&gt;240),"EXCEEDS"," ")</f>
        <v xml:space="preserve"> </v>
      </c>
    </row>
    <row r="10" spans="1:7" ht="15" customHeight="1">
      <c r="A10" s="248">
        <v>86.8</v>
      </c>
      <c r="B10" s="93" t="s">
        <v>22</v>
      </c>
      <c r="C10" s="370">
        <v>43992</v>
      </c>
      <c r="D10" s="94"/>
      <c r="E10" s="97"/>
      <c r="F10" s="102">
        <v>10</v>
      </c>
      <c r="G10" s="249" t="str">
        <f>IF(OR(F10&gt;240),"EXCEEDS"," ")</f>
        <v xml:space="preserve"> </v>
      </c>
    </row>
    <row r="11" spans="1:7" ht="15" customHeight="1">
      <c r="A11" s="248">
        <v>86.8</v>
      </c>
      <c r="B11" s="93" t="s">
        <v>22</v>
      </c>
      <c r="C11" s="370">
        <v>43998</v>
      </c>
      <c r="D11" s="94"/>
      <c r="E11" s="97"/>
      <c r="F11" s="102">
        <v>10</v>
      </c>
      <c r="G11" s="249" t="str">
        <f>IF(OR(F11&gt;240),"EXCEEDS"," ")</f>
        <v xml:space="preserve"> </v>
      </c>
    </row>
    <row r="12" spans="1:7" ht="15" customHeight="1">
      <c r="A12" s="248">
        <v>86.8</v>
      </c>
      <c r="B12" s="93" t="s">
        <v>22</v>
      </c>
      <c r="C12" s="370">
        <v>44005</v>
      </c>
      <c r="D12" s="94"/>
      <c r="E12" s="97"/>
      <c r="F12" s="102">
        <v>10</v>
      </c>
      <c r="G12" s="249" t="str">
        <f>IF(OR(F12&gt;240),"EXCEEDS"," ")</f>
        <v xml:space="preserve"> </v>
      </c>
    </row>
    <row r="13" spans="1:7" ht="15" customHeight="1">
      <c r="A13" s="248">
        <v>86.8</v>
      </c>
      <c r="B13" s="93" t="s">
        <v>22</v>
      </c>
      <c r="C13" s="370">
        <v>44007</v>
      </c>
      <c r="D13" s="94"/>
      <c r="E13" s="97"/>
      <c r="F13" s="102">
        <v>10</v>
      </c>
      <c r="G13" s="249" t="str">
        <f>IF(OR(F13&gt;240),"EXCEEDS"," ")</f>
        <v xml:space="preserve"> </v>
      </c>
    </row>
    <row r="14" spans="1:7" ht="15" customHeight="1" thickBot="1">
      <c r="A14" s="248">
        <v>86.8</v>
      </c>
      <c r="B14" s="93" t="s">
        <v>22</v>
      </c>
      <c r="C14" s="370">
        <v>44012</v>
      </c>
      <c r="D14" s="94"/>
      <c r="E14" s="97"/>
      <c r="F14" s="102">
        <v>10</v>
      </c>
      <c r="G14" s="249" t="str">
        <f>IF(OR(F14&gt;240),"EXCEEDS"," ")</f>
        <v xml:space="preserve"> </v>
      </c>
    </row>
    <row r="15" spans="1:7" ht="15" customHeight="1" thickBot="1">
      <c r="A15" s="248"/>
      <c r="B15" s="93"/>
      <c r="C15" s="370"/>
      <c r="D15" s="358" t="s">
        <v>76</v>
      </c>
      <c r="E15" s="96"/>
      <c r="F15" s="372">
        <f>GEOMEAN(F10:F14)</f>
        <v>10</v>
      </c>
      <c r="G15" s="249" t="str">
        <f>IF(OR(F15&gt;130),"EXCEEDS"," ")</f>
        <v xml:space="preserve"> </v>
      </c>
    </row>
    <row r="16" spans="1:7" ht="15" customHeight="1">
      <c r="A16" s="248">
        <v>86.8</v>
      </c>
      <c r="B16" s="93" t="s">
        <v>22</v>
      </c>
      <c r="C16" s="370">
        <v>44019</v>
      </c>
      <c r="D16" s="94"/>
      <c r="E16" s="97"/>
      <c r="F16" s="102">
        <v>10</v>
      </c>
      <c r="G16" s="249" t="str">
        <f>IF(OR(F16&gt;240),"EXCEEDS"," ")</f>
        <v xml:space="preserve"> </v>
      </c>
    </row>
    <row r="17" spans="1:7" ht="15" customHeight="1">
      <c r="A17" s="248">
        <v>86.8</v>
      </c>
      <c r="B17" s="93" t="s">
        <v>22</v>
      </c>
      <c r="C17" s="370">
        <v>44026</v>
      </c>
      <c r="D17" s="94"/>
      <c r="E17" s="97"/>
      <c r="F17" s="102">
        <v>10</v>
      </c>
      <c r="G17" s="249" t="str">
        <f>IF(OR(F17&gt;240),"EXCEEDS"," ")</f>
        <v xml:space="preserve"> </v>
      </c>
    </row>
    <row r="18" spans="1:7" ht="15" customHeight="1">
      <c r="A18" s="248">
        <v>86.8</v>
      </c>
      <c r="B18" s="93" t="s">
        <v>22</v>
      </c>
      <c r="C18" s="370">
        <v>44035</v>
      </c>
      <c r="D18" s="94"/>
      <c r="E18" s="97"/>
      <c r="F18" s="102">
        <v>10</v>
      </c>
      <c r="G18" s="249" t="str">
        <f>IF(OR(F18&gt;240),"EXCEEDS"," ")</f>
        <v xml:space="preserve"> </v>
      </c>
    </row>
    <row r="19" spans="1:7" ht="15" customHeight="1">
      <c r="A19" s="248">
        <v>86.8</v>
      </c>
      <c r="B19" s="93" t="s">
        <v>22</v>
      </c>
      <c r="C19" s="370">
        <v>44040</v>
      </c>
      <c r="D19" s="94"/>
      <c r="E19" s="97"/>
      <c r="F19" s="102">
        <v>10</v>
      </c>
      <c r="G19" s="249" t="str">
        <f>IF(OR(F19&gt;240),"EXCEEDS"," ")</f>
        <v xml:space="preserve"> </v>
      </c>
    </row>
    <row r="20" spans="1:7" ht="15" customHeight="1" thickBot="1">
      <c r="A20" s="248">
        <v>86.8</v>
      </c>
      <c r="B20" s="93" t="s">
        <v>22</v>
      </c>
      <c r="C20" s="370">
        <v>44042</v>
      </c>
      <c r="D20" s="94"/>
      <c r="E20" s="97"/>
      <c r="F20" s="102">
        <v>10</v>
      </c>
      <c r="G20" s="249" t="str">
        <f>IF(OR(F20&gt;240),"EXCEEDS"," ")</f>
        <v xml:space="preserve"> </v>
      </c>
    </row>
    <row r="21" spans="1:7" ht="15" customHeight="1" thickBot="1">
      <c r="A21" s="248"/>
      <c r="B21" s="93"/>
      <c r="C21" s="370"/>
      <c r="D21" s="358" t="s">
        <v>76</v>
      </c>
      <c r="E21" s="96"/>
      <c r="F21" s="372">
        <f>GEOMEAN(F16:F20)</f>
        <v>10</v>
      </c>
      <c r="G21" s="249" t="str">
        <f>IF(OR(F21&gt;130),"EXCEEDS"," ")</f>
        <v xml:space="preserve"> </v>
      </c>
    </row>
    <row r="22" spans="1:7" ht="15" customHeight="1">
      <c r="A22" s="248">
        <v>86.8</v>
      </c>
      <c r="B22" s="93" t="s">
        <v>22</v>
      </c>
      <c r="C22" s="370">
        <v>44047</v>
      </c>
      <c r="D22" s="94"/>
      <c r="E22" s="97"/>
      <c r="F22" s="102">
        <v>20</v>
      </c>
      <c r="G22" s="249" t="str">
        <f>IF(OR(F22&gt;240),"EXCEEDS"," ")</f>
        <v xml:space="preserve"> </v>
      </c>
    </row>
    <row r="23" spans="1:7" ht="15" customHeight="1">
      <c r="A23" s="248">
        <v>86.8</v>
      </c>
      <c r="B23" s="93" t="s">
        <v>22</v>
      </c>
      <c r="C23" s="370">
        <v>44054</v>
      </c>
      <c r="D23" s="94"/>
      <c r="E23" s="97"/>
      <c r="F23" s="102">
        <v>10</v>
      </c>
      <c r="G23" s="249" t="str">
        <f>IF(OR(F23&gt;240),"EXCEEDS"," ")</f>
        <v xml:space="preserve"> </v>
      </c>
    </row>
    <row r="24" spans="1:7" ht="15" customHeight="1">
      <c r="A24" s="248">
        <v>86.8</v>
      </c>
      <c r="B24" s="93" t="s">
        <v>22</v>
      </c>
      <c r="C24" s="370">
        <v>44061</v>
      </c>
      <c r="D24" s="94"/>
      <c r="E24" s="97"/>
      <c r="F24" s="102">
        <v>10</v>
      </c>
      <c r="G24" s="249" t="str">
        <f>IF(OR(F24&gt;240),"EXCEEDS"," ")</f>
        <v xml:space="preserve"> </v>
      </c>
    </row>
    <row r="25" spans="1:7" ht="15" customHeight="1">
      <c r="A25" s="248">
        <v>86.8</v>
      </c>
      <c r="B25" s="93" t="s">
        <v>22</v>
      </c>
      <c r="C25" s="370">
        <v>44063</v>
      </c>
      <c r="D25" s="94"/>
      <c r="E25" s="97"/>
      <c r="F25" s="102">
        <v>10</v>
      </c>
      <c r="G25" s="249" t="str">
        <f>IF(OR(F25&gt;240),"EXCEEDS"," ")</f>
        <v xml:space="preserve"> </v>
      </c>
    </row>
    <row r="26" spans="1:7" ht="15" customHeight="1" thickBot="1">
      <c r="A26" s="248">
        <v>86.8</v>
      </c>
      <c r="B26" s="93" t="s">
        <v>22</v>
      </c>
      <c r="C26" s="370">
        <v>44068</v>
      </c>
      <c r="D26" s="94"/>
      <c r="E26" s="97"/>
      <c r="F26" s="102">
        <v>10</v>
      </c>
      <c r="G26" s="249" t="str">
        <f>IF(OR(F26&gt;240),"EXCEEDS"," ")</f>
        <v xml:space="preserve"> </v>
      </c>
    </row>
    <row r="27" spans="1:7" ht="15" customHeight="1" thickBot="1">
      <c r="A27" s="248"/>
      <c r="B27" s="93"/>
      <c r="C27" s="370"/>
      <c r="D27" s="358" t="s">
        <v>76</v>
      </c>
      <c r="E27" s="96"/>
      <c r="F27" s="372">
        <f>GEOMEAN(F22:F26)</f>
        <v>11.486983549970351</v>
      </c>
      <c r="G27" s="249" t="str">
        <f>IF(OR(F27&gt;130),"EXCEEDS"," ")</f>
        <v xml:space="preserve"> </v>
      </c>
    </row>
    <row r="28" spans="1:7" ht="15" customHeight="1">
      <c r="A28" s="248">
        <v>86.8</v>
      </c>
      <c r="B28" s="93" t="s">
        <v>22</v>
      </c>
      <c r="C28" s="370">
        <v>44075</v>
      </c>
      <c r="D28" s="94"/>
      <c r="E28" s="97"/>
      <c r="F28" s="102">
        <v>122</v>
      </c>
      <c r="G28" s="249" t="str">
        <f>IF(OR(F28&gt;240),"EXCEEDS"," ")</f>
        <v xml:space="preserve"> </v>
      </c>
    </row>
    <row r="29" spans="1:7" ht="15" customHeight="1">
      <c r="A29" s="248">
        <v>86.8</v>
      </c>
      <c r="B29" s="93" t="s">
        <v>22</v>
      </c>
      <c r="C29" s="370">
        <v>44082</v>
      </c>
      <c r="D29" s="94"/>
      <c r="E29" s="97"/>
      <c r="F29" s="102">
        <v>15</v>
      </c>
      <c r="G29" s="249" t="str">
        <f>IF(OR(F29&gt;240),"EXCEEDS"," ")</f>
        <v xml:space="preserve"> </v>
      </c>
    </row>
    <row r="30" spans="1:7" ht="15" customHeight="1">
      <c r="A30" s="248">
        <v>86.8</v>
      </c>
      <c r="B30" s="93" t="s">
        <v>22</v>
      </c>
      <c r="C30" s="370">
        <v>44089</v>
      </c>
      <c r="D30" s="94"/>
      <c r="E30" s="97"/>
      <c r="F30" s="102">
        <v>10</v>
      </c>
      <c r="G30" s="249" t="str">
        <f>IF(OR(F30&gt;240),"EXCEEDS"," ")</f>
        <v xml:space="preserve"> </v>
      </c>
    </row>
    <row r="31" spans="1:7" ht="15" customHeight="1">
      <c r="A31" s="248">
        <v>86.8</v>
      </c>
      <c r="B31" s="93" t="s">
        <v>22</v>
      </c>
      <c r="C31" s="370">
        <v>44096</v>
      </c>
      <c r="D31" s="94"/>
      <c r="E31" s="97"/>
      <c r="F31" s="102">
        <v>10</v>
      </c>
      <c r="G31" s="249" t="str">
        <f>IF(OR(F31&gt;240),"EXCEEDS"," ")</f>
        <v xml:space="preserve"> </v>
      </c>
    </row>
    <row r="32" spans="1:7" ht="15" customHeight="1" thickBot="1">
      <c r="A32" s="248">
        <v>86.8</v>
      </c>
      <c r="B32" s="93" t="s">
        <v>22</v>
      </c>
      <c r="C32" s="370">
        <v>44103</v>
      </c>
      <c r="D32" s="94"/>
      <c r="E32" s="97"/>
      <c r="F32" s="102">
        <v>10</v>
      </c>
      <c r="G32" s="249" t="str">
        <f>IF(OR(F32&gt;240),"EXCEEDS"," ")</f>
        <v xml:space="preserve"> </v>
      </c>
    </row>
    <row r="33" spans="1:7" ht="15" customHeight="1" thickBot="1">
      <c r="A33" s="248"/>
      <c r="B33" s="93"/>
      <c r="C33" s="370"/>
      <c r="D33" s="358" t="s">
        <v>76</v>
      </c>
      <c r="E33" s="96"/>
      <c r="F33" s="372">
        <f>GEOMEAN(F28:F32)</f>
        <v>17.88505244341356</v>
      </c>
      <c r="G33" s="249" t="str">
        <f>IF(OR(F33&gt;130),"EXCEEDS"," ")</f>
        <v xml:space="preserve"> </v>
      </c>
    </row>
    <row r="34" spans="1:7" ht="15" customHeight="1">
      <c r="A34" s="248">
        <v>86.8</v>
      </c>
      <c r="B34" s="93" t="s">
        <v>22</v>
      </c>
      <c r="C34" s="370">
        <v>44110</v>
      </c>
      <c r="D34" s="94"/>
      <c r="E34" s="97"/>
      <c r="F34" s="102">
        <v>20</v>
      </c>
      <c r="G34" s="249" t="str">
        <f>IF(OR(F34&gt;240),"EXCEEDS"," ")</f>
        <v xml:space="preserve"> </v>
      </c>
    </row>
    <row r="35" spans="1:7" ht="15" customHeight="1">
      <c r="A35" s="248">
        <v>86.8</v>
      </c>
      <c r="B35" s="93" t="s">
        <v>22</v>
      </c>
      <c r="C35" s="370">
        <v>44117</v>
      </c>
      <c r="D35" s="94"/>
      <c r="E35" s="97"/>
      <c r="F35" s="102">
        <v>10</v>
      </c>
      <c r="G35" s="249" t="str">
        <f>IF(OR(F35&gt;240),"EXCEEDS"," ")</f>
        <v xml:space="preserve"> </v>
      </c>
    </row>
    <row r="36" spans="1:7" ht="15" customHeight="1">
      <c r="A36" s="248">
        <v>86.8</v>
      </c>
      <c r="B36" s="93" t="s">
        <v>22</v>
      </c>
      <c r="C36" s="370">
        <v>44124</v>
      </c>
      <c r="D36" s="94"/>
      <c r="E36" s="97"/>
      <c r="F36" s="102">
        <v>10</v>
      </c>
      <c r="G36" s="249" t="str">
        <f>IF(OR(F36&gt;240),"EXCEEDS"," ")</f>
        <v xml:space="preserve"> </v>
      </c>
    </row>
    <row r="37" spans="1:7" ht="15" customHeight="1">
      <c r="A37" s="248">
        <v>86.8</v>
      </c>
      <c r="B37" s="93" t="s">
        <v>22</v>
      </c>
      <c r="C37" s="370">
        <v>44126</v>
      </c>
      <c r="D37" s="94"/>
      <c r="E37" s="97"/>
      <c r="F37" s="102">
        <v>10</v>
      </c>
      <c r="G37" s="249" t="str">
        <f>IF(OR(F37&gt;240),"EXCEEDS"," ")</f>
        <v xml:space="preserve"> </v>
      </c>
    </row>
    <row r="38" spans="1:7" ht="15" customHeight="1" thickBot="1">
      <c r="A38" s="248">
        <v>86.8</v>
      </c>
      <c r="B38" s="93" t="s">
        <v>22</v>
      </c>
      <c r="C38" s="370">
        <v>44131</v>
      </c>
      <c r="D38" s="94"/>
      <c r="E38" s="97"/>
      <c r="F38" s="102">
        <v>20</v>
      </c>
      <c r="G38" s="249" t="str">
        <f>IF(OR(F38&gt;240),"EXCEEDS"," ")</f>
        <v xml:space="preserve"> </v>
      </c>
    </row>
    <row r="39" spans="1:7" ht="15" customHeight="1" thickBot="1">
      <c r="A39" s="248"/>
      <c r="B39" s="93"/>
      <c r="C39" s="370"/>
      <c r="D39" s="358" t="s">
        <v>76</v>
      </c>
      <c r="E39" s="96"/>
      <c r="F39" s="372">
        <f>GEOMEAN(F34:F38)</f>
        <v>13.195079107728942</v>
      </c>
      <c r="G39" s="249" t="str">
        <f>IF(OR(F39&gt;130),"EXCEEDS"," ")</f>
        <v xml:space="preserve"> </v>
      </c>
    </row>
    <row r="40" spans="1:7" ht="15" customHeight="1">
      <c r="A40" s="248"/>
      <c r="B40" s="93"/>
      <c r="C40" s="370"/>
      <c r="D40" s="352"/>
      <c r="E40" s="97"/>
      <c r="F40" s="102"/>
      <c r="G40" s="249"/>
    </row>
    <row r="41" spans="1:7" ht="15" customHeight="1">
      <c r="A41" s="248">
        <v>92.8</v>
      </c>
      <c r="B41" s="93" t="s">
        <v>22</v>
      </c>
      <c r="C41" s="370">
        <v>43992</v>
      </c>
      <c r="D41" s="94"/>
      <c r="E41" s="97"/>
      <c r="F41" s="102">
        <v>97</v>
      </c>
      <c r="G41" s="249" t="str">
        <f>IF(OR(F41&gt;240),"EXCEEDS"," ")</f>
        <v xml:space="preserve"> </v>
      </c>
    </row>
    <row r="42" spans="1:7" ht="15" customHeight="1">
      <c r="A42" s="248">
        <v>92.8</v>
      </c>
      <c r="B42" s="93" t="s">
        <v>22</v>
      </c>
      <c r="C42" s="370">
        <v>43998</v>
      </c>
      <c r="D42" s="94"/>
      <c r="E42" s="97"/>
      <c r="F42" s="102">
        <v>98</v>
      </c>
      <c r="G42" s="249" t="str">
        <f>IF(OR(F42&gt;240),"EXCEEDS"," ")</f>
        <v xml:space="preserve"> </v>
      </c>
    </row>
    <row r="43" spans="1:7" ht="15" customHeight="1">
      <c r="A43" s="248">
        <v>92.8</v>
      </c>
      <c r="B43" s="93" t="s">
        <v>22</v>
      </c>
      <c r="C43" s="370">
        <v>44005</v>
      </c>
      <c r="D43" s="94"/>
      <c r="E43" s="97"/>
      <c r="F43" s="102">
        <v>31</v>
      </c>
      <c r="G43" s="249" t="str">
        <f>IF(OR(F43&gt;240),"EXCEEDS"," ")</f>
        <v xml:space="preserve"> </v>
      </c>
    </row>
    <row r="44" spans="1:7" ht="15" customHeight="1">
      <c r="A44" s="248">
        <v>92.8</v>
      </c>
      <c r="B44" s="93" t="s">
        <v>22</v>
      </c>
      <c r="C44" s="370">
        <v>44007</v>
      </c>
      <c r="D44" s="94"/>
      <c r="E44" s="97"/>
      <c r="F44" s="102">
        <v>52</v>
      </c>
      <c r="G44" s="249" t="str">
        <f>IF(OR(F44&gt;240),"EXCEEDS"," ")</f>
        <v xml:space="preserve"> </v>
      </c>
    </row>
    <row r="45" spans="1:7" ht="15" customHeight="1" thickBot="1">
      <c r="A45" s="248">
        <v>92.8</v>
      </c>
      <c r="B45" s="93" t="s">
        <v>22</v>
      </c>
      <c r="C45" s="370">
        <v>44012</v>
      </c>
      <c r="D45" s="94"/>
      <c r="E45" s="97"/>
      <c r="F45" s="102">
        <v>173</v>
      </c>
      <c r="G45" s="249" t="str">
        <f>IF(OR(F45&gt;240),"EXCEEDS"," ")</f>
        <v xml:space="preserve"> </v>
      </c>
    </row>
    <row r="46" spans="1:7" ht="15" customHeight="1" thickBot="1">
      <c r="A46" s="248"/>
      <c r="B46" s="93"/>
      <c r="C46" s="370"/>
      <c r="D46" s="358" t="s">
        <v>76</v>
      </c>
      <c r="E46" s="96"/>
      <c r="F46" s="372">
        <f>GEOMEAN(F41:F45)</f>
        <v>76.679944542760353</v>
      </c>
      <c r="G46" s="249" t="str">
        <f>IF(OR(F46&gt;130),"EXCEEDS"," ")</f>
        <v xml:space="preserve"> </v>
      </c>
    </row>
    <row r="47" spans="1:7" ht="15" customHeight="1">
      <c r="A47" s="248">
        <v>92.8</v>
      </c>
      <c r="B47" s="93" t="s">
        <v>22</v>
      </c>
      <c r="C47" s="370">
        <v>44019</v>
      </c>
      <c r="D47" s="94"/>
      <c r="E47" s="97"/>
      <c r="F47" s="102">
        <v>201</v>
      </c>
      <c r="G47" s="249" t="str">
        <f>IF(OR(F47&gt;240),"EXCEEDS"," ")</f>
        <v xml:space="preserve"> </v>
      </c>
    </row>
    <row r="48" spans="1:7" ht="15" customHeight="1">
      <c r="A48" s="248">
        <v>92.8</v>
      </c>
      <c r="B48" s="93" t="s">
        <v>22</v>
      </c>
      <c r="C48" s="370">
        <v>44026</v>
      </c>
      <c r="D48" s="94"/>
      <c r="E48" s="97"/>
      <c r="F48" s="102">
        <v>109</v>
      </c>
      <c r="G48" s="249" t="str">
        <f>IF(OR(F48&gt;240),"EXCEEDS"," ")</f>
        <v xml:space="preserve"> </v>
      </c>
    </row>
    <row r="49" spans="1:7" ht="15" customHeight="1">
      <c r="A49" s="248">
        <v>92.8</v>
      </c>
      <c r="B49" s="93" t="s">
        <v>22</v>
      </c>
      <c r="C49" s="370">
        <v>44035</v>
      </c>
      <c r="D49" s="94"/>
      <c r="E49" s="97"/>
      <c r="F49" s="102">
        <v>63</v>
      </c>
      <c r="G49" s="249" t="str">
        <f>IF(OR(F49&gt;240),"EXCEEDS"," ")</f>
        <v xml:space="preserve"> </v>
      </c>
    </row>
    <row r="50" spans="1:7" ht="15" customHeight="1">
      <c r="A50" s="248">
        <v>92.8</v>
      </c>
      <c r="B50" s="93" t="s">
        <v>22</v>
      </c>
      <c r="C50" s="370">
        <v>44040</v>
      </c>
      <c r="D50" s="94"/>
      <c r="E50" s="97"/>
      <c r="F50" s="102">
        <v>1234</v>
      </c>
      <c r="G50" s="249" t="str">
        <f>IF(OR(F50&gt;240),"EXCEEDS"," ")</f>
        <v>EXCEEDS</v>
      </c>
    </row>
    <row r="51" spans="1:7" ht="15" customHeight="1" thickBot="1">
      <c r="A51" s="248">
        <v>92.8</v>
      </c>
      <c r="B51" s="93" t="s">
        <v>22</v>
      </c>
      <c r="C51" s="370">
        <v>44042</v>
      </c>
      <c r="D51" s="94"/>
      <c r="E51" s="97"/>
      <c r="F51" s="102">
        <v>187</v>
      </c>
      <c r="G51" s="249" t="str">
        <f>IF(OR(F51&gt;240),"EXCEEDS"," ")</f>
        <v xml:space="preserve"> </v>
      </c>
    </row>
    <row r="52" spans="1:7" ht="15" customHeight="1" thickBot="1">
      <c r="A52" s="248"/>
      <c r="B52" s="93"/>
      <c r="C52" s="370"/>
      <c r="D52" s="358" t="s">
        <v>76</v>
      </c>
      <c r="E52" s="96"/>
      <c r="F52" s="372">
        <f>GEOMEAN(F47:F51)</f>
        <v>199.81310758675238</v>
      </c>
      <c r="G52" s="249" t="str">
        <f>IF(OR(F52&gt;130),"EXCEEDS"," ")</f>
        <v>EXCEEDS</v>
      </c>
    </row>
    <row r="53" spans="1:7" ht="15" customHeight="1">
      <c r="A53" s="248">
        <v>92.8</v>
      </c>
      <c r="B53" s="93" t="s">
        <v>22</v>
      </c>
      <c r="C53" s="370">
        <v>44047</v>
      </c>
      <c r="D53" s="94"/>
      <c r="E53" s="97"/>
      <c r="F53" s="102">
        <v>63</v>
      </c>
      <c r="G53" s="249" t="str">
        <f>IF(OR(F53&gt;240),"EXCEEDS"," ")</f>
        <v xml:space="preserve"> </v>
      </c>
    </row>
    <row r="54" spans="1:7" ht="15" customHeight="1">
      <c r="A54" s="248">
        <v>92.8</v>
      </c>
      <c r="B54" s="93" t="s">
        <v>22</v>
      </c>
      <c r="C54" s="370">
        <v>44054</v>
      </c>
      <c r="D54" s="94"/>
      <c r="E54" s="97"/>
      <c r="F54" s="102">
        <v>85</v>
      </c>
      <c r="G54" s="249" t="str">
        <f>IF(OR(F54&gt;240),"EXCEEDS"," ")</f>
        <v xml:space="preserve"> </v>
      </c>
    </row>
    <row r="55" spans="1:7" ht="15" customHeight="1">
      <c r="A55" s="248">
        <v>92.8</v>
      </c>
      <c r="B55" s="93" t="s">
        <v>22</v>
      </c>
      <c r="C55" s="370">
        <v>44061</v>
      </c>
      <c r="D55" s="94"/>
      <c r="E55" s="97"/>
      <c r="F55" s="102">
        <v>231</v>
      </c>
      <c r="G55" s="249" t="str">
        <f>IF(OR(F55&gt;240),"EXCEEDS"," ")</f>
        <v xml:space="preserve"> </v>
      </c>
    </row>
    <row r="56" spans="1:7" ht="15" customHeight="1">
      <c r="A56" s="248">
        <v>92.8</v>
      </c>
      <c r="B56" s="93" t="s">
        <v>22</v>
      </c>
      <c r="C56" s="370">
        <v>44063</v>
      </c>
      <c r="D56" s="94"/>
      <c r="E56" s="97"/>
      <c r="F56" s="102">
        <v>98</v>
      </c>
      <c r="G56" s="249" t="str">
        <f>IF(OR(F56&gt;240),"EXCEEDS"," ")</f>
        <v xml:space="preserve"> </v>
      </c>
    </row>
    <row r="57" spans="1:7" ht="15" customHeight="1" thickBot="1">
      <c r="A57" s="248">
        <v>92.8</v>
      </c>
      <c r="B57" s="93" t="s">
        <v>22</v>
      </c>
      <c r="C57" s="370">
        <v>44068</v>
      </c>
      <c r="D57" s="94"/>
      <c r="E57" s="97"/>
      <c r="F57" s="102">
        <v>275</v>
      </c>
      <c r="G57" s="249" t="str">
        <f>IF(OR(F57&gt;240),"EXCEEDS"," ")</f>
        <v>EXCEEDS</v>
      </c>
    </row>
    <row r="58" spans="1:7" ht="15" customHeight="1" thickBot="1">
      <c r="A58" s="248"/>
      <c r="B58" s="93"/>
      <c r="C58" s="373"/>
      <c r="D58" s="358" t="s">
        <v>76</v>
      </c>
      <c r="E58" s="96"/>
      <c r="F58" s="372">
        <f>GEOMEAN(F53:F57)</f>
        <v>127.22897984768305</v>
      </c>
      <c r="G58" s="249" t="str">
        <f>IF(OR(F58&gt;130),"EXCEEDS"," ")</f>
        <v xml:space="preserve"> </v>
      </c>
    </row>
    <row r="59" spans="1:7" ht="15" customHeight="1">
      <c r="A59" s="248">
        <v>92.8</v>
      </c>
      <c r="B59" s="93" t="s">
        <v>22</v>
      </c>
      <c r="C59" s="370">
        <v>44075</v>
      </c>
      <c r="D59" s="94"/>
      <c r="E59" s="97"/>
      <c r="F59" s="102">
        <v>10</v>
      </c>
      <c r="G59" s="249" t="str">
        <f>IF(OR(F59&gt;240),"EXCEEDS"," ")</f>
        <v xml:space="preserve"> </v>
      </c>
    </row>
    <row r="60" spans="1:7" ht="15" customHeight="1">
      <c r="A60" s="248">
        <v>92.8</v>
      </c>
      <c r="B60" s="93" t="s">
        <v>22</v>
      </c>
      <c r="C60" s="370">
        <v>44082</v>
      </c>
      <c r="D60" s="94"/>
      <c r="E60" s="97"/>
      <c r="F60" s="102">
        <v>86</v>
      </c>
      <c r="G60" s="249" t="str">
        <f>IF(OR(F60&gt;240),"EXCEEDS"," ")</f>
        <v xml:space="preserve"> </v>
      </c>
    </row>
    <row r="61" spans="1:7" ht="15" customHeight="1">
      <c r="A61" s="248">
        <v>92.8</v>
      </c>
      <c r="B61" s="93" t="s">
        <v>22</v>
      </c>
      <c r="C61" s="370">
        <v>44089</v>
      </c>
      <c r="D61" s="94"/>
      <c r="E61" s="97"/>
      <c r="F61" s="102">
        <v>120</v>
      </c>
      <c r="G61" s="249" t="str">
        <f>IF(OR(F61&gt;240),"EXCEEDS"," ")</f>
        <v xml:space="preserve"> </v>
      </c>
    </row>
    <row r="62" spans="1:7" ht="15" customHeight="1">
      <c r="A62" s="248">
        <v>92.8</v>
      </c>
      <c r="B62" s="93" t="s">
        <v>22</v>
      </c>
      <c r="C62" s="370">
        <v>44096</v>
      </c>
      <c r="D62" s="94"/>
      <c r="E62" s="97"/>
      <c r="F62" s="102">
        <v>309</v>
      </c>
      <c r="G62" s="249" t="str">
        <f>IF(OR(F62&gt;240),"EXCEEDS"," ")</f>
        <v>EXCEEDS</v>
      </c>
    </row>
    <row r="63" spans="1:7" ht="15" customHeight="1" thickBot="1">
      <c r="A63" s="248">
        <v>92.8</v>
      </c>
      <c r="B63" s="93" t="s">
        <v>22</v>
      </c>
      <c r="C63" s="370">
        <v>44103</v>
      </c>
      <c r="D63" s="94"/>
      <c r="E63" s="97"/>
      <c r="F63" s="102">
        <v>241</v>
      </c>
      <c r="G63" s="249" t="str">
        <f>IF(OR(F63&gt;240),"EXCEEDS"," ")</f>
        <v>EXCEEDS</v>
      </c>
    </row>
    <row r="64" spans="1:7" ht="15" customHeight="1" thickBot="1">
      <c r="A64" s="248"/>
      <c r="B64" s="93"/>
      <c r="C64" s="373"/>
      <c r="D64" s="358" t="s">
        <v>76</v>
      </c>
      <c r="E64" s="96"/>
      <c r="F64" s="372">
        <f>GEOMEAN(F59:F63)</f>
        <v>94.870468192082413</v>
      </c>
      <c r="G64" s="249" t="str">
        <f>IF(OR(F64&gt;130),"EXCEEDS"," ")</f>
        <v xml:space="preserve"> </v>
      </c>
    </row>
    <row r="65" spans="1:7" ht="15" customHeight="1">
      <c r="A65" s="248">
        <v>92.8</v>
      </c>
      <c r="B65" s="93" t="s">
        <v>22</v>
      </c>
      <c r="C65" s="370">
        <v>44110</v>
      </c>
      <c r="D65" s="94"/>
      <c r="E65" s="97"/>
      <c r="F65" s="102">
        <v>199</v>
      </c>
      <c r="G65" s="249" t="str">
        <f>IF(OR(F65&gt;240),"EXCEEDS"," ")</f>
        <v xml:space="preserve"> </v>
      </c>
    </row>
    <row r="66" spans="1:7" ht="15" customHeight="1">
      <c r="A66" s="248">
        <v>92.8</v>
      </c>
      <c r="B66" s="93" t="s">
        <v>22</v>
      </c>
      <c r="C66" s="370">
        <v>44117</v>
      </c>
      <c r="D66" s="94"/>
      <c r="E66" s="97"/>
      <c r="F66" s="102">
        <v>85</v>
      </c>
      <c r="G66" s="249" t="str">
        <f>IF(OR(F66&gt;240),"EXCEEDS"," ")</f>
        <v xml:space="preserve"> </v>
      </c>
    </row>
    <row r="67" spans="1:7" ht="15" customHeight="1">
      <c r="A67" s="248">
        <v>92.8</v>
      </c>
      <c r="B67" s="93" t="s">
        <v>22</v>
      </c>
      <c r="C67" s="370">
        <v>44124</v>
      </c>
      <c r="D67" s="94"/>
      <c r="E67" s="97"/>
      <c r="F67" s="102">
        <v>457</v>
      </c>
      <c r="G67" s="249" t="str">
        <f>IF(OR(F67&gt;240),"EXCEEDS"," ")</f>
        <v>EXCEEDS</v>
      </c>
    </row>
    <row r="68" spans="1:7" ht="15" customHeight="1">
      <c r="A68" s="248">
        <v>92.8</v>
      </c>
      <c r="B68" s="93" t="s">
        <v>22</v>
      </c>
      <c r="C68" s="370">
        <v>44126</v>
      </c>
      <c r="D68" s="94"/>
      <c r="E68" s="97"/>
      <c r="F68" s="102">
        <v>164</v>
      </c>
      <c r="G68" s="249" t="str">
        <f>IF(OR(F68&gt;240),"EXCEEDS"," ")</f>
        <v xml:space="preserve"> </v>
      </c>
    </row>
    <row r="69" spans="1:7" ht="15" customHeight="1" thickBot="1">
      <c r="A69" s="248">
        <v>92.8</v>
      </c>
      <c r="B69" s="93" t="s">
        <v>22</v>
      </c>
      <c r="C69" s="370">
        <v>44131</v>
      </c>
      <c r="D69" s="94"/>
      <c r="E69" s="97"/>
      <c r="F69" s="102">
        <v>313</v>
      </c>
      <c r="G69" s="249" t="str">
        <f>IF(OR(F69&gt;240),"EXCEEDS"," ")</f>
        <v>EXCEEDS</v>
      </c>
    </row>
    <row r="70" spans="1:7" ht="15" customHeight="1" thickBot="1">
      <c r="A70" s="248"/>
      <c r="B70" s="93"/>
      <c r="C70" s="370"/>
      <c r="D70" s="358" t="s">
        <v>76</v>
      </c>
      <c r="E70" s="96"/>
      <c r="F70" s="372">
        <f>GEOMEAN(F65:F69)</f>
        <v>208.79268421176207</v>
      </c>
      <c r="G70" s="249" t="str">
        <f>IF(OR(F70&gt;130),"EXCEEDS"," ")</f>
        <v>EXCEEDS</v>
      </c>
    </row>
    <row r="71" spans="1:7" ht="15" customHeight="1" thickBot="1">
      <c r="A71" s="250"/>
      <c r="B71" s="100"/>
      <c r="C71" s="375"/>
      <c r="D71" s="101"/>
      <c r="E71" s="251"/>
      <c r="F71" s="252"/>
      <c r="G71" s="253"/>
    </row>
    <row r="72" spans="1:7" ht="15" customHeight="1">
      <c r="A72" s="248"/>
      <c r="B72" s="93"/>
      <c r="C72" s="370"/>
      <c r="D72" s="352"/>
      <c r="E72" s="97"/>
      <c r="F72" s="102"/>
      <c r="G72" s="249"/>
    </row>
    <row r="73" spans="1:7" ht="15" customHeight="1">
      <c r="A73" s="248">
        <v>305.10000000000002</v>
      </c>
      <c r="B73" s="93" t="s">
        <v>30</v>
      </c>
      <c r="C73" s="370">
        <v>43956</v>
      </c>
      <c r="D73" s="94"/>
      <c r="E73" s="97"/>
      <c r="F73" s="102">
        <v>573</v>
      </c>
      <c r="G73" s="249" t="str">
        <f>IF(OR(F73&gt;240),"EXCEEDS"," ")</f>
        <v>EXCEEDS</v>
      </c>
    </row>
    <row r="74" spans="1:7" ht="15" customHeight="1">
      <c r="A74" s="248">
        <v>305.10000000000002</v>
      </c>
      <c r="B74" s="93" t="s">
        <v>30</v>
      </c>
      <c r="C74" s="370">
        <v>43963</v>
      </c>
      <c r="D74" s="94"/>
      <c r="E74" s="97"/>
      <c r="F74" s="102">
        <v>104</v>
      </c>
      <c r="G74" s="249" t="str">
        <f>IF(OR(F74&gt;240),"EXCEEDS"," ")</f>
        <v xml:space="preserve"> </v>
      </c>
    </row>
    <row r="75" spans="1:7" ht="15" customHeight="1">
      <c r="A75" s="248">
        <v>305.10000000000002</v>
      </c>
      <c r="B75" s="93" t="s">
        <v>30</v>
      </c>
      <c r="C75" s="370">
        <v>43970</v>
      </c>
      <c r="D75" s="94"/>
      <c r="E75" s="97"/>
      <c r="F75" s="102">
        <v>10</v>
      </c>
      <c r="G75" s="249" t="str">
        <f>IF(OR(F75&gt;240),"EXCEEDS"," ")</f>
        <v xml:space="preserve"> </v>
      </c>
    </row>
    <row r="76" spans="1:7" ht="15" customHeight="1">
      <c r="A76" s="248">
        <v>305.10000000000002</v>
      </c>
      <c r="B76" s="93" t="s">
        <v>30</v>
      </c>
      <c r="C76" s="370">
        <v>43972</v>
      </c>
      <c r="D76" s="94"/>
      <c r="E76" s="97"/>
      <c r="F76" s="102">
        <v>1291</v>
      </c>
      <c r="G76" s="249" t="str">
        <f>IF(OR(F76&gt;240),"EXCEEDS"," ")</f>
        <v>EXCEEDS</v>
      </c>
    </row>
    <row r="77" spans="1:7" ht="15" customHeight="1" thickBot="1">
      <c r="A77" s="248">
        <v>305.10000000000002</v>
      </c>
      <c r="B77" s="93" t="s">
        <v>30</v>
      </c>
      <c r="C77" s="370">
        <v>43977</v>
      </c>
      <c r="D77" s="94"/>
      <c r="E77" s="97"/>
      <c r="F77" s="252">
        <v>305</v>
      </c>
      <c r="G77" s="249" t="str">
        <f>IF(OR(F77&gt;240),"EXCEEDS"," ")</f>
        <v>EXCEEDS</v>
      </c>
    </row>
    <row r="78" spans="1:7" ht="15" customHeight="1" thickBot="1">
      <c r="A78" s="248"/>
      <c r="B78" s="93"/>
      <c r="C78" s="370"/>
      <c r="D78" s="358" t="s">
        <v>76</v>
      </c>
      <c r="E78" s="96"/>
      <c r="F78" s="372">
        <f>GEOMEAN(F73:F77)</f>
        <v>187.96751874326742</v>
      </c>
      <c r="G78" s="249" t="str">
        <f>IF(OR(F78&gt;130),"EXCEEDS"," ")</f>
        <v>EXCEEDS</v>
      </c>
    </row>
    <row r="79" spans="1:7" ht="15" customHeight="1">
      <c r="A79" s="248">
        <v>305.10000000000002</v>
      </c>
      <c r="B79" s="93" t="s">
        <v>30</v>
      </c>
      <c r="C79" s="370">
        <v>43984</v>
      </c>
      <c r="D79" s="94"/>
      <c r="E79" s="97"/>
      <c r="F79" s="102">
        <v>75</v>
      </c>
      <c r="G79" s="249" t="str">
        <f>IF(OR(F79&gt;240),"EXCEEDS"," ")</f>
        <v xml:space="preserve"> </v>
      </c>
    </row>
    <row r="80" spans="1:7" ht="15" customHeight="1">
      <c r="A80" s="248">
        <v>305.10000000000002</v>
      </c>
      <c r="B80" s="93" t="s">
        <v>30</v>
      </c>
      <c r="C80" s="370">
        <v>43991</v>
      </c>
      <c r="D80" s="94"/>
      <c r="E80" s="97"/>
      <c r="F80" s="102">
        <v>96</v>
      </c>
      <c r="G80" s="249" t="str">
        <f>IF(OR(F80&gt;240),"EXCEEDS"," ")</f>
        <v xml:space="preserve"> </v>
      </c>
    </row>
    <row r="81" spans="1:7" ht="15" customHeight="1">
      <c r="A81" s="248">
        <v>305.10000000000002</v>
      </c>
      <c r="B81" s="93" t="s">
        <v>30</v>
      </c>
      <c r="C81" s="370">
        <v>43998</v>
      </c>
      <c r="D81" s="94"/>
      <c r="E81" s="97"/>
      <c r="F81" s="102">
        <v>10</v>
      </c>
      <c r="G81" s="249" t="str">
        <f>IF(OR(F81&gt;240),"EXCEEDS"," ")</f>
        <v xml:space="preserve"> </v>
      </c>
    </row>
    <row r="82" spans="1:7" ht="15" customHeight="1">
      <c r="A82" s="248">
        <v>305.10000000000002</v>
      </c>
      <c r="B82" s="93" t="s">
        <v>30</v>
      </c>
      <c r="C82" s="370">
        <v>44005</v>
      </c>
      <c r="D82" s="94"/>
      <c r="E82" s="97"/>
      <c r="F82" s="102">
        <v>41</v>
      </c>
      <c r="G82" s="249" t="str">
        <f>IF(OR(F82&gt;240),"EXCEEDS"," ")</f>
        <v xml:space="preserve"> </v>
      </c>
    </row>
    <row r="83" spans="1:7" ht="15" customHeight="1" thickBot="1">
      <c r="A83" s="248">
        <v>305.10000000000002</v>
      </c>
      <c r="B83" s="93" t="s">
        <v>30</v>
      </c>
      <c r="C83" s="370">
        <v>44012</v>
      </c>
      <c r="D83" s="94"/>
      <c r="E83" s="97"/>
      <c r="F83" s="102">
        <v>97</v>
      </c>
      <c r="G83" s="249" t="str">
        <f>IF(OR(F83&gt;240),"EXCEEDS"," ")</f>
        <v xml:space="preserve"> </v>
      </c>
    </row>
    <row r="84" spans="1:7" ht="15" customHeight="1" thickBot="1">
      <c r="A84" s="248"/>
      <c r="B84" s="93"/>
      <c r="C84" s="370"/>
      <c r="D84" s="358" t="s">
        <v>76</v>
      </c>
      <c r="E84" s="96"/>
      <c r="F84" s="372">
        <f>GEOMEAN(F79:F83)</f>
        <v>49.133490440073501</v>
      </c>
      <c r="G84" s="249" t="str">
        <f>IF(OR(F84&gt;130),"EXCEEDS"," ")</f>
        <v xml:space="preserve"> </v>
      </c>
    </row>
    <row r="85" spans="1:7" ht="15" customHeight="1">
      <c r="A85" s="248">
        <v>305.10000000000002</v>
      </c>
      <c r="B85" s="93" t="s">
        <v>30</v>
      </c>
      <c r="C85" s="370">
        <v>44019</v>
      </c>
      <c r="D85" s="94"/>
      <c r="E85" s="97"/>
      <c r="F85" s="102">
        <v>10</v>
      </c>
      <c r="G85" s="249" t="str">
        <f>IF(OR(F85&gt;240),"EXCEEDS"," ")</f>
        <v xml:space="preserve"> </v>
      </c>
    </row>
    <row r="86" spans="1:7" ht="15" customHeight="1">
      <c r="A86" s="248">
        <v>305.10000000000002</v>
      </c>
      <c r="B86" s="93" t="s">
        <v>30</v>
      </c>
      <c r="C86" s="370">
        <v>44026</v>
      </c>
      <c r="D86" s="94"/>
      <c r="E86" s="97"/>
      <c r="F86" s="102">
        <v>37</v>
      </c>
      <c r="G86" s="249" t="str">
        <f>IF(OR(F86&gt;240),"EXCEEDS"," ")</f>
        <v xml:space="preserve"> </v>
      </c>
    </row>
    <row r="87" spans="1:7" ht="15" customHeight="1">
      <c r="A87" s="248">
        <v>305.10000000000002</v>
      </c>
      <c r="B87" s="93" t="s">
        <v>30</v>
      </c>
      <c r="C87" s="370">
        <v>44028</v>
      </c>
      <c r="D87" s="94"/>
      <c r="E87" s="97"/>
      <c r="F87" s="102">
        <v>10</v>
      </c>
      <c r="G87" s="249" t="str">
        <f>IF(OR(F87&gt;240),"EXCEEDS"," ")</f>
        <v xml:space="preserve"> </v>
      </c>
    </row>
    <row r="88" spans="1:7" ht="15" customHeight="1">
      <c r="A88" s="248">
        <v>305.10000000000002</v>
      </c>
      <c r="B88" s="93" t="s">
        <v>30</v>
      </c>
      <c r="C88" s="370">
        <v>44033</v>
      </c>
      <c r="D88" s="94"/>
      <c r="E88" s="97"/>
      <c r="F88" s="102">
        <v>10</v>
      </c>
      <c r="G88" s="249" t="str">
        <f>IF(OR(F88&gt;240),"EXCEEDS"," ")</f>
        <v xml:space="preserve"> </v>
      </c>
    </row>
    <row r="89" spans="1:7" ht="15" customHeight="1" thickBot="1">
      <c r="A89" s="248">
        <v>305.10000000000002</v>
      </c>
      <c r="B89" s="93" t="s">
        <v>30</v>
      </c>
      <c r="C89" s="370">
        <v>44035</v>
      </c>
      <c r="D89" s="94"/>
      <c r="E89" s="97"/>
      <c r="F89" s="102">
        <v>1515</v>
      </c>
      <c r="G89" s="249" t="str">
        <f>IF(OR(F89&gt;240),"EXCEEDS"," ")</f>
        <v>EXCEEDS</v>
      </c>
    </row>
    <row r="90" spans="1:7" ht="15" customHeight="1" thickBot="1">
      <c r="A90" s="248"/>
      <c r="B90" s="93"/>
      <c r="C90" s="370"/>
      <c r="D90" s="358" t="s">
        <v>76</v>
      </c>
      <c r="E90" s="96"/>
      <c r="F90" s="372">
        <f>GEOMEAN(F85:F89)</f>
        <v>35.458705069404644</v>
      </c>
      <c r="G90" s="249" t="str">
        <f>IF(OR(F90&gt;130),"EXCEEDS"," ")</f>
        <v xml:space="preserve"> </v>
      </c>
    </row>
    <row r="91" spans="1:7" ht="15" customHeight="1">
      <c r="A91" s="248">
        <v>305.10000000000002</v>
      </c>
      <c r="B91" s="93" t="s">
        <v>30</v>
      </c>
      <c r="C91" s="370">
        <v>44047</v>
      </c>
      <c r="D91" s="94"/>
      <c r="E91" s="97"/>
      <c r="F91" s="102">
        <v>52</v>
      </c>
      <c r="G91" s="249" t="str">
        <f>IF(OR(F91&gt;240),"EXCEEDS"," ")</f>
        <v xml:space="preserve"> </v>
      </c>
    </row>
    <row r="92" spans="1:7" ht="15" customHeight="1">
      <c r="A92" s="248">
        <v>305.10000000000002</v>
      </c>
      <c r="B92" s="93" t="s">
        <v>30</v>
      </c>
      <c r="C92" s="370">
        <v>44054</v>
      </c>
      <c r="D92" s="94"/>
      <c r="E92" s="97"/>
      <c r="F92" s="102">
        <v>20</v>
      </c>
      <c r="G92" s="249" t="str">
        <f>IF(OR(F92&gt;240),"EXCEEDS"," ")</f>
        <v xml:space="preserve"> </v>
      </c>
    </row>
    <row r="93" spans="1:7" ht="15" customHeight="1">
      <c r="A93" s="248">
        <v>305.10000000000002</v>
      </c>
      <c r="B93" s="93" t="s">
        <v>30</v>
      </c>
      <c r="C93" s="370">
        <v>44061</v>
      </c>
      <c r="D93" s="94"/>
      <c r="E93" s="97"/>
      <c r="F93" s="102">
        <v>31</v>
      </c>
      <c r="G93" s="249" t="str">
        <f>IF(OR(F93&gt;240),"EXCEEDS"," ")</f>
        <v xml:space="preserve"> </v>
      </c>
    </row>
    <row r="94" spans="1:7" ht="15" customHeight="1">
      <c r="A94" s="248">
        <v>305.10000000000002</v>
      </c>
      <c r="B94" s="93" t="s">
        <v>30</v>
      </c>
      <c r="C94" s="370">
        <v>44063</v>
      </c>
      <c r="D94" s="94"/>
      <c r="E94" s="97"/>
      <c r="F94" s="102">
        <v>10</v>
      </c>
      <c r="G94" s="249" t="str">
        <f>IF(OR(F94&gt;240),"EXCEEDS"," ")</f>
        <v xml:space="preserve"> </v>
      </c>
    </row>
    <row r="95" spans="1:7" ht="15" customHeight="1" thickBot="1">
      <c r="A95" s="248">
        <v>305.10000000000002</v>
      </c>
      <c r="B95" s="93" t="s">
        <v>30</v>
      </c>
      <c r="C95" s="370">
        <v>44068</v>
      </c>
      <c r="D95" s="94"/>
      <c r="E95" s="97"/>
      <c r="F95" s="102">
        <v>435</v>
      </c>
      <c r="G95" s="249" t="str">
        <f>IF(OR(F95&gt;240),"EXCEEDS"," ")</f>
        <v>EXCEEDS</v>
      </c>
    </row>
    <row r="96" spans="1:7" ht="15" customHeight="1" thickBot="1">
      <c r="A96" s="248"/>
      <c r="B96" s="93"/>
      <c r="C96" s="370"/>
      <c r="D96" s="358" t="s">
        <v>76</v>
      </c>
      <c r="E96" s="96"/>
      <c r="F96" s="372">
        <f>GEOMEAN(F91:F95)</f>
        <v>42.596788543919203</v>
      </c>
      <c r="G96" s="249" t="str">
        <f>IF(OR(F96&gt;130),"EXCEEDS"," ")</f>
        <v xml:space="preserve"> </v>
      </c>
    </row>
    <row r="97" spans="1:7" ht="15" customHeight="1">
      <c r="A97" s="248">
        <v>305.10000000000002</v>
      </c>
      <c r="B97" s="93" t="s">
        <v>30</v>
      </c>
      <c r="C97" s="370">
        <v>44075</v>
      </c>
      <c r="D97" s="94"/>
      <c r="E97" s="97"/>
      <c r="F97" s="102">
        <v>62</v>
      </c>
      <c r="G97" s="249" t="str">
        <f>IF(OR(F97&gt;240),"EXCEEDS"," ")</f>
        <v xml:space="preserve"> </v>
      </c>
    </row>
    <row r="98" spans="1:7" ht="15" customHeight="1">
      <c r="A98" s="248">
        <v>305.10000000000002</v>
      </c>
      <c r="B98" s="93" t="s">
        <v>30</v>
      </c>
      <c r="C98" s="370">
        <v>44082</v>
      </c>
      <c r="D98" s="94"/>
      <c r="E98" s="97"/>
      <c r="F98" s="102">
        <v>36</v>
      </c>
      <c r="G98" s="249" t="str">
        <f>IF(OR(F98&gt;240),"EXCEEDS"," ")</f>
        <v xml:space="preserve"> </v>
      </c>
    </row>
    <row r="99" spans="1:7" ht="15" customHeight="1">
      <c r="A99" s="248">
        <v>305.10000000000002</v>
      </c>
      <c r="B99" s="93" t="s">
        <v>30</v>
      </c>
      <c r="C99" s="370">
        <v>44089</v>
      </c>
      <c r="D99" s="94"/>
      <c r="E99" s="97"/>
      <c r="F99" s="102">
        <v>384</v>
      </c>
      <c r="G99" s="249" t="str">
        <f>IF(OR(F99&gt;240),"EXCEEDS"," ")</f>
        <v>EXCEEDS</v>
      </c>
    </row>
    <row r="100" spans="1:7" ht="15" customHeight="1">
      <c r="A100" s="248">
        <v>305.10000000000002</v>
      </c>
      <c r="B100" s="93" t="s">
        <v>30</v>
      </c>
      <c r="C100" s="370">
        <v>44096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>
        <v>305.10000000000002</v>
      </c>
      <c r="B101" s="93" t="s">
        <v>30</v>
      </c>
      <c r="C101" s="370">
        <v>44103</v>
      </c>
      <c r="D101" s="94"/>
      <c r="E101" s="97"/>
      <c r="F101" s="102">
        <v>10</v>
      </c>
      <c r="G101" s="249" t="str">
        <f>IF(OR(F101&gt;240),"EXCEEDS"," ")</f>
        <v xml:space="preserve"> </v>
      </c>
    </row>
    <row r="102" spans="1:7" ht="15" customHeight="1" thickBot="1">
      <c r="A102" s="248"/>
      <c r="B102" s="93"/>
      <c r="C102" s="370"/>
      <c r="D102" s="358" t="s">
        <v>76</v>
      </c>
      <c r="E102" s="96"/>
      <c r="F102" s="372">
        <f>GEOMEAN(F97:F101)</f>
        <v>38.601580159804733</v>
      </c>
      <c r="G102" s="249" t="str">
        <f>IF(OR(F102&gt;130),"EXCEEDS"," ")</f>
        <v xml:space="preserve"> </v>
      </c>
    </row>
    <row r="103" spans="1:7" ht="15" customHeight="1">
      <c r="A103" s="248">
        <v>305.10000000000002</v>
      </c>
      <c r="B103" s="93" t="s">
        <v>30</v>
      </c>
      <c r="C103" s="370">
        <v>44110</v>
      </c>
      <c r="D103" s="94"/>
      <c r="E103" s="97"/>
      <c r="F103" s="102">
        <v>10</v>
      </c>
      <c r="G103" s="249" t="str">
        <f>IF(OR(F103&gt;240),"EXCEEDS"," ")</f>
        <v xml:space="preserve"> </v>
      </c>
    </row>
    <row r="104" spans="1:7" ht="15" customHeight="1">
      <c r="A104" s="248">
        <v>305.10000000000002</v>
      </c>
      <c r="B104" s="93" t="s">
        <v>30</v>
      </c>
      <c r="C104" s="370">
        <v>44117</v>
      </c>
      <c r="D104" s="94"/>
      <c r="E104" s="97"/>
      <c r="F104" s="102">
        <v>10</v>
      </c>
      <c r="G104" s="249" t="str">
        <f>IF(OR(F104&gt;240),"EXCEEDS"," ")</f>
        <v xml:space="preserve"> </v>
      </c>
    </row>
    <row r="105" spans="1:7" ht="15" customHeight="1">
      <c r="A105" s="248">
        <v>305.10000000000002</v>
      </c>
      <c r="B105" s="93" t="s">
        <v>30</v>
      </c>
      <c r="C105" s="370">
        <v>44124</v>
      </c>
      <c r="D105" s="94"/>
      <c r="E105" s="97"/>
      <c r="F105" s="102">
        <v>393</v>
      </c>
      <c r="G105" s="249" t="str">
        <f>IF(OR(F105&gt;240),"EXCEEDS"," ")</f>
        <v>EXCEEDS</v>
      </c>
    </row>
    <row r="106" spans="1:7" ht="15" customHeight="1">
      <c r="A106" s="248">
        <v>305.10000000000002</v>
      </c>
      <c r="B106" s="93" t="s">
        <v>30</v>
      </c>
      <c r="C106" s="370">
        <v>44126</v>
      </c>
      <c r="D106" s="94"/>
      <c r="E106" s="97"/>
      <c r="F106" s="102">
        <v>31</v>
      </c>
      <c r="G106" s="249" t="str">
        <f>IF(OR(F106&gt;240),"EXCEEDS"," ")</f>
        <v xml:space="preserve"> </v>
      </c>
    </row>
    <row r="107" spans="1:7" ht="15" customHeight="1" thickBot="1">
      <c r="A107" s="248">
        <v>305.10000000000002</v>
      </c>
      <c r="B107" s="93" t="s">
        <v>30</v>
      </c>
      <c r="C107" s="370">
        <v>44131</v>
      </c>
      <c r="D107" s="94"/>
      <c r="E107" s="97"/>
      <c r="F107" s="102">
        <v>10</v>
      </c>
      <c r="G107" s="249" t="str">
        <f>IF(OR(F107&gt;240),"EXCEEDS"," ")</f>
        <v xml:space="preserve"> </v>
      </c>
    </row>
    <row r="108" spans="1:7" ht="15" customHeight="1" thickBot="1">
      <c r="A108" s="248"/>
      <c r="B108" s="93"/>
      <c r="C108" s="370"/>
      <c r="D108" s="358" t="s">
        <v>76</v>
      </c>
      <c r="E108" s="96"/>
      <c r="F108" s="372">
        <f>GEOMEAN(F103:F107)</f>
        <v>26.130688261108205</v>
      </c>
      <c r="G108" s="249" t="str">
        <f>IF(OR(F108&gt;130),"EXCEEDS"," ")</f>
        <v xml:space="preserve"> </v>
      </c>
    </row>
    <row r="109" spans="1:7" ht="15" customHeight="1">
      <c r="A109" s="248">
        <v>314.8</v>
      </c>
      <c r="B109" s="93" t="s">
        <v>30</v>
      </c>
      <c r="C109" s="370">
        <v>43956</v>
      </c>
      <c r="D109" s="94"/>
      <c r="E109" s="97"/>
      <c r="F109" s="102">
        <v>1223</v>
      </c>
      <c r="G109" s="249" t="str">
        <f>IF(OR(F109&gt;240),"EXCEEDS"," ")</f>
        <v>EXCEEDS</v>
      </c>
    </row>
    <row r="110" spans="1:7" ht="15" customHeight="1">
      <c r="A110" s="248">
        <v>314.8</v>
      </c>
      <c r="B110" s="93" t="s">
        <v>30</v>
      </c>
      <c r="C110" s="370">
        <v>43963</v>
      </c>
      <c r="D110" s="94"/>
      <c r="E110" s="97"/>
      <c r="F110" s="102">
        <v>318</v>
      </c>
      <c r="G110" s="249" t="str">
        <f>IF(OR(F110&gt;240),"EXCEEDS"," ")</f>
        <v>EXCEEDS</v>
      </c>
    </row>
    <row r="111" spans="1:7" ht="15" customHeight="1">
      <c r="A111" s="248">
        <v>314.8</v>
      </c>
      <c r="B111" s="93" t="s">
        <v>30</v>
      </c>
      <c r="C111" s="370">
        <v>43970</v>
      </c>
      <c r="D111" s="94"/>
      <c r="E111" s="97"/>
      <c r="F111" s="102">
        <v>399</v>
      </c>
      <c r="G111" s="249" t="str">
        <f>IF(OR(F111&gt;240),"EXCEEDS"," ")</f>
        <v>EXCEEDS</v>
      </c>
    </row>
    <row r="112" spans="1:7" ht="15" customHeight="1">
      <c r="A112" s="248">
        <v>314.8</v>
      </c>
      <c r="B112" s="93" t="s">
        <v>30</v>
      </c>
      <c r="C112" s="370">
        <v>43972</v>
      </c>
      <c r="D112" s="94"/>
      <c r="E112" s="97"/>
      <c r="F112" s="102">
        <v>1989</v>
      </c>
      <c r="G112" s="249" t="str">
        <f>IF(OR(F112&gt;240),"EXCEEDS"," ")</f>
        <v>EXCEEDS</v>
      </c>
    </row>
    <row r="113" spans="1:7" ht="15" customHeight="1" thickBot="1">
      <c r="A113" s="248">
        <v>314.8</v>
      </c>
      <c r="B113" s="93" t="s">
        <v>30</v>
      </c>
      <c r="C113" s="370">
        <v>43977</v>
      </c>
      <c r="D113" s="94"/>
      <c r="E113" s="97"/>
      <c r="F113" s="102">
        <v>341</v>
      </c>
      <c r="G113" s="249" t="str">
        <f>IF(OR(F113&gt;240),"EXCEEDS"," ")</f>
        <v>EXCEEDS</v>
      </c>
    </row>
    <row r="114" spans="1:7" ht="15" customHeight="1" thickBot="1">
      <c r="A114" s="213"/>
      <c r="B114" s="93"/>
      <c r="C114" s="373"/>
      <c r="D114" s="358" t="s">
        <v>76</v>
      </c>
      <c r="E114" s="96"/>
      <c r="F114" s="372">
        <f>GEOMEAN(F109:F113)</f>
        <v>637.44559887859839</v>
      </c>
      <c r="G114" s="249" t="str">
        <f>IF(OR(F114&gt;130),"EXCEEDS"," ")</f>
        <v>EXCEEDS</v>
      </c>
    </row>
    <row r="115" spans="1:7" ht="15" customHeight="1">
      <c r="A115" s="248">
        <v>314.8</v>
      </c>
      <c r="B115" s="93" t="s">
        <v>30</v>
      </c>
      <c r="C115" s="370">
        <v>43984</v>
      </c>
      <c r="D115" s="94"/>
      <c r="E115" s="97"/>
      <c r="F115" s="102">
        <v>262</v>
      </c>
      <c r="G115" s="249" t="str">
        <f>IF(OR(F115&gt;240),"EXCEEDS"," ")</f>
        <v>EXCEEDS</v>
      </c>
    </row>
    <row r="116" spans="1:7" ht="15" customHeight="1">
      <c r="A116" s="248">
        <v>314.8</v>
      </c>
      <c r="B116" s="93" t="s">
        <v>30</v>
      </c>
      <c r="C116" s="370">
        <v>43991</v>
      </c>
      <c r="D116" s="94"/>
      <c r="E116" s="97"/>
      <c r="F116" s="102">
        <v>256</v>
      </c>
      <c r="G116" s="249" t="str">
        <f>IF(OR(F116&gt;240),"EXCEEDS"," ")</f>
        <v>EXCEEDS</v>
      </c>
    </row>
    <row r="117" spans="1:7" ht="15" customHeight="1">
      <c r="A117" s="248">
        <v>314.8</v>
      </c>
      <c r="B117" s="93" t="s">
        <v>30</v>
      </c>
      <c r="C117" s="370">
        <v>43998</v>
      </c>
      <c r="D117" s="94"/>
      <c r="E117" s="97"/>
      <c r="F117" s="102">
        <v>41</v>
      </c>
      <c r="G117" s="249" t="str">
        <f>IF(OR(F117&gt;240),"EXCEEDS"," ")</f>
        <v xml:space="preserve"> </v>
      </c>
    </row>
    <row r="118" spans="1:7" ht="15" customHeight="1">
      <c r="A118" s="248">
        <v>314.8</v>
      </c>
      <c r="B118" s="93" t="s">
        <v>30</v>
      </c>
      <c r="C118" s="370">
        <v>44005</v>
      </c>
      <c r="D118" s="94"/>
      <c r="E118" s="97"/>
      <c r="F118" s="102">
        <v>160</v>
      </c>
      <c r="G118" s="249" t="str">
        <f>IF(OR(F118&gt;240),"EXCEEDS"," ")</f>
        <v xml:space="preserve"> </v>
      </c>
    </row>
    <row r="119" spans="1:7" ht="15" customHeight="1" thickBot="1">
      <c r="A119" s="248">
        <v>314.8</v>
      </c>
      <c r="B119" s="93" t="s">
        <v>30</v>
      </c>
      <c r="C119" s="370">
        <v>44012</v>
      </c>
      <c r="D119" s="94"/>
      <c r="E119" s="97"/>
      <c r="F119" s="102">
        <v>1935</v>
      </c>
      <c r="G119" s="249" t="str">
        <f>IF(OR(F119&gt;240),"EXCEEDS"," ")</f>
        <v>EXCEEDS</v>
      </c>
    </row>
    <row r="120" spans="1:7" ht="15" customHeight="1" thickBot="1">
      <c r="A120" s="213"/>
      <c r="B120" s="93"/>
      <c r="C120" s="373"/>
      <c r="D120" s="358" t="s">
        <v>76</v>
      </c>
      <c r="E120" s="96"/>
      <c r="F120" s="372">
        <f>GEOMEAN(F115:F119)</f>
        <v>243.23452153716687</v>
      </c>
      <c r="G120" s="249" t="str">
        <f>IF(OR(F120&gt;130),"EXCEEDS"," ")</f>
        <v>EXCEEDS</v>
      </c>
    </row>
    <row r="121" spans="1:7" ht="15" customHeight="1">
      <c r="A121" s="248">
        <v>314.8</v>
      </c>
      <c r="B121" s="93" t="s">
        <v>30</v>
      </c>
      <c r="C121" s="370">
        <v>44019</v>
      </c>
      <c r="D121" s="94"/>
      <c r="E121" s="97"/>
      <c r="F121" s="102">
        <v>10</v>
      </c>
      <c r="G121" s="249" t="str">
        <f>IF(OR(F121&gt;240),"EXCEEDS"," ")</f>
        <v xml:space="preserve"> </v>
      </c>
    </row>
    <row r="122" spans="1:7" ht="15" customHeight="1">
      <c r="A122" s="248">
        <v>314.8</v>
      </c>
      <c r="B122" s="93" t="s">
        <v>30</v>
      </c>
      <c r="C122" s="370">
        <v>44026</v>
      </c>
      <c r="D122" s="94"/>
      <c r="E122" s="97"/>
      <c r="F122" s="102">
        <v>31</v>
      </c>
      <c r="G122" s="249" t="str">
        <f>IF(OR(F122&gt;240),"EXCEEDS"," ")</f>
        <v xml:space="preserve"> </v>
      </c>
    </row>
    <row r="123" spans="1:7" ht="15" customHeight="1">
      <c r="A123" s="248">
        <v>314.8</v>
      </c>
      <c r="B123" s="93" t="s">
        <v>30</v>
      </c>
      <c r="C123" s="370">
        <v>44028</v>
      </c>
      <c r="D123" s="94"/>
      <c r="E123" s="97"/>
      <c r="F123" s="102">
        <v>30</v>
      </c>
      <c r="G123" s="249" t="str">
        <f>IF(OR(F123&gt;240),"EXCEEDS"," ")</f>
        <v xml:space="preserve"> </v>
      </c>
    </row>
    <row r="124" spans="1:7" ht="15" customHeight="1">
      <c r="A124" s="248">
        <v>314.8</v>
      </c>
      <c r="B124" s="93" t="s">
        <v>30</v>
      </c>
      <c r="C124" s="370">
        <v>44033</v>
      </c>
      <c r="D124" s="94"/>
      <c r="E124" s="97"/>
      <c r="F124" s="102">
        <v>52</v>
      </c>
      <c r="G124" s="249" t="str">
        <f>IF(OR(F124&gt;240),"EXCEEDS"," ")</f>
        <v xml:space="preserve"> </v>
      </c>
    </row>
    <row r="125" spans="1:7" ht="15" customHeight="1" thickBot="1">
      <c r="A125" s="248">
        <v>314.8</v>
      </c>
      <c r="B125" s="93" t="s">
        <v>30</v>
      </c>
      <c r="C125" s="370">
        <v>44035</v>
      </c>
      <c r="D125" s="94"/>
      <c r="E125" s="97"/>
      <c r="F125" s="102">
        <v>622</v>
      </c>
      <c r="G125" s="249" t="str">
        <f>IF(OR(F125&gt;240),"EXCEEDS"," ")</f>
        <v>EXCEEDS</v>
      </c>
    </row>
    <row r="126" spans="1:7" ht="15" customHeight="1" thickBot="1">
      <c r="A126" s="248"/>
      <c r="B126" s="93"/>
      <c r="C126" s="370"/>
      <c r="D126" s="358" t="s">
        <v>76</v>
      </c>
      <c r="E126" s="96"/>
      <c r="F126" s="372">
        <f>GEOMEAN(F121:F125)</f>
        <v>49.61983723816882</v>
      </c>
      <c r="G126" s="249" t="str">
        <f>IF(OR(F126&gt;130),"EXCEEDS"," ")</f>
        <v xml:space="preserve"> </v>
      </c>
    </row>
    <row r="127" spans="1:7" ht="15" customHeight="1">
      <c r="A127" s="248">
        <v>314.8</v>
      </c>
      <c r="B127" s="93" t="s">
        <v>30</v>
      </c>
      <c r="C127" s="370">
        <v>44047</v>
      </c>
      <c r="D127" s="94"/>
      <c r="E127" s="97"/>
      <c r="F127" s="102">
        <v>86</v>
      </c>
      <c r="G127" s="249" t="str">
        <f>IF(OR(F127&gt;240),"EXCEEDS"," ")</f>
        <v xml:space="preserve"> </v>
      </c>
    </row>
    <row r="128" spans="1:7" ht="15" customHeight="1">
      <c r="A128" s="248">
        <v>314.8</v>
      </c>
      <c r="B128" s="93" t="s">
        <v>30</v>
      </c>
      <c r="C128" s="370">
        <v>44054</v>
      </c>
      <c r="D128" s="94"/>
      <c r="E128" s="97"/>
      <c r="F128" s="102">
        <v>110</v>
      </c>
      <c r="G128" s="249" t="str">
        <f>IF(OR(F128&gt;240),"EXCEEDS"," ")</f>
        <v xml:space="preserve"> </v>
      </c>
    </row>
    <row r="129" spans="1:7" ht="15" customHeight="1">
      <c r="A129" s="248">
        <v>314.8</v>
      </c>
      <c r="B129" s="93" t="s">
        <v>30</v>
      </c>
      <c r="C129" s="370">
        <v>44061</v>
      </c>
      <c r="D129" s="94"/>
      <c r="E129" s="97"/>
      <c r="F129" s="102">
        <v>185</v>
      </c>
      <c r="G129" s="249" t="str">
        <f>IF(OR(F129&gt;240),"EXCEEDS"," ")</f>
        <v xml:space="preserve"> </v>
      </c>
    </row>
    <row r="130" spans="1:7" ht="15" customHeight="1">
      <c r="A130" s="248">
        <v>314.8</v>
      </c>
      <c r="B130" s="93" t="s">
        <v>30</v>
      </c>
      <c r="C130" s="370">
        <v>44063</v>
      </c>
      <c r="D130" s="94"/>
      <c r="E130" s="97"/>
      <c r="F130" s="102">
        <v>323</v>
      </c>
      <c r="G130" s="249" t="str">
        <f>IF(OR(F130&gt;240),"EXCEEDS"," ")</f>
        <v>EXCEEDS</v>
      </c>
    </row>
    <row r="131" spans="1:7" ht="15" customHeight="1" thickBot="1">
      <c r="A131" s="248">
        <v>314.8</v>
      </c>
      <c r="B131" s="93" t="s">
        <v>30</v>
      </c>
      <c r="C131" s="370">
        <v>44068</v>
      </c>
      <c r="D131" s="94"/>
      <c r="E131" s="97"/>
      <c r="F131" s="102">
        <v>10</v>
      </c>
      <c r="G131" s="249" t="str">
        <f>IF(OR(F131&gt;240),"EXCEEDS"," ")</f>
        <v xml:space="preserve"> </v>
      </c>
    </row>
    <row r="132" spans="1:7" ht="15" customHeight="1" thickBot="1">
      <c r="A132" s="213"/>
      <c r="B132" s="93"/>
      <c r="C132" s="373"/>
      <c r="D132" s="358" t="s">
        <v>76</v>
      </c>
      <c r="E132" s="96"/>
      <c r="F132" s="372">
        <f>GEOMEAN(F127:F131)</f>
        <v>89.218122025136182</v>
      </c>
      <c r="G132" s="249" t="str">
        <f>IF(OR(F132&gt;130),"EXCEEDS"," ")</f>
        <v xml:space="preserve"> </v>
      </c>
    </row>
    <row r="133" spans="1:7" ht="15" customHeight="1">
      <c r="A133" s="248">
        <v>314.8</v>
      </c>
      <c r="B133" s="93" t="s">
        <v>30</v>
      </c>
      <c r="C133" s="370">
        <v>44075</v>
      </c>
      <c r="D133" s="94"/>
      <c r="E133" s="97"/>
      <c r="F133" s="102">
        <v>9606</v>
      </c>
      <c r="G133" s="249" t="str">
        <f>IF(OR(F133&gt;240),"EXCEEDS"," ")</f>
        <v>EXCEEDS</v>
      </c>
    </row>
    <row r="134" spans="1:7" ht="15" customHeight="1">
      <c r="A134" s="248">
        <v>314.8</v>
      </c>
      <c r="B134" s="93" t="s">
        <v>30</v>
      </c>
      <c r="C134" s="370">
        <v>44082</v>
      </c>
      <c r="D134" s="94"/>
      <c r="E134" s="97"/>
      <c r="F134" s="102">
        <v>7071</v>
      </c>
      <c r="G134" s="249" t="str">
        <f>IF(OR(F134&gt;240),"EXCEEDS"," ")</f>
        <v>EXCEEDS</v>
      </c>
    </row>
    <row r="135" spans="1:7" ht="15" customHeight="1">
      <c r="A135" s="248">
        <v>314.8</v>
      </c>
      <c r="B135" s="93" t="s">
        <v>30</v>
      </c>
      <c r="C135" s="370">
        <v>44089</v>
      </c>
      <c r="D135" s="94"/>
      <c r="E135" s="97"/>
      <c r="F135" s="102">
        <v>74</v>
      </c>
      <c r="G135" s="249" t="str">
        <f>IF(OR(F135&gt;240),"EXCEEDS"," ")</f>
        <v xml:space="preserve"> </v>
      </c>
    </row>
    <row r="136" spans="1:7" ht="15" customHeight="1">
      <c r="A136" s="248">
        <v>314.8</v>
      </c>
      <c r="B136" s="93" t="s">
        <v>30</v>
      </c>
      <c r="C136" s="370">
        <v>44096</v>
      </c>
      <c r="D136" s="94"/>
      <c r="E136" s="97"/>
      <c r="F136" s="102">
        <v>189</v>
      </c>
      <c r="G136" s="249" t="str">
        <f>IF(OR(F136&gt;240),"EXCEEDS"," ")</f>
        <v xml:space="preserve"> </v>
      </c>
    </row>
    <row r="137" spans="1:7" ht="15" customHeight="1" thickBot="1">
      <c r="A137" s="248">
        <v>314.8</v>
      </c>
      <c r="B137" s="93" t="s">
        <v>30</v>
      </c>
      <c r="C137" s="370">
        <v>44103</v>
      </c>
      <c r="D137" s="94"/>
      <c r="E137" s="97"/>
      <c r="F137" s="102">
        <v>480</v>
      </c>
      <c r="G137" s="249" t="str">
        <f>IF(OR(F137&gt;240),"EXCEEDS"," ")</f>
        <v>EXCEEDS</v>
      </c>
    </row>
    <row r="138" spans="1:7" ht="15" customHeight="1" thickBot="1">
      <c r="A138" s="213"/>
      <c r="B138" s="93"/>
      <c r="C138" s="373"/>
      <c r="D138" s="358" t="s">
        <v>76</v>
      </c>
      <c r="E138" s="96"/>
      <c r="F138" s="372">
        <f>GEOMEAN(F133:F137)</f>
        <v>854.65657125534062</v>
      </c>
      <c r="G138" s="249" t="str">
        <f>IF(OR(F138&gt;130),"EXCEEDS"," ")</f>
        <v>EXCEEDS</v>
      </c>
    </row>
    <row r="139" spans="1:7" ht="15" customHeight="1">
      <c r="A139" s="248">
        <v>314.8</v>
      </c>
      <c r="B139" s="93" t="s">
        <v>30</v>
      </c>
      <c r="C139" s="370">
        <v>44110</v>
      </c>
      <c r="D139" s="94"/>
      <c r="E139" s="97"/>
      <c r="F139" s="102">
        <v>107</v>
      </c>
      <c r="G139" s="249" t="str">
        <f>IF(OR(F139&gt;240),"EXCEEDS"," ")</f>
        <v xml:space="preserve"> </v>
      </c>
    </row>
    <row r="140" spans="1:7" ht="15" customHeight="1">
      <c r="A140" s="248">
        <v>314.8</v>
      </c>
      <c r="B140" s="93" t="s">
        <v>30</v>
      </c>
      <c r="C140" s="370">
        <v>44117</v>
      </c>
      <c r="D140" s="94"/>
      <c r="E140" s="97"/>
      <c r="F140" s="102">
        <v>109</v>
      </c>
      <c r="G140" s="249" t="str">
        <f>IF(OR(F140&gt;240),"EXCEEDS"," ")</f>
        <v xml:space="preserve"> </v>
      </c>
    </row>
    <row r="141" spans="1:7" ht="15" customHeight="1">
      <c r="A141" s="248">
        <v>314.8</v>
      </c>
      <c r="B141" s="93" t="s">
        <v>30</v>
      </c>
      <c r="C141" s="370">
        <v>44124</v>
      </c>
      <c r="D141" s="94"/>
      <c r="E141" s="97"/>
      <c r="F141" s="102">
        <v>10112</v>
      </c>
      <c r="G141" s="249" t="str">
        <f>IF(OR(F141&gt;240),"EXCEEDS"," ")</f>
        <v>EXCEEDS</v>
      </c>
    </row>
    <row r="142" spans="1:7" ht="15" customHeight="1">
      <c r="A142" s="248">
        <v>314.8</v>
      </c>
      <c r="B142" s="93" t="s">
        <v>30</v>
      </c>
      <c r="C142" s="370">
        <v>44126</v>
      </c>
      <c r="D142" s="94"/>
      <c r="E142" s="97"/>
      <c r="F142" s="102">
        <v>121</v>
      </c>
      <c r="G142" s="249" t="str">
        <f>IF(OR(F142&gt;240),"EXCEEDS"," ")</f>
        <v xml:space="preserve"> </v>
      </c>
    </row>
    <row r="143" spans="1:7" ht="15" customHeight="1" thickBot="1">
      <c r="A143" s="248">
        <v>314.8</v>
      </c>
      <c r="B143" s="93" t="s">
        <v>30</v>
      </c>
      <c r="C143" s="370">
        <v>44131</v>
      </c>
      <c r="D143" s="94"/>
      <c r="E143" s="97"/>
      <c r="F143" s="102">
        <v>31</v>
      </c>
      <c r="G143" s="249" t="str">
        <f>IF(OR(F143&gt;240),"EXCEEDS"," ")</f>
        <v xml:space="preserve"> </v>
      </c>
    </row>
    <row r="144" spans="1:7" ht="15" customHeight="1" thickBot="1">
      <c r="A144" s="248"/>
      <c r="B144" s="93"/>
      <c r="C144" s="370"/>
      <c r="D144" s="358" t="s">
        <v>76</v>
      </c>
      <c r="E144" s="96"/>
      <c r="F144" s="372">
        <f>GEOMEAN(F139:F143)</f>
        <v>213.38253984921758</v>
      </c>
      <c r="G144" s="249" t="str">
        <f>IF(OR(F144&gt;130),"EXCEEDS"," ")</f>
        <v>EXCEEDS</v>
      </c>
    </row>
    <row r="145" spans="1:7" ht="15" customHeight="1" thickBot="1">
      <c r="A145" s="215"/>
      <c r="B145" s="100"/>
      <c r="C145" s="375"/>
      <c r="D145" s="364"/>
      <c r="E145" s="251"/>
      <c r="F145" s="252"/>
      <c r="G145" s="253"/>
    </row>
    <row r="146" spans="1:7" ht="15" customHeight="1">
      <c r="A146" s="248">
        <v>462.6</v>
      </c>
      <c r="B146" s="93" t="s">
        <v>31</v>
      </c>
      <c r="C146" s="370">
        <v>43956</v>
      </c>
      <c r="D146" s="94"/>
      <c r="E146" s="97"/>
      <c r="F146" s="102">
        <v>161</v>
      </c>
      <c r="G146" s="249" t="str">
        <f>IF(OR(F146&gt;240),"EXCEEDS"," ")</f>
        <v xml:space="preserve"> </v>
      </c>
    </row>
    <row r="147" spans="1:7" ht="15" customHeight="1">
      <c r="A147" s="248">
        <v>462.6</v>
      </c>
      <c r="B147" s="93" t="s">
        <v>31</v>
      </c>
      <c r="C147" s="370">
        <v>43963</v>
      </c>
      <c r="D147" s="94"/>
      <c r="E147" s="97"/>
      <c r="F147" s="102">
        <v>66</v>
      </c>
      <c r="G147" s="249" t="str">
        <f>IF(OR(F147&gt;240),"EXCEEDS"," ")</f>
        <v xml:space="preserve"> </v>
      </c>
    </row>
    <row r="148" spans="1:7" ht="15" customHeight="1">
      <c r="A148" s="248">
        <v>462.6</v>
      </c>
      <c r="B148" s="93" t="s">
        <v>31</v>
      </c>
      <c r="C148" s="370">
        <v>43970</v>
      </c>
      <c r="D148" s="94"/>
      <c r="E148" s="97"/>
      <c r="F148" s="102">
        <v>8664</v>
      </c>
      <c r="G148" s="249" t="str">
        <f>IF(OR(F148&gt;240),"EXCEEDS"," ")</f>
        <v>EXCEEDS</v>
      </c>
    </row>
    <row r="149" spans="1:7" ht="15" customHeight="1">
      <c r="A149" s="248">
        <v>462.6</v>
      </c>
      <c r="B149" s="93" t="s">
        <v>31</v>
      </c>
      <c r="C149" s="370">
        <v>43972</v>
      </c>
      <c r="D149" s="94"/>
      <c r="E149" s="97"/>
      <c r="F149" s="102">
        <v>2015</v>
      </c>
      <c r="G149" s="249" t="str">
        <f>IF(OR(F149&gt;240),"EXCEEDS"," ")</f>
        <v>EXCEEDS</v>
      </c>
    </row>
    <row r="150" spans="1:7" ht="15" customHeight="1" thickBot="1">
      <c r="A150" s="248">
        <v>462.6</v>
      </c>
      <c r="B150" s="93" t="s">
        <v>31</v>
      </c>
      <c r="C150" s="370">
        <v>43977</v>
      </c>
      <c r="D150" s="94"/>
      <c r="E150" s="97"/>
      <c r="F150" s="102">
        <v>554</v>
      </c>
      <c r="G150" s="249" t="str">
        <f>IF(OR(F150&gt;240),"EXCEEDS"," ")</f>
        <v>EXCEEDS</v>
      </c>
    </row>
    <row r="151" spans="1:7" ht="15" customHeight="1" thickBot="1">
      <c r="A151" s="248"/>
      <c r="B151" s="93"/>
      <c r="C151" s="370"/>
      <c r="D151" s="358" t="s">
        <v>76</v>
      </c>
      <c r="E151" s="96"/>
      <c r="F151" s="372">
        <f>GEOMEAN(F146:F150)</f>
        <v>634.41671097797246</v>
      </c>
      <c r="G151" s="249" t="str">
        <f>IF(OR(F151&gt;130),"EXCEEDS"," ")</f>
        <v>EXCEEDS</v>
      </c>
    </row>
    <row r="152" spans="1:7" ht="15" customHeight="1">
      <c r="A152" s="248">
        <v>462.6</v>
      </c>
      <c r="B152" s="93" t="s">
        <v>31</v>
      </c>
      <c r="C152" s="370">
        <v>43984</v>
      </c>
      <c r="D152" s="94"/>
      <c r="E152" s="97"/>
      <c r="F152" s="102">
        <v>147</v>
      </c>
      <c r="G152" s="249" t="str">
        <f>IF(OR(F152&gt;240),"EXCEEDS"," ")</f>
        <v xml:space="preserve"> </v>
      </c>
    </row>
    <row r="153" spans="1:7" ht="15" customHeight="1">
      <c r="A153" s="248">
        <v>462.6</v>
      </c>
      <c r="B153" s="93" t="s">
        <v>31</v>
      </c>
      <c r="C153" s="370">
        <v>43991</v>
      </c>
      <c r="D153" s="94"/>
      <c r="E153" s="97"/>
      <c r="F153" s="102">
        <v>33</v>
      </c>
      <c r="G153" s="249" t="str">
        <f>IF(OR(F153&gt;240),"EXCEEDS"," ")</f>
        <v xml:space="preserve"> </v>
      </c>
    </row>
    <row r="154" spans="1:7" ht="15" customHeight="1">
      <c r="A154" s="248">
        <v>462.6</v>
      </c>
      <c r="B154" s="93" t="s">
        <v>31</v>
      </c>
      <c r="C154" s="370">
        <v>43998</v>
      </c>
      <c r="D154" s="94"/>
      <c r="E154" s="97"/>
      <c r="F154" s="102">
        <v>6</v>
      </c>
      <c r="G154" s="249" t="str">
        <f>IF(OR(F154&gt;240),"EXCEEDS"," ")</f>
        <v xml:space="preserve"> </v>
      </c>
    </row>
    <row r="155" spans="1:7" ht="15" customHeight="1">
      <c r="A155" s="248">
        <v>462.6</v>
      </c>
      <c r="B155" s="93" t="s">
        <v>31</v>
      </c>
      <c r="C155" s="370">
        <v>44005</v>
      </c>
      <c r="D155" s="94"/>
      <c r="E155" s="97"/>
      <c r="F155" s="102">
        <v>548</v>
      </c>
      <c r="G155" s="249" t="str">
        <f>IF(OR(F155&gt;240),"EXCEEDS"," ")</f>
        <v>EXCEEDS</v>
      </c>
    </row>
    <row r="156" spans="1:7" ht="15" customHeight="1" thickBot="1">
      <c r="A156" s="248">
        <v>462.6</v>
      </c>
      <c r="B156" s="93" t="s">
        <v>31</v>
      </c>
      <c r="C156" s="370">
        <v>44012</v>
      </c>
      <c r="D156" s="94"/>
      <c r="E156" s="97"/>
      <c r="F156" s="102">
        <v>47</v>
      </c>
      <c r="G156" s="249" t="str">
        <f>IF(OR(F156&gt;240),"EXCEEDS"," ")</f>
        <v xml:space="preserve"> </v>
      </c>
    </row>
    <row r="157" spans="1:7" ht="15" customHeight="1" thickBot="1">
      <c r="A157" s="248"/>
      <c r="B157" s="93"/>
      <c r="C157" s="370"/>
      <c r="D157" s="358" t="s">
        <v>76</v>
      </c>
      <c r="E157" s="96"/>
      <c r="F157" s="372">
        <f>GEOMEAN(F152:F156)</f>
        <v>59.562399923877287</v>
      </c>
      <c r="G157" s="249" t="str">
        <f>IF(OR(F157&gt;130),"EXCEEDS"," ")</f>
        <v xml:space="preserve"> </v>
      </c>
    </row>
    <row r="158" spans="1:7" ht="15" customHeight="1">
      <c r="A158" s="248">
        <v>462.6</v>
      </c>
      <c r="B158" s="93" t="s">
        <v>31</v>
      </c>
      <c r="C158" s="370">
        <v>44019</v>
      </c>
      <c r="D158" s="94"/>
      <c r="E158" s="97"/>
      <c r="F158" s="102">
        <v>320</v>
      </c>
      <c r="G158" s="249" t="str">
        <f>IF(OR(F158&gt;240),"EXCEEDS"," ")</f>
        <v>EXCEEDS</v>
      </c>
    </row>
    <row r="159" spans="1:7" ht="15" customHeight="1">
      <c r="A159" s="248">
        <v>462.6</v>
      </c>
      <c r="B159" s="93" t="s">
        <v>31</v>
      </c>
      <c r="C159" s="370">
        <v>44026</v>
      </c>
      <c r="D159" s="94"/>
      <c r="E159" s="97"/>
      <c r="F159" s="102">
        <v>15</v>
      </c>
      <c r="G159" s="249" t="str">
        <f>IF(OR(F159&gt;240),"EXCEEDS"," ")</f>
        <v xml:space="preserve"> </v>
      </c>
    </row>
    <row r="160" spans="1:7" ht="15" customHeight="1">
      <c r="A160" s="248">
        <v>462.6</v>
      </c>
      <c r="B160" s="93" t="s">
        <v>31</v>
      </c>
      <c r="C160" s="370">
        <v>44033</v>
      </c>
      <c r="D160" s="94"/>
      <c r="E160" s="97"/>
      <c r="F160" s="102">
        <v>26</v>
      </c>
      <c r="G160" s="249" t="str">
        <f>IF(OR(F160&gt;240),"EXCEEDS"," ")</f>
        <v xml:space="preserve"> </v>
      </c>
    </row>
    <row r="161" spans="1:7" ht="15" customHeight="1">
      <c r="A161" s="248">
        <v>462.6</v>
      </c>
      <c r="B161" s="93" t="s">
        <v>31</v>
      </c>
      <c r="C161" s="370">
        <v>44035</v>
      </c>
      <c r="D161" s="94"/>
      <c r="E161" s="97"/>
      <c r="F161" s="102">
        <v>66</v>
      </c>
      <c r="G161" s="249" t="str">
        <f>IF(OR(F161&gt;240),"EXCEEDS"," ")</f>
        <v xml:space="preserve"> </v>
      </c>
    </row>
    <row r="162" spans="1:7" ht="15" customHeight="1" thickBot="1">
      <c r="A162" s="248">
        <v>462.6</v>
      </c>
      <c r="B162" s="93" t="s">
        <v>31</v>
      </c>
      <c r="C162" s="370">
        <v>44040</v>
      </c>
      <c r="D162" s="94"/>
      <c r="E162" s="97"/>
      <c r="F162" s="102">
        <v>8</v>
      </c>
      <c r="G162" s="249" t="str">
        <f>IF(OR(F162&gt;240),"EXCEEDS"," ")</f>
        <v xml:space="preserve"> </v>
      </c>
    </row>
    <row r="163" spans="1:7" ht="15" customHeight="1" thickBot="1">
      <c r="A163" s="248"/>
      <c r="B163" s="93"/>
      <c r="C163" s="370"/>
      <c r="D163" s="358" t="s">
        <v>76</v>
      </c>
      <c r="E163" s="96"/>
      <c r="F163" s="372">
        <f>GEOMEAN(F158:F162)</f>
        <v>36.624331101300967</v>
      </c>
      <c r="G163" s="249" t="str">
        <f>IF(OR(F163&gt;130),"EXCEEDS"," ")</f>
        <v xml:space="preserve"> </v>
      </c>
    </row>
    <row r="164" spans="1:7" ht="15" customHeight="1">
      <c r="A164" s="248">
        <v>462.6</v>
      </c>
      <c r="B164" s="93" t="s">
        <v>31</v>
      </c>
      <c r="C164" s="370">
        <v>44047</v>
      </c>
      <c r="D164" s="94"/>
      <c r="E164" s="97"/>
      <c r="F164" s="102">
        <v>26</v>
      </c>
      <c r="G164" s="249" t="str">
        <f>IF(OR(F164&gt;240),"EXCEEDS"," ")</f>
        <v xml:space="preserve"> </v>
      </c>
    </row>
    <row r="165" spans="1:7" ht="15" customHeight="1">
      <c r="A165" s="248">
        <v>462.6</v>
      </c>
      <c r="B165" s="93" t="s">
        <v>31</v>
      </c>
      <c r="C165" s="370">
        <v>44054</v>
      </c>
      <c r="D165" s="94"/>
      <c r="E165" s="97"/>
      <c r="F165" s="102">
        <v>39</v>
      </c>
      <c r="G165" s="249" t="str">
        <f>IF(OR(F165&gt;240),"EXCEEDS"," ")</f>
        <v xml:space="preserve"> </v>
      </c>
    </row>
    <row r="166" spans="1:7" ht="15" customHeight="1">
      <c r="A166" s="248">
        <v>462.6</v>
      </c>
      <c r="B166" s="93" t="s">
        <v>31</v>
      </c>
      <c r="C166" s="370">
        <v>44061</v>
      </c>
      <c r="D166" s="94"/>
      <c r="E166" s="97"/>
      <c r="F166" s="102">
        <v>4</v>
      </c>
      <c r="G166" s="249" t="str">
        <f>IF(OR(F166&gt;240),"EXCEEDS"," ")</f>
        <v xml:space="preserve"> </v>
      </c>
    </row>
    <row r="167" spans="1:7" ht="15" customHeight="1">
      <c r="A167" s="248">
        <v>462.6</v>
      </c>
      <c r="B167" s="93" t="s">
        <v>31</v>
      </c>
      <c r="C167" s="370">
        <v>44063</v>
      </c>
      <c r="D167" s="94"/>
      <c r="E167" s="97"/>
      <c r="F167" s="102">
        <v>1</v>
      </c>
      <c r="G167" s="249" t="str">
        <f>IF(OR(F167&gt;240),"EXCEEDS"," ")</f>
        <v xml:space="preserve"> </v>
      </c>
    </row>
    <row r="168" spans="1:7" ht="15" customHeight="1" thickBot="1">
      <c r="A168" s="248">
        <v>462.6</v>
      </c>
      <c r="B168" s="93" t="s">
        <v>31</v>
      </c>
      <c r="C168" s="370">
        <v>44068</v>
      </c>
      <c r="D168" s="94"/>
      <c r="E168" s="97"/>
      <c r="F168" s="102">
        <v>3</v>
      </c>
      <c r="G168" s="249" t="str">
        <f>IF(OR(F168&gt;240),"EXCEEDS"," ")</f>
        <v xml:space="preserve"> </v>
      </c>
    </row>
    <row r="169" spans="1:7" ht="15" customHeight="1" thickBot="1">
      <c r="A169" s="248"/>
      <c r="B169" s="93"/>
      <c r="C169" s="370"/>
      <c r="D169" s="358" t="s">
        <v>76</v>
      </c>
      <c r="E169" s="96"/>
      <c r="F169" s="372">
        <f>GEOMEAN(F164:F168)</f>
        <v>6.5621150476259045</v>
      </c>
      <c r="G169" s="249" t="str">
        <f>IF(OR(F169&gt;130),"EXCEEDS"," ")</f>
        <v xml:space="preserve"> </v>
      </c>
    </row>
    <row r="170" spans="1:7" ht="15" customHeight="1">
      <c r="A170" s="248">
        <v>462.6</v>
      </c>
      <c r="B170" s="93" t="s">
        <v>31</v>
      </c>
      <c r="C170" s="370">
        <v>44075</v>
      </c>
      <c r="D170" s="94"/>
      <c r="E170" s="97"/>
      <c r="F170" s="102">
        <v>4</v>
      </c>
      <c r="G170" s="249" t="str">
        <f>IF(OR(F170&gt;240),"EXCEEDS"," ")</f>
        <v xml:space="preserve"> </v>
      </c>
    </row>
    <row r="171" spans="1:7" ht="15" customHeight="1">
      <c r="A171" s="248">
        <v>462.6</v>
      </c>
      <c r="B171" s="93" t="s">
        <v>31</v>
      </c>
      <c r="C171" s="370">
        <v>44082</v>
      </c>
      <c r="D171" s="94"/>
      <c r="E171" s="97"/>
      <c r="F171" s="102">
        <v>31</v>
      </c>
      <c r="G171" s="249" t="str">
        <f>IF(OR(F171&gt;240),"EXCEEDS"," ")</f>
        <v xml:space="preserve"> </v>
      </c>
    </row>
    <row r="172" spans="1:7" ht="15" customHeight="1">
      <c r="A172" s="248">
        <v>462.6</v>
      </c>
      <c r="B172" s="93" t="s">
        <v>31</v>
      </c>
      <c r="C172" s="370">
        <v>44089</v>
      </c>
      <c r="D172" s="94"/>
      <c r="E172" s="97"/>
      <c r="F172" s="102">
        <v>2</v>
      </c>
      <c r="G172" s="249" t="str">
        <f>IF(OR(F172&gt;240),"EXCEEDS"," ")</f>
        <v xml:space="preserve"> </v>
      </c>
    </row>
    <row r="173" spans="1:7" ht="15" customHeight="1">
      <c r="A173" s="248">
        <v>462.6</v>
      </c>
      <c r="B173" s="93" t="s">
        <v>31</v>
      </c>
      <c r="C173" s="370">
        <v>44096</v>
      </c>
      <c r="D173" s="94"/>
      <c r="E173" s="97"/>
      <c r="F173" s="102">
        <v>2</v>
      </c>
      <c r="G173" s="249" t="str">
        <f>IF(OR(F173&gt;240),"EXCEEDS"," ")</f>
        <v xml:space="preserve"> </v>
      </c>
    </row>
    <row r="174" spans="1:7" ht="15" customHeight="1" thickBot="1">
      <c r="A174" s="248">
        <v>462.6</v>
      </c>
      <c r="B174" s="93" t="s">
        <v>31</v>
      </c>
      <c r="C174" s="370">
        <v>44103</v>
      </c>
      <c r="D174" s="94"/>
      <c r="E174" s="97"/>
      <c r="F174" s="102">
        <v>31</v>
      </c>
      <c r="G174" s="249" t="str">
        <f>IF(OR(F174&gt;240),"EXCEEDS"," ")</f>
        <v xml:space="preserve"> </v>
      </c>
    </row>
    <row r="175" spans="1:7" ht="15" customHeight="1" thickBot="1">
      <c r="A175" s="248"/>
      <c r="B175" s="93"/>
      <c r="C175" s="370"/>
      <c r="D175" s="358" t="s">
        <v>76</v>
      </c>
      <c r="E175" s="96"/>
      <c r="F175" s="372">
        <f>GEOMEAN(F170:F174)</f>
        <v>6.8765194238664886</v>
      </c>
      <c r="G175" s="249" t="str">
        <f>IF(OR(F175&gt;130),"EXCEEDS"," ")</f>
        <v xml:space="preserve"> </v>
      </c>
    </row>
    <row r="176" spans="1:7" ht="15" customHeight="1">
      <c r="A176" s="248">
        <v>462.6</v>
      </c>
      <c r="B176" s="93" t="s">
        <v>31</v>
      </c>
      <c r="C176" s="370">
        <v>44110</v>
      </c>
      <c r="D176" s="94"/>
      <c r="E176" s="97"/>
      <c r="F176" s="102">
        <v>6</v>
      </c>
      <c r="G176" s="249" t="str">
        <f>IF(OR(F176&gt;240),"EXCEEDS"," ")</f>
        <v xml:space="preserve"> </v>
      </c>
    </row>
    <row r="177" spans="1:7" ht="15" customHeight="1">
      <c r="A177" s="248">
        <v>462.6</v>
      </c>
      <c r="B177" s="93" t="s">
        <v>31</v>
      </c>
      <c r="C177" s="370">
        <v>44117</v>
      </c>
      <c r="D177" s="94"/>
      <c r="E177" s="97"/>
      <c r="F177" s="102">
        <v>6</v>
      </c>
      <c r="G177" s="249" t="str">
        <f>IF(OR(F177&gt;240),"EXCEEDS"," ")</f>
        <v xml:space="preserve"> </v>
      </c>
    </row>
    <row r="178" spans="1:7" ht="15" customHeight="1">
      <c r="A178" s="248">
        <v>462.6</v>
      </c>
      <c r="B178" s="93" t="s">
        <v>31</v>
      </c>
      <c r="C178" s="370">
        <v>44124</v>
      </c>
      <c r="D178" s="94"/>
      <c r="E178" s="97"/>
      <c r="F178" s="102">
        <v>54</v>
      </c>
      <c r="G178" s="249" t="str">
        <f>IF(OR(F178&gt;240),"EXCEEDS"," ")</f>
        <v xml:space="preserve"> </v>
      </c>
    </row>
    <row r="179" spans="1:7" ht="15" customHeight="1">
      <c r="A179" s="248">
        <v>462.6</v>
      </c>
      <c r="B179" s="93" t="s">
        <v>31</v>
      </c>
      <c r="C179" s="370">
        <v>44126</v>
      </c>
      <c r="D179" s="94"/>
      <c r="E179" s="97"/>
      <c r="F179" s="102">
        <v>21</v>
      </c>
      <c r="G179" s="249" t="str">
        <f>IF(OR(F179&gt;240),"EXCEEDS"," ")</f>
        <v xml:space="preserve"> </v>
      </c>
    </row>
    <row r="180" spans="1:7" ht="15" customHeight="1" thickBot="1">
      <c r="A180" s="248">
        <v>462.6</v>
      </c>
      <c r="B180" s="93" t="s">
        <v>31</v>
      </c>
      <c r="C180" s="370">
        <v>44131</v>
      </c>
      <c r="D180" s="94"/>
      <c r="E180" s="97"/>
      <c r="F180" s="102">
        <v>19</v>
      </c>
      <c r="G180" s="249" t="str">
        <f>IF(OR(F180&gt;240),"EXCEEDS"," ")</f>
        <v xml:space="preserve"> </v>
      </c>
    </row>
    <row r="181" spans="1:7" ht="15" customHeight="1" thickBot="1">
      <c r="A181" s="248"/>
      <c r="B181" s="93"/>
      <c r="C181" s="370"/>
      <c r="D181" s="358" t="s">
        <v>76</v>
      </c>
      <c r="E181" s="96"/>
      <c r="F181" s="372">
        <f>GEOMEAN(F176:F180)</f>
        <v>15.063775382780349</v>
      </c>
      <c r="G181" s="249" t="str">
        <f>IF(OR(F181&gt;130),"EXCEEDS"," ")</f>
        <v xml:space="preserve"> </v>
      </c>
    </row>
    <row r="182" spans="1:7" ht="15" customHeight="1">
      <c r="A182" s="248">
        <v>470</v>
      </c>
      <c r="B182" s="93" t="s">
        <v>31</v>
      </c>
      <c r="C182" s="370">
        <v>43956</v>
      </c>
      <c r="D182" s="94"/>
      <c r="E182" s="97"/>
      <c r="F182" s="102">
        <v>350</v>
      </c>
      <c r="G182" s="249" t="str">
        <f>IF(OR(F182&gt;240),"EXCEEDS"," ")</f>
        <v>EXCEEDS</v>
      </c>
    </row>
    <row r="183" spans="1:7" ht="15" customHeight="1">
      <c r="A183" s="248">
        <v>470</v>
      </c>
      <c r="B183" s="93" t="s">
        <v>31</v>
      </c>
      <c r="C183" s="370">
        <v>43963</v>
      </c>
      <c r="D183" s="94"/>
      <c r="E183" s="97"/>
      <c r="F183" s="102">
        <v>79</v>
      </c>
      <c r="G183" s="249" t="str">
        <f>IF(OR(F183&gt;240),"EXCEEDS"," ")</f>
        <v xml:space="preserve"> </v>
      </c>
    </row>
    <row r="184" spans="1:7" ht="15" customHeight="1">
      <c r="A184" s="248">
        <v>470</v>
      </c>
      <c r="B184" s="93" t="s">
        <v>31</v>
      </c>
      <c r="C184" s="370">
        <v>43970</v>
      </c>
      <c r="D184" s="94"/>
      <c r="E184" s="97"/>
      <c r="F184" s="102">
        <v>10462</v>
      </c>
      <c r="G184" s="249" t="str">
        <f>IF(OR(F184&gt;240),"EXCEEDS"," ")</f>
        <v>EXCEEDS</v>
      </c>
    </row>
    <row r="185" spans="1:7" ht="15" customHeight="1">
      <c r="A185" s="248">
        <v>470</v>
      </c>
      <c r="B185" s="93" t="s">
        <v>31</v>
      </c>
      <c r="C185" s="370">
        <v>43972</v>
      </c>
      <c r="D185" s="94"/>
      <c r="E185" s="97"/>
      <c r="F185" s="102">
        <v>1956</v>
      </c>
      <c r="G185" s="249" t="str">
        <f>IF(OR(F185&gt;240),"EXCEEDS"," ")</f>
        <v>EXCEEDS</v>
      </c>
    </row>
    <row r="186" spans="1:7" ht="15" customHeight="1" thickBot="1">
      <c r="A186" s="248">
        <v>470</v>
      </c>
      <c r="B186" s="93" t="s">
        <v>31</v>
      </c>
      <c r="C186" s="370">
        <v>43977</v>
      </c>
      <c r="D186" s="94"/>
      <c r="E186" s="97"/>
      <c r="F186" s="102">
        <v>179</v>
      </c>
      <c r="G186" s="249" t="str">
        <f>IF(OR(F186&gt;240),"EXCEEDS"," ")</f>
        <v xml:space="preserve"> </v>
      </c>
    </row>
    <row r="187" spans="1:7" ht="15" customHeight="1" thickBot="1">
      <c r="A187" s="248"/>
      <c r="B187" s="93"/>
      <c r="C187" s="370"/>
      <c r="D187" s="358" t="s">
        <v>76</v>
      </c>
      <c r="E187" s="96"/>
      <c r="F187" s="372">
        <f>GEOMEAN(F182:F186)</f>
        <v>632.56673028484045</v>
      </c>
      <c r="G187" s="249" t="str">
        <f>IF(OR(F187&gt;130),"EXCEEDS"," ")</f>
        <v>EXCEEDS</v>
      </c>
    </row>
    <row r="188" spans="1:7" ht="15.75" customHeight="1">
      <c r="A188" s="248">
        <v>470</v>
      </c>
      <c r="B188" s="93" t="s">
        <v>31</v>
      </c>
      <c r="C188" s="370">
        <v>43984</v>
      </c>
      <c r="D188" s="94"/>
      <c r="E188" s="97"/>
      <c r="F188" s="102">
        <v>119</v>
      </c>
      <c r="G188" s="249" t="str">
        <f>IF(OR(F188&gt;240),"EXCEEDS"," ")</f>
        <v xml:space="preserve"> </v>
      </c>
    </row>
    <row r="189" spans="1:7" ht="15.75" customHeight="1">
      <c r="A189" s="248">
        <v>470</v>
      </c>
      <c r="B189" s="93" t="s">
        <v>31</v>
      </c>
      <c r="C189" s="370">
        <v>43991</v>
      </c>
      <c r="D189" s="94"/>
      <c r="E189" s="97"/>
      <c r="F189" s="102">
        <v>47</v>
      </c>
      <c r="G189" s="249" t="str">
        <f>IF(OR(F189&gt;240),"EXCEEDS"," ")</f>
        <v xml:space="preserve"> </v>
      </c>
    </row>
    <row r="190" spans="1:7" ht="15.75" customHeight="1">
      <c r="A190" s="248">
        <v>470</v>
      </c>
      <c r="B190" s="93" t="s">
        <v>31</v>
      </c>
      <c r="C190" s="370">
        <v>43998</v>
      </c>
      <c r="D190" s="94"/>
      <c r="E190" s="97"/>
      <c r="F190" s="102">
        <v>19</v>
      </c>
      <c r="G190" s="249" t="str">
        <f>IF(OR(F190&gt;240),"EXCEEDS"," ")</f>
        <v xml:space="preserve"> </v>
      </c>
    </row>
    <row r="191" spans="1:7" ht="15.75" customHeight="1">
      <c r="A191" s="248">
        <v>470</v>
      </c>
      <c r="B191" s="93" t="s">
        <v>31</v>
      </c>
      <c r="C191" s="370">
        <v>44005</v>
      </c>
      <c r="D191" s="94"/>
      <c r="E191" s="97"/>
      <c r="F191" s="102">
        <v>1500</v>
      </c>
      <c r="G191" s="249" t="str">
        <f>IF(OR(F191&gt;240),"EXCEEDS"," ")</f>
        <v>EXCEEDS</v>
      </c>
    </row>
    <row r="192" spans="1:7" ht="15.75" customHeight="1" thickBot="1">
      <c r="A192" s="248">
        <v>470</v>
      </c>
      <c r="B192" s="93" t="s">
        <v>31</v>
      </c>
      <c r="C192" s="370">
        <v>44012</v>
      </c>
      <c r="D192" s="94"/>
      <c r="E192" s="97"/>
      <c r="F192" s="102">
        <v>345</v>
      </c>
      <c r="G192" s="249" t="str">
        <f>IF(OR(F192&gt;240),"EXCEEDS"," ")</f>
        <v>EXCEEDS</v>
      </c>
    </row>
    <row r="193" spans="1:7" ht="15.75" customHeight="1" thickBot="1">
      <c r="A193" s="248"/>
      <c r="B193" s="93"/>
      <c r="C193" s="370"/>
      <c r="D193" s="358" t="s">
        <v>76</v>
      </c>
      <c r="E193" s="96"/>
      <c r="F193" s="372">
        <f>GEOMEAN(F188:F192)</f>
        <v>140.62474724974714</v>
      </c>
      <c r="G193" s="249" t="str">
        <f>IF(OR(F193&gt;130),"EXCEEDS"," ")</f>
        <v>EXCEEDS</v>
      </c>
    </row>
    <row r="194" spans="1:7" ht="15.75" customHeight="1">
      <c r="A194" s="248">
        <v>470</v>
      </c>
      <c r="B194" s="93" t="s">
        <v>31</v>
      </c>
      <c r="C194" s="370">
        <v>44019</v>
      </c>
      <c r="D194" s="94"/>
      <c r="E194" s="97"/>
      <c r="F194" s="102">
        <v>1515</v>
      </c>
      <c r="G194" s="249" t="str">
        <f>IF(OR(F194&gt;240),"EXCEEDS"," ")</f>
        <v>EXCEEDS</v>
      </c>
    </row>
    <row r="195" spans="1:7" ht="15.75" customHeight="1">
      <c r="A195" s="248">
        <v>470</v>
      </c>
      <c r="B195" s="93" t="s">
        <v>31</v>
      </c>
      <c r="C195" s="370">
        <v>44026</v>
      </c>
      <c r="D195" s="94"/>
      <c r="E195" s="97"/>
      <c r="F195" s="102">
        <v>148</v>
      </c>
      <c r="G195" s="249" t="str">
        <f>IF(OR(F195&gt;240),"EXCEEDS"," ")</f>
        <v xml:space="preserve"> </v>
      </c>
    </row>
    <row r="196" spans="1:7" ht="15.75" customHeight="1">
      <c r="A196" s="248">
        <v>470</v>
      </c>
      <c r="B196" s="93" t="s">
        <v>31</v>
      </c>
      <c r="C196" s="370">
        <v>44033</v>
      </c>
      <c r="D196" s="94"/>
      <c r="E196" s="97"/>
      <c r="F196" s="102">
        <v>160</v>
      </c>
      <c r="G196" s="249" t="str">
        <f>IF(OR(F196&gt;240),"EXCEEDS"," ")</f>
        <v xml:space="preserve"> </v>
      </c>
    </row>
    <row r="197" spans="1:7" ht="15.75" customHeight="1">
      <c r="A197" s="248">
        <v>470</v>
      </c>
      <c r="B197" s="93" t="s">
        <v>31</v>
      </c>
      <c r="C197" s="370">
        <v>44035</v>
      </c>
      <c r="D197" s="94"/>
      <c r="E197" s="97"/>
      <c r="F197" s="102">
        <v>1597</v>
      </c>
      <c r="G197" s="249" t="str">
        <f>IF(OR(F197&gt;240),"EXCEEDS"," ")</f>
        <v>EXCEEDS</v>
      </c>
    </row>
    <row r="198" spans="1:7" ht="15.75" customHeight="1" thickBot="1">
      <c r="A198" s="248">
        <v>470</v>
      </c>
      <c r="B198" s="93" t="s">
        <v>31</v>
      </c>
      <c r="C198" s="370">
        <v>44040</v>
      </c>
      <c r="D198" s="94"/>
      <c r="E198" s="97"/>
      <c r="F198" s="102">
        <v>228</v>
      </c>
      <c r="G198" s="249" t="str">
        <f>IF(OR(F198&gt;240),"EXCEEDS"," ")</f>
        <v xml:space="preserve"> </v>
      </c>
    </row>
    <row r="199" spans="1:7" ht="15.75" customHeight="1" thickBot="1">
      <c r="A199" s="248"/>
      <c r="B199" s="93"/>
      <c r="C199" s="370"/>
      <c r="D199" s="358" t="s">
        <v>76</v>
      </c>
      <c r="E199" s="96"/>
      <c r="F199" s="372">
        <f>GEOMEAN(F194:F198)</f>
        <v>419.95892833712196</v>
      </c>
      <c r="G199" s="249" t="str">
        <f>IF(OR(F199&gt;130),"EXCEEDS"," ")</f>
        <v>EXCEEDS</v>
      </c>
    </row>
    <row r="200" spans="1:7" ht="15.75" customHeight="1">
      <c r="A200" s="248">
        <v>470</v>
      </c>
      <c r="B200" s="93" t="s">
        <v>31</v>
      </c>
      <c r="C200" s="370">
        <v>44047</v>
      </c>
      <c r="D200" s="94"/>
      <c r="E200" s="97"/>
      <c r="F200" s="102">
        <v>12</v>
      </c>
      <c r="G200" s="249" t="str">
        <f>IF(OR(F200&gt;240),"EXCEEDS"," ")</f>
        <v xml:space="preserve"> </v>
      </c>
    </row>
    <row r="201" spans="1:7" ht="15.75" customHeight="1">
      <c r="A201" s="248">
        <v>470</v>
      </c>
      <c r="B201" s="93" t="s">
        <v>31</v>
      </c>
      <c r="C201" s="370">
        <v>44054</v>
      </c>
      <c r="D201" s="94"/>
      <c r="E201" s="97"/>
      <c r="F201" s="102">
        <v>194</v>
      </c>
      <c r="G201" s="249" t="str">
        <f>IF(OR(F201&gt;240),"EXCEEDS"," ")</f>
        <v xml:space="preserve"> </v>
      </c>
    </row>
    <row r="202" spans="1:7" ht="15.75" customHeight="1">
      <c r="A202" s="248">
        <v>470</v>
      </c>
      <c r="B202" s="93" t="s">
        <v>31</v>
      </c>
      <c r="C202" s="370">
        <v>44061</v>
      </c>
      <c r="D202" s="94"/>
      <c r="E202" s="97"/>
      <c r="F202" s="102">
        <v>6</v>
      </c>
      <c r="G202" s="249" t="str">
        <f>IF(OR(F202&gt;240),"EXCEEDS"," ")</f>
        <v xml:space="preserve"> </v>
      </c>
    </row>
    <row r="203" spans="1:7" ht="15.75" customHeight="1">
      <c r="A203" s="248">
        <v>470</v>
      </c>
      <c r="B203" s="93" t="s">
        <v>31</v>
      </c>
      <c r="C203" s="370">
        <v>44063</v>
      </c>
      <c r="D203" s="94"/>
      <c r="E203" s="97"/>
      <c r="F203" s="102">
        <v>5</v>
      </c>
      <c r="G203" s="249" t="str">
        <f>IF(OR(F203&gt;240),"EXCEEDS"," ")</f>
        <v xml:space="preserve"> </v>
      </c>
    </row>
    <row r="204" spans="1:7" ht="15.75" customHeight="1" thickBot="1">
      <c r="A204" s="248">
        <v>470</v>
      </c>
      <c r="B204" s="93" t="s">
        <v>31</v>
      </c>
      <c r="C204" s="370">
        <v>44068</v>
      </c>
      <c r="D204" s="94"/>
      <c r="E204" s="97"/>
      <c r="F204" s="102">
        <v>11</v>
      </c>
      <c r="G204" s="249" t="str">
        <f>IF(OR(F204&gt;240),"EXCEEDS"," ")</f>
        <v xml:space="preserve"> </v>
      </c>
    </row>
    <row r="205" spans="1:7" ht="15.75" customHeight="1" thickBot="1">
      <c r="A205" s="248"/>
      <c r="B205" s="93"/>
      <c r="C205" s="370"/>
      <c r="D205" s="358" t="s">
        <v>76</v>
      </c>
      <c r="E205" s="96"/>
      <c r="F205" s="372">
        <f>GEOMEAN(F200:F204)</f>
        <v>15.03485981764946</v>
      </c>
      <c r="G205" s="249" t="str">
        <f>IF(OR(F205&gt;130),"EXCEEDS"," ")</f>
        <v xml:space="preserve"> </v>
      </c>
    </row>
    <row r="206" spans="1:7" ht="15.75" customHeight="1">
      <c r="A206" s="248">
        <v>470</v>
      </c>
      <c r="B206" s="93" t="s">
        <v>31</v>
      </c>
      <c r="C206" s="370">
        <v>44075</v>
      </c>
      <c r="D206" s="94"/>
      <c r="E206" s="97"/>
      <c r="F206" s="102">
        <v>30</v>
      </c>
      <c r="G206" s="249" t="str">
        <f>IF(OR(F206&gt;240),"EXCEEDS"," ")</f>
        <v xml:space="preserve"> </v>
      </c>
    </row>
    <row r="207" spans="1:7" ht="15.75" customHeight="1">
      <c r="A207" s="248">
        <v>470</v>
      </c>
      <c r="B207" s="93" t="s">
        <v>31</v>
      </c>
      <c r="C207" s="370">
        <v>44082</v>
      </c>
      <c r="D207" s="94"/>
      <c r="E207" s="97"/>
      <c r="F207" s="102">
        <v>27</v>
      </c>
      <c r="G207" s="249" t="str">
        <f>IF(OR(F207&gt;240),"EXCEEDS"," ")</f>
        <v xml:space="preserve"> </v>
      </c>
    </row>
    <row r="208" spans="1:7" ht="15.75" customHeight="1">
      <c r="A208" s="248">
        <v>470</v>
      </c>
      <c r="B208" s="93" t="s">
        <v>31</v>
      </c>
      <c r="C208" s="370">
        <v>44089</v>
      </c>
      <c r="D208" s="94"/>
      <c r="E208" s="97"/>
      <c r="F208" s="102">
        <v>4</v>
      </c>
      <c r="G208" s="249" t="str">
        <f>IF(OR(F208&gt;240),"EXCEEDS"," ")</f>
        <v xml:space="preserve"> </v>
      </c>
    </row>
    <row r="209" spans="1:7" ht="15.75" customHeight="1">
      <c r="A209" s="248">
        <v>470</v>
      </c>
      <c r="B209" s="93" t="s">
        <v>31</v>
      </c>
      <c r="C209" s="370">
        <v>44096</v>
      </c>
      <c r="D209" s="94"/>
      <c r="E209" s="97"/>
      <c r="F209" s="102">
        <v>6</v>
      </c>
      <c r="G209" s="249" t="str">
        <f>IF(OR(F209&gt;240),"EXCEEDS"," ")</f>
        <v xml:space="preserve"> </v>
      </c>
    </row>
    <row r="210" spans="1:7" ht="15.75" customHeight="1" thickBot="1">
      <c r="A210" s="248">
        <v>470</v>
      </c>
      <c r="B210" s="93" t="s">
        <v>31</v>
      </c>
      <c r="C210" s="370">
        <v>44103</v>
      </c>
      <c r="D210" s="94"/>
      <c r="E210" s="97"/>
      <c r="F210" s="102">
        <v>211</v>
      </c>
      <c r="G210" s="249" t="str">
        <f>IF(OR(F210&gt;240),"EXCEEDS"," ")</f>
        <v xml:space="preserve"> </v>
      </c>
    </row>
    <row r="211" spans="1:7" ht="15.75" customHeight="1" thickBot="1">
      <c r="A211" s="248"/>
      <c r="B211" s="93"/>
      <c r="C211" s="370"/>
      <c r="D211" s="358" t="s">
        <v>76</v>
      </c>
      <c r="E211" s="96"/>
      <c r="F211" s="372">
        <f>GEOMEAN(F206:F210)</f>
        <v>21.018210787524946</v>
      </c>
      <c r="G211" s="249" t="str">
        <f>IF(OR(F211&gt;130),"EXCEEDS"," ")</f>
        <v xml:space="preserve"> </v>
      </c>
    </row>
    <row r="212" spans="1:7" ht="15.75" customHeight="1">
      <c r="A212" s="248">
        <v>470</v>
      </c>
      <c r="B212" s="93" t="s">
        <v>31</v>
      </c>
      <c r="C212" s="370">
        <v>44110</v>
      </c>
      <c r="D212" s="94"/>
      <c r="E212" s="97"/>
      <c r="F212" s="102">
        <v>4</v>
      </c>
      <c r="G212" s="249" t="str">
        <f>IF(OR(F212&gt;240),"EXCEEDS"," ")</f>
        <v xml:space="preserve"> </v>
      </c>
    </row>
    <row r="213" spans="1:7" ht="15.75" customHeight="1">
      <c r="A213" s="248">
        <v>470</v>
      </c>
      <c r="B213" s="93" t="s">
        <v>31</v>
      </c>
      <c r="C213" s="370">
        <v>44117</v>
      </c>
      <c r="D213" s="94"/>
      <c r="E213" s="97"/>
      <c r="F213" s="102">
        <v>113</v>
      </c>
      <c r="G213" s="249" t="str">
        <f>IF(OR(F213&gt;240),"EXCEEDS"," ")</f>
        <v xml:space="preserve"> </v>
      </c>
    </row>
    <row r="214" spans="1:7" ht="15.75" customHeight="1">
      <c r="A214" s="248">
        <v>470</v>
      </c>
      <c r="B214" s="93" t="s">
        <v>31</v>
      </c>
      <c r="C214" s="370">
        <v>44124</v>
      </c>
      <c r="D214" s="94"/>
      <c r="E214" s="97"/>
      <c r="F214" s="102">
        <v>1162</v>
      </c>
      <c r="G214" s="249" t="str">
        <f>IF(OR(F214&gt;240),"EXCEEDS"," ")</f>
        <v>EXCEEDS</v>
      </c>
    </row>
    <row r="215" spans="1:7" ht="15.75" customHeight="1">
      <c r="A215" s="248">
        <v>470</v>
      </c>
      <c r="B215" s="93" t="s">
        <v>31</v>
      </c>
      <c r="C215" s="370">
        <v>44126</v>
      </c>
      <c r="D215" s="94"/>
      <c r="E215" s="97"/>
      <c r="F215" s="102">
        <v>45</v>
      </c>
      <c r="G215" s="249" t="str">
        <f>IF(OR(F215&gt;240),"EXCEEDS"," ")</f>
        <v xml:space="preserve"> </v>
      </c>
    </row>
    <row r="216" spans="1:7" ht="15.75" customHeight="1" thickBot="1">
      <c r="A216" s="248">
        <v>470</v>
      </c>
      <c r="B216" s="93" t="s">
        <v>31</v>
      </c>
      <c r="C216" s="370">
        <v>44131</v>
      </c>
      <c r="D216" s="94"/>
      <c r="E216" s="97"/>
      <c r="F216" s="102">
        <v>29</v>
      </c>
      <c r="G216" s="249" t="str">
        <f>IF(OR(F216&gt;240),"EXCEEDS"," ")</f>
        <v xml:space="preserve"> </v>
      </c>
    </row>
    <row r="217" spans="1:7" ht="15.75" customHeight="1" thickBot="1">
      <c r="A217" s="248"/>
      <c r="B217" s="93"/>
      <c r="C217" s="370"/>
      <c r="D217" s="358" t="s">
        <v>76</v>
      </c>
      <c r="E217" s="96"/>
      <c r="F217" s="372">
        <f>GEOMEAN(F212:F216)</f>
        <v>58.504734781596227</v>
      </c>
      <c r="G217" s="249" t="str">
        <f>IF(OR(F217&gt;130),"EXCEEDS"," ")</f>
        <v xml:space="preserve"> </v>
      </c>
    </row>
    <row r="218" spans="1:7" ht="15.75" customHeight="1">
      <c r="A218" s="248"/>
      <c r="B218" s="93"/>
      <c r="C218" s="370"/>
      <c r="D218" s="352"/>
      <c r="E218" s="97"/>
      <c r="F218" s="102"/>
      <c r="G218" s="249"/>
    </row>
    <row r="219" spans="1:7" ht="15.75" customHeight="1">
      <c r="A219" s="248">
        <v>477.5</v>
      </c>
      <c r="B219" s="93" t="s">
        <v>31</v>
      </c>
      <c r="C219" s="370">
        <v>43956</v>
      </c>
      <c r="D219" s="94"/>
      <c r="E219" s="97"/>
      <c r="F219" s="102">
        <v>404</v>
      </c>
      <c r="G219" s="249" t="str">
        <f>IF(OR(F219&gt;240),"EXCEEDS"," ")</f>
        <v>EXCEEDS</v>
      </c>
    </row>
    <row r="220" spans="1:7" ht="15.75" customHeight="1">
      <c r="A220" s="248">
        <v>477.5</v>
      </c>
      <c r="B220" s="93" t="s">
        <v>31</v>
      </c>
      <c r="C220" s="370">
        <v>43963</v>
      </c>
      <c r="D220" s="94"/>
      <c r="E220" s="97"/>
      <c r="F220" s="102">
        <v>65</v>
      </c>
      <c r="G220" s="249" t="str">
        <f>IF(OR(F220&gt;240),"EXCEEDS"," ")</f>
        <v xml:space="preserve"> </v>
      </c>
    </row>
    <row r="221" spans="1:7" ht="15.75" customHeight="1">
      <c r="A221" s="248">
        <v>477.5</v>
      </c>
      <c r="B221" s="93" t="s">
        <v>31</v>
      </c>
      <c r="C221" s="370">
        <v>43970</v>
      </c>
      <c r="D221" s="94"/>
      <c r="E221" s="97"/>
      <c r="F221" s="102">
        <v>7701</v>
      </c>
      <c r="G221" s="249" t="str">
        <f>IF(OR(F221&gt;240),"EXCEEDS"," ")</f>
        <v>EXCEEDS</v>
      </c>
    </row>
    <row r="222" spans="1:7" ht="15.75" customHeight="1">
      <c r="A222" s="248">
        <v>477.5</v>
      </c>
      <c r="B222" s="93" t="s">
        <v>31</v>
      </c>
      <c r="C222" s="370">
        <v>43972</v>
      </c>
      <c r="D222" s="94"/>
      <c r="E222" s="97"/>
      <c r="F222" s="102">
        <v>2880</v>
      </c>
      <c r="G222" s="249" t="str">
        <f>IF(OR(F222&gt;240),"EXCEEDS"," ")</f>
        <v>EXCEEDS</v>
      </c>
    </row>
    <row r="223" spans="1:7" ht="15.75" customHeight="1" thickBot="1">
      <c r="A223" s="248">
        <v>477.5</v>
      </c>
      <c r="B223" s="93" t="s">
        <v>31</v>
      </c>
      <c r="C223" s="370">
        <v>43977</v>
      </c>
      <c r="D223" s="94"/>
      <c r="E223" s="97"/>
      <c r="F223" s="102">
        <v>712</v>
      </c>
      <c r="G223" s="249" t="str">
        <f>IF(OR(F223&gt;240),"EXCEEDS"," ")</f>
        <v>EXCEEDS</v>
      </c>
    </row>
    <row r="224" spans="1:7" ht="15.75" customHeight="1" thickBot="1">
      <c r="A224" s="248"/>
      <c r="B224" s="93"/>
      <c r="C224" s="373"/>
      <c r="D224" s="358" t="s">
        <v>76</v>
      </c>
      <c r="E224" s="96"/>
      <c r="F224" s="372">
        <f>GEOMEAN(F219:F223)</f>
        <v>838.57684292661236</v>
      </c>
      <c r="G224" s="249" t="str">
        <f>IF(OR(F224&gt;130),"EXCEEDS"," ")</f>
        <v>EXCEEDS</v>
      </c>
    </row>
    <row r="225" spans="1:7" ht="15.75" customHeight="1">
      <c r="A225" s="248">
        <v>477.5</v>
      </c>
      <c r="B225" s="93" t="s">
        <v>31</v>
      </c>
      <c r="C225" s="370">
        <v>43984</v>
      </c>
      <c r="D225" s="94"/>
      <c r="E225" s="97"/>
      <c r="F225" s="102">
        <v>112</v>
      </c>
      <c r="G225" s="249" t="str">
        <f>IF(OR(F225&gt;240),"EXCEEDS"," ")</f>
        <v xml:space="preserve"> </v>
      </c>
    </row>
    <row r="226" spans="1:7" ht="15.75" customHeight="1">
      <c r="A226" s="248">
        <v>477.5</v>
      </c>
      <c r="B226" s="93" t="s">
        <v>31</v>
      </c>
      <c r="C226" s="370">
        <v>43991</v>
      </c>
      <c r="D226" s="94"/>
      <c r="E226" s="97"/>
      <c r="F226" s="102">
        <v>66</v>
      </c>
      <c r="G226" s="249" t="str">
        <f>IF(OR(F226&gt;240),"EXCEEDS"," ")</f>
        <v xml:space="preserve"> </v>
      </c>
    </row>
    <row r="227" spans="1:7" ht="15.75" customHeight="1">
      <c r="A227" s="248">
        <v>477.5</v>
      </c>
      <c r="B227" s="93" t="s">
        <v>31</v>
      </c>
      <c r="C227" s="370">
        <v>43998</v>
      </c>
      <c r="D227" s="94"/>
      <c r="E227" s="97"/>
      <c r="F227" s="102">
        <v>105</v>
      </c>
      <c r="G227" s="249" t="str">
        <f>IF(OR(F227&gt;240),"EXCEEDS"," ")</f>
        <v xml:space="preserve"> </v>
      </c>
    </row>
    <row r="228" spans="1:7" ht="15.75" customHeight="1">
      <c r="A228" s="248">
        <v>477.5</v>
      </c>
      <c r="B228" s="93" t="s">
        <v>31</v>
      </c>
      <c r="C228" s="370">
        <v>44005</v>
      </c>
      <c r="D228" s="94"/>
      <c r="E228" s="97"/>
      <c r="F228" s="102">
        <v>105</v>
      </c>
      <c r="G228" s="249" t="str">
        <f>IF(OR(F228&gt;240),"EXCEEDS"," ")</f>
        <v xml:space="preserve"> </v>
      </c>
    </row>
    <row r="229" spans="1:7" ht="15.75" customHeight="1" thickBot="1">
      <c r="A229" s="248">
        <v>477.5</v>
      </c>
      <c r="B229" s="93" t="s">
        <v>31</v>
      </c>
      <c r="C229" s="370">
        <v>44012</v>
      </c>
      <c r="D229" s="94"/>
      <c r="E229" s="97"/>
      <c r="F229" s="102">
        <v>345</v>
      </c>
      <c r="G229" s="249" t="str">
        <f>IF(OR(F229&gt;240),"EXCEEDS"," ")</f>
        <v>EXCEEDS</v>
      </c>
    </row>
    <row r="230" spans="1:7" ht="15.75" customHeight="1" thickBot="1">
      <c r="A230" s="248"/>
      <c r="B230" s="93"/>
      <c r="C230" s="373"/>
      <c r="D230" s="358" t="s">
        <v>76</v>
      </c>
      <c r="E230" s="96"/>
      <c r="F230" s="372">
        <f>GEOMEAN(F225:F229)</f>
        <v>122.9679492401671</v>
      </c>
      <c r="G230" s="249" t="str">
        <f>IF(OR(F230&gt;130),"EXCEEDS"," ")</f>
        <v xml:space="preserve"> </v>
      </c>
    </row>
    <row r="231" spans="1:7" ht="15.75" customHeight="1">
      <c r="A231" s="248">
        <v>477.5</v>
      </c>
      <c r="B231" s="93" t="s">
        <v>31</v>
      </c>
      <c r="C231" s="370">
        <v>44019</v>
      </c>
      <c r="D231" s="94"/>
      <c r="E231" s="97"/>
      <c r="F231" s="102">
        <v>932</v>
      </c>
      <c r="G231" s="249" t="str">
        <f>IF(OR(F231&gt;240),"EXCEEDS"," ")</f>
        <v>EXCEEDS</v>
      </c>
    </row>
    <row r="232" spans="1:7" ht="15.75" customHeight="1">
      <c r="A232" s="248">
        <v>477.5</v>
      </c>
      <c r="B232" s="93" t="s">
        <v>31</v>
      </c>
      <c r="C232" s="370">
        <v>44026</v>
      </c>
      <c r="D232" s="94"/>
      <c r="E232" s="97"/>
      <c r="F232" s="102">
        <v>14</v>
      </c>
      <c r="G232" s="249" t="str">
        <f>IF(OR(F232&gt;240),"EXCEEDS"," ")</f>
        <v xml:space="preserve"> </v>
      </c>
    </row>
    <row r="233" spans="1:7" ht="15.75" customHeight="1">
      <c r="A233" s="248">
        <v>477.5</v>
      </c>
      <c r="B233" s="93" t="s">
        <v>31</v>
      </c>
      <c r="C233" s="370">
        <v>44033</v>
      </c>
      <c r="D233" s="94"/>
      <c r="E233" s="97"/>
      <c r="F233" s="102">
        <v>48</v>
      </c>
      <c r="G233" s="249" t="str">
        <f>IF(OR(F233&gt;240),"EXCEEDS"," ")</f>
        <v xml:space="preserve"> </v>
      </c>
    </row>
    <row r="234" spans="1:7" ht="15.75" customHeight="1">
      <c r="A234" s="248">
        <v>477.5</v>
      </c>
      <c r="B234" s="93" t="s">
        <v>31</v>
      </c>
      <c r="C234" s="370">
        <v>44035</v>
      </c>
      <c r="D234" s="94"/>
      <c r="E234" s="97"/>
      <c r="F234" s="102">
        <v>794</v>
      </c>
      <c r="G234" s="249" t="str">
        <f>IF(OR(F234&gt;240),"EXCEEDS"," ")</f>
        <v>EXCEEDS</v>
      </c>
    </row>
    <row r="235" spans="1:7" ht="15.75" customHeight="1" thickBot="1">
      <c r="A235" s="248">
        <v>477.5</v>
      </c>
      <c r="B235" s="93" t="s">
        <v>31</v>
      </c>
      <c r="C235" s="370">
        <v>44040</v>
      </c>
      <c r="D235" s="94"/>
      <c r="E235" s="97"/>
      <c r="F235" s="102">
        <v>48</v>
      </c>
      <c r="G235" s="249" t="str">
        <f>IF(OR(F235&gt;240),"EXCEEDS"," ")</f>
        <v xml:space="preserve"> </v>
      </c>
    </row>
    <row r="236" spans="1:7" ht="15.75" customHeight="1" thickBot="1">
      <c r="A236" s="248"/>
      <c r="B236" s="93"/>
      <c r="C236" s="370"/>
      <c r="D236" s="358" t="s">
        <v>76</v>
      </c>
      <c r="E236" s="96"/>
      <c r="F236" s="372">
        <f>GEOMEAN(F231:F235)</f>
        <v>119.00614440960949</v>
      </c>
      <c r="G236" s="249" t="str">
        <f>IF(OR(F236&gt;130),"EXCEEDS"," ")</f>
        <v xml:space="preserve"> </v>
      </c>
    </row>
    <row r="237" spans="1:7" ht="15.75" customHeight="1">
      <c r="A237" s="248">
        <v>477.5</v>
      </c>
      <c r="B237" s="93" t="s">
        <v>31</v>
      </c>
      <c r="C237" s="370">
        <v>44047</v>
      </c>
      <c r="D237" s="94"/>
      <c r="E237" s="97"/>
      <c r="F237" s="102">
        <v>20</v>
      </c>
      <c r="G237" s="249" t="str">
        <f>IF(OR(F237&gt;240),"EXCEEDS"," ")</f>
        <v xml:space="preserve"> </v>
      </c>
    </row>
    <row r="238" spans="1:7" ht="15.75" customHeight="1">
      <c r="A238" s="248">
        <v>477.5</v>
      </c>
      <c r="B238" s="93" t="s">
        <v>31</v>
      </c>
      <c r="C238" s="370">
        <v>44054</v>
      </c>
      <c r="D238" s="94"/>
      <c r="E238" s="97"/>
      <c r="F238" s="102">
        <v>717</v>
      </c>
      <c r="G238" s="249" t="str">
        <f>IF(OR(F238&gt;240),"EXCEEDS"," ")</f>
        <v>EXCEEDS</v>
      </c>
    </row>
    <row r="239" spans="1:7" ht="15.75" customHeight="1">
      <c r="A239" s="248">
        <v>477.5</v>
      </c>
      <c r="B239" s="93" t="s">
        <v>31</v>
      </c>
      <c r="C239" s="370">
        <v>44061</v>
      </c>
      <c r="D239" s="94"/>
      <c r="E239" s="97"/>
      <c r="F239" s="102">
        <v>9</v>
      </c>
      <c r="G239" s="249" t="str">
        <f>IF(OR(F239&gt;240),"EXCEEDS"," ")</f>
        <v xml:space="preserve"> </v>
      </c>
    </row>
    <row r="240" spans="1:7" ht="15.75" customHeight="1">
      <c r="A240" s="248">
        <v>477.5</v>
      </c>
      <c r="B240" s="93" t="s">
        <v>31</v>
      </c>
      <c r="C240" s="370">
        <v>44063</v>
      </c>
      <c r="D240" s="94"/>
      <c r="E240" s="97"/>
      <c r="F240" s="102">
        <v>24</v>
      </c>
      <c r="G240" s="249" t="str">
        <f>IF(OR(F240&gt;240),"EXCEEDS"," ")</f>
        <v xml:space="preserve"> </v>
      </c>
    </row>
    <row r="241" spans="1:7" ht="15.75" customHeight="1" thickBot="1">
      <c r="A241" s="248">
        <v>477.5</v>
      </c>
      <c r="B241" s="93" t="s">
        <v>31</v>
      </c>
      <c r="C241" s="370">
        <v>44068</v>
      </c>
      <c r="D241" s="94"/>
      <c r="E241" s="97"/>
      <c r="F241" s="102">
        <v>2</v>
      </c>
      <c r="G241" s="249" t="str">
        <f>IF(OR(F241&gt;240),"EXCEEDS"," ")</f>
        <v xml:space="preserve"> </v>
      </c>
    </row>
    <row r="242" spans="1:7" ht="15.75" customHeight="1" thickBot="1">
      <c r="A242" s="248"/>
      <c r="B242" s="93"/>
      <c r="C242" s="373"/>
      <c r="D242" s="358" t="s">
        <v>76</v>
      </c>
      <c r="E242" s="96"/>
      <c r="F242" s="372">
        <f>GEOMEAN(F237:F241)</f>
        <v>22.824778918086743</v>
      </c>
      <c r="G242" s="249" t="str">
        <f>IF(OR(F242&gt;130),"EXCEEDS"," ")</f>
        <v xml:space="preserve"> </v>
      </c>
    </row>
    <row r="243" spans="1:7" ht="15.75" customHeight="1">
      <c r="A243" s="248">
        <v>477.5</v>
      </c>
      <c r="B243" s="93" t="s">
        <v>31</v>
      </c>
      <c r="C243" s="370">
        <v>44075</v>
      </c>
      <c r="D243" s="94"/>
      <c r="E243" s="97"/>
      <c r="F243" s="102">
        <v>11</v>
      </c>
      <c r="G243" s="249" t="str">
        <f>IF(OR(F243&gt;240),"EXCEEDS"," ")</f>
        <v xml:space="preserve"> </v>
      </c>
    </row>
    <row r="244" spans="1:7" ht="15.75" customHeight="1">
      <c r="A244" s="248">
        <v>477.5</v>
      </c>
      <c r="B244" s="93" t="s">
        <v>31</v>
      </c>
      <c r="C244" s="370">
        <v>44082</v>
      </c>
      <c r="D244" s="94"/>
      <c r="E244" s="97"/>
      <c r="F244" s="102">
        <v>19</v>
      </c>
      <c r="G244" s="249" t="str">
        <f>IF(OR(F244&gt;240),"EXCEEDS"," ")</f>
        <v xml:space="preserve"> </v>
      </c>
    </row>
    <row r="245" spans="1:7" ht="15.75" customHeight="1">
      <c r="A245" s="248">
        <v>477.5</v>
      </c>
      <c r="B245" s="93" t="s">
        <v>31</v>
      </c>
      <c r="C245" s="370">
        <v>44089</v>
      </c>
      <c r="D245" s="94"/>
      <c r="E245" s="97"/>
      <c r="F245" s="102">
        <v>112</v>
      </c>
      <c r="G245" s="249" t="str">
        <f>IF(OR(F245&gt;240),"EXCEEDS"," ")</f>
        <v xml:space="preserve"> </v>
      </c>
    </row>
    <row r="246" spans="1:7" ht="15.75" customHeight="1">
      <c r="A246" s="248">
        <v>477.5</v>
      </c>
      <c r="B246" s="93" t="s">
        <v>31</v>
      </c>
      <c r="C246" s="370">
        <v>44096</v>
      </c>
      <c r="D246" s="94"/>
      <c r="E246" s="97"/>
      <c r="F246" s="102">
        <v>11</v>
      </c>
      <c r="G246" s="249" t="str">
        <f>IF(OR(F246&gt;240),"EXCEEDS"," ")</f>
        <v xml:space="preserve"> </v>
      </c>
    </row>
    <row r="247" spans="1:7" ht="15.75" customHeight="1" thickBot="1">
      <c r="A247" s="248">
        <v>477.5</v>
      </c>
      <c r="B247" s="93" t="s">
        <v>31</v>
      </c>
      <c r="C247" s="370">
        <v>44103</v>
      </c>
      <c r="D247" s="94"/>
      <c r="E247" s="97"/>
      <c r="F247" s="102">
        <v>521</v>
      </c>
      <c r="G247" s="249" t="str">
        <f>IF(OR(F247&gt;240),"EXCEEDS"," ")</f>
        <v>EXCEEDS</v>
      </c>
    </row>
    <row r="248" spans="1:7" ht="15.75" customHeight="1" thickBot="1">
      <c r="A248" s="248"/>
      <c r="B248" s="93"/>
      <c r="C248" s="373"/>
      <c r="D248" s="358" t="s">
        <v>76</v>
      </c>
      <c r="E248" s="96"/>
      <c r="F248" s="372">
        <f>GEOMEAN(F243:F247)</f>
        <v>42.220069457958878</v>
      </c>
      <c r="G248" s="249" t="str">
        <f>IF(OR(F248&gt;130),"EXCEEDS"," ")</f>
        <v xml:space="preserve"> </v>
      </c>
    </row>
    <row r="249" spans="1:7" ht="15.75" customHeight="1">
      <c r="A249" s="248">
        <v>477.5</v>
      </c>
      <c r="B249" s="93" t="s">
        <v>31</v>
      </c>
      <c r="C249" s="370">
        <v>44110</v>
      </c>
      <c r="D249" s="94"/>
      <c r="E249" s="97"/>
      <c r="F249" s="102">
        <v>59</v>
      </c>
      <c r="G249" s="249" t="str">
        <f>IF(OR(F249&gt;240),"EXCEEDS"," ")</f>
        <v xml:space="preserve"> </v>
      </c>
    </row>
    <row r="250" spans="1:7" ht="15.75" customHeight="1">
      <c r="A250" s="248">
        <v>477.5</v>
      </c>
      <c r="B250" s="93" t="s">
        <v>31</v>
      </c>
      <c r="C250" s="370">
        <v>44117</v>
      </c>
      <c r="D250" s="94"/>
      <c r="E250" s="97"/>
      <c r="F250" s="102">
        <v>185</v>
      </c>
      <c r="G250" s="249" t="str">
        <f>IF(OR(F250&gt;240),"EXCEEDS"," ")</f>
        <v xml:space="preserve"> </v>
      </c>
    </row>
    <row r="251" spans="1:7" ht="15.75" customHeight="1">
      <c r="A251" s="248">
        <v>477.5</v>
      </c>
      <c r="B251" s="93" t="s">
        <v>31</v>
      </c>
      <c r="C251" s="370">
        <v>44124</v>
      </c>
      <c r="D251" s="94"/>
      <c r="E251" s="97"/>
      <c r="F251" s="102">
        <v>1246</v>
      </c>
      <c r="G251" s="249" t="str">
        <f>IF(OR(F251&gt;240),"EXCEEDS"," ")</f>
        <v>EXCEEDS</v>
      </c>
    </row>
    <row r="252" spans="1:7" ht="15.75" customHeight="1">
      <c r="A252" s="248">
        <v>477.5</v>
      </c>
      <c r="B252" s="93" t="s">
        <v>31</v>
      </c>
      <c r="C252" s="370">
        <v>44126</v>
      </c>
      <c r="D252" s="94"/>
      <c r="E252" s="97"/>
      <c r="F252" s="102">
        <v>91</v>
      </c>
      <c r="G252" s="249" t="str">
        <f>IF(OR(F252&gt;240),"EXCEEDS"," ")</f>
        <v xml:space="preserve"> </v>
      </c>
    </row>
    <row r="253" spans="1:7" ht="15.75" customHeight="1" thickBot="1">
      <c r="A253" s="248">
        <v>477.5</v>
      </c>
      <c r="B253" s="93" t="s">
        <v>31</v>
      </c>
      <c r="C253" s="370">
        <v>44131</v>
      </c>
      <c r="D253" s="94"/>
      <c r="E253" s="97"/>
      <c r="F253" s="102">
        <v>80</v>
      </c>
      <c r="G253" s="249" t="str">
        <f>IF(OR(F253&gt;240),"EXCEEDS"," ")</f>
        <v xml:space="preserve"> </v>
      </c>
    </row>
    <row r="254" spans="1:7" ht="15.75" customHeight="1" thickBot="1">
      <c r="A254" s="248"/>
      <c r="B254" s="93"/>
      <c r="C254" s="370"/>
      <c r="D254" s="358" t="s">
        <v>76</v>
      </c>
      <c r="E254" s="96"/>
      <c r="F254" s="372">
        <f>GEOMEAN(F249:F253)</f>
        <v>158.17383059622023</v>
      </c>
      <c r="G254" s="249" t="str">
        <f>IF(OR(F254&gt;130),"EXCEEDS"," ")</f>
        <v>EXCEEDS</v>
      </c>
    </row>
    <row r="255" spans="1:7" ht="15.75" customHeight="1" thickBot="1">
      <c r="A255" s="250"/>
      <c r="B255" s="100"/>
      <c r="C255" s="375"/>
      <c r="D255" s="364"/>
      <c r="E255" s="251"/>
      <c r="F255" s="252"/>
      <c r="G255" s="253"/>
    </row>
    <row r="256" spans="1:7" ht="15.75" customHeight="1">
      <c r="A256" s="248">
        <v>594</v>
      </c>
      <c r="B256" s="93" t="s">
        <v>34</v>
      </c>
      <c r="C256" s="370">
        <v>43956</v>
      </c>
      <c r="D256" s="94"/>
      <c r="E256" s="97"/>
      <c r="F256" s="259">
        <v>63</v>
      </c>
      <c r="G256" s="249" t="str">
        <f>IF(OR(F256&gt;240),"EXCEEDS"," ")</f>
        <v xml:space="preserve"> </v>
      </c>
    </row>
    <row r="257" spans="1:7" ht="15.75" customHeight="1">
      <c r="A257" s="248">
        <v>594</v>
      </c>
      <c r="B257" s="93" t="s">
        <v>34</v>
      </c>
      <c r="C257" s="370">
        <v>43963</v>
      </c>
      <c r="D257" s="94"/>
      <c r="E257" s="97"/>
      <c r="F257" s="259">
        <v>115</v>
      </c>
      <c r="G257" s="249" t="str">
        <f>IF(OR(F257&gt;240),"EXCEEDS"," ")</f>
        <v xml:space="preserve"> </v>
      </c>
    </row>
    <row r="258" spans="1:7" ht="15.75" customHeight="1">
      <c r="A258" s="248">
        <v>594</v>
      </c>
      <c r="B258" s="93" t="s">
        <v>34</v>
      </c>
      <c r="C258" s="370">
        <v>43970</v>
      </c>
      <c r="D258" s="94"/>
      <c r="E258" s="97"/>
      <c r="F258" s="259">
        <v>75</v>
      </c>
      <c r="G258" s="249" t="str">
        <f>IF(OR(F258&gt;240),"EXCEEDS"," ")</f>
        <v xml:space="preserve"> </v>
      </c>
    </row>
    <row r="259" spans="1:7" ht="15.75" customHeight="1">
      <c r="A259" s="248">
        <v>594</v>
      </c>
      <c r="B259" s="93" t="s">
        <v>34</v>
      </c>
      <c r="C259" s="370">
        <v>43972</v>
      </c>
      <c r="D259" s="94"/>
      <c r="E259" s="97"/>
      <c r="F259" s="259">
        <v>1935</v>
      </c>
      <c r="G259" s="249" t="str">
        <f>IF(OR(F259&gt;240),"EXCEEDS"," ")</f>
        <v>EXCEEDS</v>
      </c>
    </row>
    <row r="260" spans="1:7" ht="15.75" customHeight="1" thickBot="1">
      <c r="A260" s="248">
        <v>594</v>
      </c>
      <c r="B260" s="93" t="s">
        <v>34</v>
      </c>
      <c r="C260" s="370">
        <v>43977</v>
      </c>
      <c r="D260" s="94"/>
      <c r="E260" s="97"/>
      <c r="F260" s="259">
        <v>1050</v>
      </c>
      <c r="G260" s="249" t="str">
        <f>IF(OR(F260&gt;240),"EXCEEDS"," ")</f>
        <v>EXCEEDS</v>
      </c>
    </row>
    <row r="261" spans="1:7" ht="15.75" customHeight="1" thickBot="1">
      <c r="A261" s="248"/>
      <c r="B261" s="93"/>
      <c r="C261" s="370"/>
      <c r="D261" s="358" t="s">
        <v>76</v>
      </c>
      <c r="E261" s="96"/>
      <c r="F261" s="372">
        <f>GEOMEAN(F256:F260)</f>
        <v>256.2087657559191</v>
      </c>
      <c r="G261" s="249" t="str">
        <f>IF(OR(F261&gt;130),"EXCEEDS"," ")</f>
        <v>EXCEEDS</v>
      </c>
    </row>
    <row r="262" spans="1:7" ht="15.75" customHeight="1">
      <c r="A262" s="248">
        <v>594</v>
      </c>
      <c r="B262" s="93" t="s">
        <v>34</v>
      </c>
      <c r="C262" s="370">
        <v>43984</v>
      </c>
      <c r="D262" s="94"/>
      <c r="E262" s="97"/>
      <c r="F262" s="259">
        <v>86</v>
      </c>
      <c r="G262" s="249" t="str">
        <f>IF(OR(F262&gt;240),"EXCEEDS"," ")</f>
        <v xml:space="preserve"> </v>
      </c>
    </row>
    <row r="263" spans="1:7" ht="15.75" customHeight="1">
      <c r="A263" s="248">
        <v>594</v>
      </c>
      <c r="B263" s="93" t="s">
        <v>34</v>
      </c>
      <c r="C263" s="370">
        <v>43991</v>
      </c>
      <c r="D263" s="94"/>
      <c r="E263" s="97"/>
      <c r="F263" s="259">
        <v>97</v>
      </c>
      <c r="G263" s="249" t="str">
        <f>IF(OR(F263&gt;240),"EXCEEDS"," ")</f>
        <v xml:space="preserve"> </v>
      </c>
    </row>
    <row r="264" spans="1:7" ht="15.75" customHeight="1">
      <c r="A264" s="248">
        <v>594</v>
      </c>
      <c r="B264" s="93" t="s">
        <v>34</v>
      </c>
      <c r="C264" s="370">
        <v>43998</v>
      </c>
      <c r="D264" s="94"/>
      <c r="E264" s="97"/>
      <c r="F264" s="259">
        <v>1565</v>
      </c>
      <c r="G264" s="249" t="str">
        <f>IF(OR(F264&gt;240),"EXCEEDS"," ")</f>
        <v>EXCEEDS</v>
      </c>
    </row>
    <row r="265" spans="1:7" ht="15.75" customHeight="1">
      <c r="A265" s="248">
        <v>594</v>
      </c>
      <c r="B265" s="93" t="s">
        <v>34</v>
      </c>
      <c r="C265" s="370">
        <v>44005</v>
      </c>
      <c r="D265" s="94"/>
      <c r="E265" s="97"/>
      <c r="F265" s="259">
        <v>20</v>
      </c>
      <c r="G265" s="249" t="str">
        <f>IF(OR(F265&gt;240),"EXCEEDS"," ")</f>
        <v xml:space="preserve"> </v>
      </c>
    </row>
    <row r="266" spans="1:7" ht="15.75" customHeight="1" thickBot="1">
      <c r="A266" s="248">
        <v>594</v>
      </c>
      <c r="B266" s="93" t="s">
        <v>34</v>
      </c>
      <c r="C266" s="370">
        <v>44012</v>
      </c>
      <c r="D266" s="94"/>
      <c r="E266" s="97"/>
      <c r="F266" s="259">
        <v>173</v>
      </c>
      <c r="G266" s="249" t="str">
        <f>IF(OR(F266&gt;240),"EXCEEDS"," ")</f>
        <v xml:space="preserve"> </v>
      </c>
    </row>
    <row r="267" spans="1:7" ht="15.75" customHeight="1" thickBot="1">
      <c r="A267" s="248"/>
      <c r="B267" s="93"/>
      <c r="C267" s="373"/>
      <c r="D267" s="358" t="s">
        <v>76</v>
      </c>
      <c r="E267" s="96"/>
      <c r="F267" s="372">
        <f>GEOMEAN(F262:F266)</f>
        <v>135.19857845352502</v>
      </c>
      <c r="G267" s="249" t="str">
        <f>IF(OR(F267&gt;130),"EXCEEDS"," ")</f>
        <v>EXCEEDS</v>
      </c>
    </row>
    <row r="268" spans="1:7" ht="15.75" customHeight="1">
      <c r="A268" s="248">
        <v>594</v>
      </c>
      <c r="B268" s="93" t="s">
        <v>34</v>
      </c>
      <c r="C268" s="370">
        <v>44019</v>
      </c>
      <c r="D268" s="94"/>
      <c r="E268" s="97"/>
      <c r="F268" s="259">
        <v>52</v>
      </c>
      <c r="G268" s="249" t="str">
        <f>IF(OR(F268&gt;240),"EXCEEDS"," ")</f>
        <v xml:space="preserve"> </v>
      </c>
    </row>
    <row r="269" spans="1:7" ht="15.75" customHeight="1">
      <c r="A269" s="248">
        <v>594</v>
      </c>
      <c r="B269" s="93" t="s">
        <v>34</v>
      </c>
      <c r="C269" s="370">
        <v>44026</v>
      </c>
      <c r="D269" s="94"/>
      <c r="E269" s="97"/>
      <c r="F269" s="259">
        <v>20</v>
      </c>
      <c r="G269" s="249" t="str">
        <f>IF(OR(F269&gt;240),"EXCEEDS"," ")</f>
        <v xml:space="preserve"> </v>
      </c>
    </row>
    <row r="270" spans="1:7" ht="15.75" customHeight="1">
      <c r="A270" s="248">
        <v>594</v>
      </c>
      <c r="B270" s="93" t="s">
        <v>34</v>
      </c>
      <c r="C270" s="370">
        <v>44033</v>
      </c>
      <c r="D270" s="94"/>
      <c r="E270" s="97"/>
      <c r="F270" s="259">
        <v>52</v>
      </c>
      <c r="G270" s="249" t="str">
        <f>IF(OR(F270&gt;240),"EXCEEDS"," ")</f>
        <v xml:space="preserve"> </v>
      </c>
    </row>
    <row r="271" spans="1:7" ht="15.75" customHeight="1">
      <c r="A271" s="248">
        <v>594</v>
      </c>
      <c r="B271" s="93" t="s">
        <v>34</v>
      </c>
      <c r="C271" s="370">
        <v>44035</v>
      </c>
      <c r="D271" s="94"/>
      <c r="E271" s="97"/>
      <c r="F271" s="259">
        <v>20</v>
      </c>
      <c r="G271" s="249" t="str">
        <f>IF(OR(F271&gt;240),"EXCEEDS"," ")</f>
        <v xml:space="preserve"> </v>
      </c>
    </row>
    <row r="272" spans="1:7" ht="15.75" customHeight="1" thickBot="1">
      <c r="A272" s="248">
        <v>594</v>
      </c>
      <c r="B272" s="93" t="s">
        <v>34</v>
      </c>
      <c r="C272" s="370">
        <v>44040</v>
      </c>
      <c r="D272" s="94"/>
      <c r="E272" s="97"/>
      <c r="F272" s="259">
        <v>41</v>
      </c>
      <c r="G272" s="249" t="str">
        <f>IF(OR(F272&gt;240),"EXCEEDS"," ")</f>
        <v xml:space="preserve"> </v>
      </c>
    </row>
    <row r="273" spans="1:7" ht="15.75" customHeight="1" thickBot="1">
      <c r="A273" s="248"/>
      <c r="B273" s="93"/>
      <c r="C273" s="370"/>
      <c r="D273" s="358" t="s">
        <v>76</v>
      </c>
      <c r="E273" s="96"/>
      <c r="F273" s="372">
        <f>GEOMEAN(F268:F272)</f>
        <v>33.835305887066959</v>
      </c>
      <c r="G273" s="249" t="str">
        <f>IF(OR(F273&gt;130),"EXCEEDS"," ")</f>
        <v xml:space="preserve"> </v>
      </c>
    </row>
    <row r="274" spans="1:7" ht="15.75" customHeight="1">
      <c r="A274" s="248">
        <v>594</v>
      </c>
      <c r="B274" s="93" t="s">
        <v>34</v>
      </c>
      <c r="C274" s="370">
        <v>44047</v>
      </c>
      <c r="D274" s="94"/>
      <c r="E274" s="97"/>
      <c r="F274" s="259">
        <v>75</v>
      </c>
      <c r="G274" s="249" t="str">
        <f>IF(OR(F274&gt;240),"EXCEEDS"," ")</f>
        <v xml:space="preserve"> </v>
      </c>
    </row>
    <row r="275" spans="1:7" ht="15.75" customHeight="1">
      <c r="A275" s="248">
        <v>594</v>
      </c>
      <c r="B275" s="93" t="s">
        <v>34</v>
      </c>
      <c r="C275" s="370">
        <v>44054</v>
      </c>
      <c r="D275" s="94"/>
      <c r="E275" s="97"/>
      <c r="F275" s="259">
        <v>10</v>
      </c>
      <c r="G275" s="249" t="str">
        <f>IF(OR(F275&gt;240),"EXCEEDS"," ")</f>
        <v xml:space="preserve"> </v>
      </c>
    </row>
    <row r="276" spans="1:7" ht="15.75" customHeight="1">
      <c r="A276" s="248">
        <v>594</v>
      </c>
      <c r="B276" s="93" t="s">
        <v>34</v>
      </c>
      <c r="C276" s="370">
        <v>44061</v>
      </c>
      <c r="D276" s="94"/>
      <c r="E276" s="97"/>
      <c r="F276" s="259">
        <v>10</v>
      </c>
      <c r="G276" s="249" t="str">
        <f>IF(OR(F276&gt;240),"EXCEEDS"," ")</f>
        <v xml:space="preserve"> </v>
      </c>
    </row>
    <row r="277" spans="1:7" ht="15.75" customHeight="1">
      <c r="A277" s="248">
        <v>594</v>
      </c>
      <c r="B277" s="93" t="s">
        <v>34</v>
      </c>
      <c r="C277" s="370">
        <v>44063</v>
      </c>
      <c r="D277" s="94"/>
      <c r="E277" s="97"/>
      <c r="F277" s="259">
        <v>98</v>
      </c>
      <c r="G277" s="249" t="str">
        <f>IF(OR(F277&gt;240),"EXCEEDS"," ")</f>
        <v xml:space="preserve"> </v>
      </c>
    </row>
    <row r="278" spans="1:7" ht="15.75" customHeight="1" thickBot="1">
      <c r="A278" s="248">
        <v>594</v>
      </c>
      <c r="B278" s="93" t="s">
        <v>34</v>
      </c>
      <c r="C278" s="370">
        <v>44068</v>
      </c>
      <c r="D278" s="94"/>
      <c r="E278" s="97"/>
      <c r="F278" s="259">
        <v>10</v>
      </c>
      <c r="G278" s="249" t="str">
        <f>IF(OR(F278&gt;240),"EXCEEDS"," ")</f>
        <v xml:space="preserve"> </v>
      </c>
    </row>
    <row r="279" spans="1:7" ht="15.75" customHeight="1" thickBot="1">
      <c r="A279" s="248"/>
      <c r="B279" s="93"/>
      <c r="C279" s="370"/>
      <c r="D279" s="358" t="s">
        <v>76</v>
      </c>
      <c r="E279" s="96"/>
      <c r="F279" s="372">
        <f>GEOMEAN(F274:F278)</f>
        <v>23.618780376616872</v>
      </c>
      <c r="G279" s="249" t="str">
        <f>IF(OR(F279&gt;130),"EXCEEDS"," ")</f>
        <v xml:space="preserve"> </v>
      </c>
    </row>
    <row r="280" spans="1:7" ht="15.75" customHeight="1">
      <c r="A280" s="248">
        <v>594</v>
      </c>
      <c r="B280" s="93" t="s">
        <v>34</v>
      </c>
      <c r="C280" s="370">
        <v>44075</v>
      </c>
      <c r="D280" s="94"/>
      <c r="E280" s="97"/>
      <c r="F280" s="259">
        <v>10</v>
      </c>
      <c r="G280" s="249" t="str">
        <f>IF(OR(F280&gt;240),"EXCEEDS"," ")</f>
        <v xml:space="preserve"> </v>
      </c>
    </row>
    <row r="281" spans="1:7" ht="15.75" customHeight="1">
      <c r="A281" s="248">
        <v>594</v>
      </c>
      <c r="B281" s="93" t="s">
        <v>34</v>
      </c>
      <c r="C281" s="370">
        <v>44082</v>
      </c>
      <c r="D281" s="94"/>
      <c r="E281" s="97"/>
      <c r="F281" s="259">
        <v>15</v>
      </c>
      <c r="G281" s="249" t="str">
        <f>IF(OR(F281&gt;240),"EXCEEDS"," ")</f>
        <v xml:space="preserve"> </v>
      </c>
    </row>
    <row r="282" spans="1:7" ht="15.75" customHeight="1">
      <c r="A282" s="248">
        <v>594</v>
      </c>
      <c r="B282" s="93" t="s">
        <v>34</v>
      </c>
      <c r="C282" s="370">
        <v>44089</v>
      </c>
      <c r="D282" s="94"/>
      <c r="E282" s="97"/>
      <c r="F282" s="259">
        <v>74</v>
      </c>
      <c r="G282" s="249" t="str">
        <f>IF(OR(F282&gt;240),"EXCEEDS"," ")</f>
        <v xml:space="preserve"> </v>
      </c>
    </row>
    <row r="283" spans="1:7" ht="15.75" customHeight="1">
      <c r="A283" s="248">
        <v>594</v>
      </c>
      <c r="B283" s="93" t="s">
        <v>34</v>
      </c>
      <c r="C283" s="370">
        <v>44096</v>
      </c>
      <c r="D283" s="94"/>
      <c r="E283" s="97"/>
      <c r="F283" s="259">
        <v>10</v>
      </c>
      <c r="G283" s="249" t="str">
        <f>IF(OR(F283&gt;240),"EXCEEDS"," ")</f>
        <v xml:space="preserve"> </v>
      </c>
    </row>
    <row r="284" spans="1:7" ht="15.75" customHeight="1" thickBot="1">
      <c r="A284" s="248">
        <v>594</v>
      </c>
      <c r="B284" s="93" t="s">
        <v>34</v>
      </c>
      <c r="C284" s="370">
        <v>44103</v>
      </c>
      <c r="D284" s="94"/>
      <c r="E284" s="97"/>
      <c r="F284" s="259">
        <v>10</v>
      </c>
      <c r="G284" s="249" t="str">
        <f>IF(OR(F284&gt;240),"EXCEEDS"," ")</f>
        <v xml:space="preserve"> </v>
      </c>
    </row>
    <row r="285" spans="1:7" ht="15.75" customHeight="1" thickBot="1">
      <c r="A285" s="248"/>
      <c r="B285" s="93"/>
      <c r="C285" s="370"/>
      <c r="D285" s="358" t="s">
        <v>76</v>
      </c>
      <c r="E285" s="96"/>
      <c r="F285" s="372">
        <f>GEOMEAN(F280:F284)</f>
        <v>16.183207242814767</v>
      </c>
      <c r="G285" s="249" t="str">
        <f>IF(OR(F285&gt;130),"EXCEEDS"," ")</f>
        <v xml:space="preserve"> </v>
      </c>
    </row>
    <row r="286" spans="1:7" ht="15.75" customHeight="1">
      <c r="A286" s="248">
        <v>594</v>
      </c>
      <c r="B286" s="93" t="s">
        <v>34</v>
      </c>
      <c r="C286" s="370">
        <v>44110</v>
      </c>
      <c r="D286" s="94"/>
      <c r="E286" s="97"/>
      <c r="F286" s="259">
        <v>10</v>
      </c>
      <c r="G286" s="249" t="str">
        <f>IF(OR(F286&gt;240),"EXCEEDS"," ")</f>
        <v xml:space="preserve"> </v>
      </c>
    </row>
    <row r="287" spans="1:7" ht="15.75" customHeight="1">
      <c r="A287" s="248">
        <v>594</v>
      </c>
      <c r="B287" s="93" t="s">
        <v>34</v>
      </c>
      <c r="C287" s="370">
        <v>44117</v>
      </c>
      <c r="D287" s="94"/>
      <c r="E287" s="97"/>
      <c r="F287" s="259">
        <v>10</v>
      </c>
      <c r="G287" s="249" t="str">
        <f>IF(OR(F287&gt;240),"EXCEEDS"," ")</f>
        <v xml:space="preserve"> </v>
      </c>
    </row>
    <row r="288" spans="1:7" ht="15.75" customHeight="1">
      <c r="A288" s="248">
        <v>594</v>
      </c>
      <c r="B288" s="93" t="s">
        <v>34</v>
      </c>
      <c r="C288" s="370">
        <v>44124</v>
      </c>
      <c r="D288" s="94"/>
      <c r="E288" s="97"/>
      <c r="F288" s="259">
        <v>10</v>
      </c>
      <c r="G288" s="249" t="str">
        <f>IF(OR(F288&gt;240),"EXCEEDS"," ")</f>
        <v xml:space="preserve"> </v>
      </c>
    </row>
    <row r="289" spans="1:7" ht="15.75" customHeight="1">
      <c r="A289" s="248">
        <v>594</v>
      </c>
      <c r="B289" s="93" t="s">
        <v>34</v>
      </c>
      <c r="C289" s="370">
        <v>44126</v>
      </c>
      <c r="D289" s="94"/>
      <c r="E289" s="97"/>
      <c r="F289" s="259">
        <v>52</v>
      </c>
      <c r="G289" s="249" t="str">
        <f>IF(OR(F289&gt;240),"EXCEEDS"," ")</f>
        <v xml:space="preserve"> </v>
      </c>
    </row>
    <row r="290" spans="1:7" ht="15.75" customHeight="1" thickBot="1">
      <c r="A290" s="248">
        <v>594</v>
      </c>
      <c r="B290" s="93" t="s">
        <v>34</v>
      </c>
      <c r="C290" s="370">
        <v>44131</v>
      </c>
      <c r="D290" s="94"/>
      <c r="E290" s="97"/>
      <c r="F290" s="259">
        <v>10</v>
      </c>
      <c r="G290" s="249" t="str">
        <f>IF(OR(F290&gt;240),"EXCEEDS"," ")</f>
        <v xml:space="preserve"> </v>
      </c>
    </row>
    <row r="291" spans="1:7" ht="15.75" customHeight="1" thickBot="1">
      <c r="A291" s="248"/>
      <c r="B291" s="93"/>
      <c r="C291" s="370"/>
      <c r="D291" s="358" t="s">
        <v>76</v>
      </c>
      <c r="E291" s="96"/>
      <c r="F291" s="372">
        <f>GEOMEAN(F286:F290)</f>
        <v>13.905950167030172</v>
      </c>
      <c r="G291" s="249" t="str">
        <f>IF(OR(F291&gt;130),"EXCEEDS"," ")</f>
        <v xml:space="preserve"> </v>
      </c>
    </row>
    <row r="292" spans="1:7" ht="15.75" customHeight="1">
      <c r="A292" s="248">
        <v>619.29999999999995</v>
      </c>
      <c r="B292" s="93" t="s">
        <v>34</v>
      </c>
      <c r="C292" s="370">
        <v>43956</v>
      </c>
      <c r="D292" s="94"/>
      <c r="E292" s="97"/>
      <c r="F292" s="259">
        <v>187</v>
      </c>
      <c r="G292" s="249" t="str">
        <f>IF(OR(F292&gt;240),"EXCEEDS"," ")</f>
        <v xml:space="preserve"> </v>
      </c>
    </row>
    <row r="293" spans="1:7" ht="15.75" customHeight="1">
      <c r="A293" s="248">
        <v>619.29999999999995</v>
      </c>
      <c r="B293" s="93" t="s">
        <v>34</v>
      </c>
      <c r="C293" s="370">
        <v>43963</v>
      </c>
      <c r="D293" s="94"/>
      <c r="E293" s="97"/>
      <c r="F293" s="259">
        <v>122</v>
      </c>
      <c r="G293" s="249" t="str">
        <f>IF(OR(F293&gt;240),"EXCEEDS"," ")</f>
        <v xml:space="preserve"> </v>
      </c>
    </row>
    <row r="294" spans="1:7" ht="15.75" customHeight="1">
      <c r="A294" s="248">
        <v>619.29999999999995</v>
      </c>
      <c r="B294" s="93" t="s">
        <v>34</v>
      </c>
      <c r="C294" s="370">
        <v>43970</v>
      </c>
      <c r="D294" s="94"/>
      <c r="E294" s="97"/>
      <c r="F294" s="259">
        <v>62</v>
      </c>
      <c r="G294" s="249" t="str">
        <f>IF(OR(F294&gt;240),"EXCEEDS"," ")</f>
        <v xml:space="preserve"> </v>
      </c>
    </row>
    <row r="295" spans="1:7" ht="15.75" customHeight="1">
      <c r="A295" s="248">
        <v>619.29999999999995</v>
      </c>
      <c r="B295" s="93" t="s">
        <v>34</v>
      </c>
      <c r="C295" s="370">
        <v>43972</v>
      </c>
      <c r="D295" s="94"/>
      <c r="E295" s="97"/>
      <c r="F295" s="259">
        <v>1153</v>
      </c>
      <c r="G295" s="249" t="str">
        <f>IF(OR(F295&gt;240),"EXCEEDS"," ")</f>
        <v>EXCEEDS</v>
      </c>
    </row>
    <row r="296" spans="1:7" ht="15.75" customHeight="1" thickBot="1">
      <c r="A296" s="248">
        <v>619.29999999999995</v>
      </c>
      <c r="B296" s="93" t="s">
        <v>34</v>
      </c>
      <c r="C296" s="370">
        <v>43977</v>
      </c>
      <c r="D296" s="94"/>
      <c r="E296" s="97"/>
      <c r="F296" s="259">
        <v>1076</v>
      </c>
      <c r="G296" s="249" t="str">
        <f>IF(OR(F296&gt;240),"EXCEEDS"," ")</f>
        <v>EXCEEDS</v>
      </c>
    </row>
    <row r="297" spans="1:7" ht="15.75" customHeight="1" thickBot="1">
      <c r="A297" s="248"/>
      <c r="B297" s="93"/>
      <c r="C297" s="373"/>
      <c r="D297" s="358" t="s">
        <v>76</v>
      </c>
      <c r="E297" s="96"/>
      <c r="F297" s="372">
        <f>GEOMEAN(F292:F296)</f>
        <v>281.09100033747495</v>
      </c>
      <c r="G297" s="249" t="str">
        <f>IF(OR(F297&gt;130),"EXCEEDS"," ")</f>
        <v>EXCEEDS</v>
      </c>
    </row>
    <row r="298" spans="1:7" ht="15.75" customHeight="1">
      <c r="A298" s="248">
        <v>619.29999999999995</v>
      </c>
      <c r="B298" s="93" t="s">
        <v>34</v>
      </c>
      <c r="C298" s="370">
        <v>43984</v>
      </c>
      <c r="D298" s="94"/>
      <c r="E298" s="97"/>
      <c r="F298" s="259">
        <v>683</v>
      </c>
      <c r="G298" s="249" t="str">
        <f>IF(OR(F298&gt;240),"EXCEEDS"," ")</f>
        <v>EXCEEDS</v>
      </c>
    </row>
    <row r="299" spans="1:7" ht="15.75" customHeight="1">
      <c r="A299" s="248">
        <v>619.29999999999995</v>
      </c>
      <c r="B299" s="93" t="s">
        <v>34</v>
      </c>
      <c r="C299" s="370">
        <v>43991</v>
      </c>
      <c r="D299" s="94"/>
      <c r="E299" s="97"/>
      <c r="F299" s="259">
        <v>20</v>
      </c>
      <c r="G299" s="249" t="str">
        <f>IF(OR(F299&gt;240),"EXCEEDS"," ")</f>
        <v xml:space="preserve"> </v>
      </c>
    </row>
    <row r="300" spans="1:7" ht="15.75" customHeight="1">
      <c r="A300" s="248">
        <v>619.29999999999995</v>
      </c>
      <c r="B300" s="93" t="s">
        <v>34</v>
      </c>
      <c r="C300" s="370">
        <v>43998</v>
      </c>
      <c r="D300" s="94"/>
      <c r="E300" s="97"/>
      <c r="F300" s="259">
        <v>880</v>
      </c>
      <c r="G300" s="249" t="str">
        <f>IF(OR(F300&gt;240),"EXCEEDS"," ")</f>
        <v>EXCEEDS</v>
      </c>
    </row>
    <row r="301" spans="1:7" ht="15.75" customHeight="1">
      <c r="A301" s="248">
        <v>619.29999999999995</v>
      </c>
      <c r="B301" s="93" t="s">
        <v>34</v>
      </c>
      <c r="C301" s="370">
        <v>44005</v>
      </c>
      <c r="D301" s="94"/>
      <c r="E301" s="97"/>
      <c r="F301" s="259">
        <v>98</v>
      </c>
      <c r="G301" s="249" t="str">
        <f>IF(OR(F301&gt;240),"EXCEEDS"," ")</f>
        <v xml:space="preserve"> </v>
      </c>
    </row>
    <row r="302" spans="1:7" ht="15.75" customHeight="1" thickBot="1">
      <c r="A302" s="248">
        <v>619.29999999999995</v>
      </c>
      <c r="B302" s="93" t="s">
        <v>34</v>
      </c>
      <c r="C302" s="370">
        <v>44012</v>
      </c>
      <c r="D302" s="94"/>
      <c r="E302" s="97"/>
      <c r="F302" s="259">
        <v>20</v>
      </c>
      <c r="G302" s="249" t="str">
        <f>IF(OR(F302&gt;240),"EXCEEDS"," ")</f>
        <v xml:space="preserve"> </v>
      </c>
    </row>
    <row r="303" spans="1:7" ht="15.75" customHeight="1" thickBot="1">
      <c r="A303" s="248"/>
      <c r="B303" s="93"/>
      <c r="C303" s="373"/>
      <c r="D303" s="358" t="s">
        <v>76</v>
      </c>
      <c r="E303" s="96"/>
      <c r="F303" s="372">
        <f>GEOMEAN(F298:F302)</f>
        <v>118.69649329161001</v>
      </c>
      <c r="G303" s="249" t="str">
        <f>IF(OR(F303&gt;130),"EXCEEDS"," ")</f>
        <v xml:space="preserve"> </v>
      </c>
    </row>
    <row r="304" spans="1:7" ht="15.75" customHeight="1">
      <c r="A304" s="248">
        <v>619.29999999999995</v>
      </c>
      <c r="B304" s="93" t="s">
        <v>34</v>
      </c>
      <c r="C304" s="370">
        <v>44019</v>
      </c>
      <c r="D304" s="94"/>
      <c r="E304" s="97"/>
      <c r="F304" s="259">
        <v>41</v>
      </c>
      <c r="G304" s="249" t="str">
        <f>IF(OR(F304&gt;240),"EXCEEDS"," ")</f>
        <v xml:space="preserve"> </v>
      </c>
    </row>
    <row r="305" spans="1:7" ht="15.75" customHeight="1">
      <c r="A305" s="248">
        <v>619.29999999999995</v>
      </c>
      <c r="B305" s="93" t="s">
        <v>34</v>
      </c>
      <c r="C305" s="370">
        <v>44026</v>
      </c>
      <c r="D305" s="94"/>
      <c r="E305" s="97"/>
      <c r="F305" s="259">
        <v>30</v>
      </c>
      <c r="G305" s="249" t="str">
        <f>IF(OR(F305&gt;240),"EXCEEDS"," ")</f>
        <v xml:space="preserve"> </v>
      </c>
    </row>
    <row r="306" spans="1:7" ht="15.75" customHeight="1">
      <c r="A306" s="248">
        <v>619.29999999999995</v>
      </c>
      <c r="B306" s="93" t="s">
        <v>34</v>
      </c>
      <c r="C306" s="370">
        <v>44033</v>
      </c>
      <c r="D306" s="94"/>
      <c r="E306" s="97"/>
      <c r="F306" s="259">
        <v>63</v>
      </c>
      <c r="G306" s="249" t="str">
        <f>IF(OR(F306&gt;240),"EXCEEDS"," ")</f>
        <v xml:space="preserve"> </v>
      </c>
    </row>
    <row r="307" spans="1:7" ht="15.75" customHeight="1">
      <c r="A307" s="248">
        <v>619.29999999999995</v>
      </c>
      <c r="B307" s="93" t="s">
        <v>34</v>
      </c>
      <c r="C307" s="370">
        <v>44035</v>
      </c>
      <c r="D307" s="94"/>
      <c r="E307" s="97"/>
      <c r="F307" s="259">
        <v>121</v>
      </c>
      <c r="G307" s="249" t="str">
        <f>IF(OR(F307&gt;240),"EXCEEDS"," ")</f>
        <v xml:space="preserve"> </v>
      </c>
    </row>
    <row r="308" spans="1:7" ht="15.75" customHeight="1" thickBot="1">
      <c r="A308" s="248">
        <v>619.29999999999995</v>
      </c>
      <c r="B308" s="93" t="s">
        <v>34</v>
      </c>
      <c r="C308" s="370">
        <v>44040</v>
      </c>
      <c r="D308" s="94"/>
      <c r="E308" s="97"/>
      <c r="F308" s="259">
        <v>10</v>
      </c>
      <c r="G308" s="249" t="str">
        <f>IF(OR(F308&gt;240),"EXCEEDS"," ")</f>
        <v xml:space="preserve"> </v>
      </c>
    </row>
    <row r="309" spans="1:7" ht="15.75" customHeight="1" thickBot="1">
      <c r="A309" s="248"/>
      <c r="B309" s="93"/>
      <c r="C309" s="370"/>
      <c r="D309" s="358" t="s">
        <v>76</v>
      </c>
      <c r="E309" s="96"/>
      <c r="F309" s="372">
        <f>GEOMEAN(F304:F308)</f>
        <v>39.301235760553858</v>
      </c>
      <c r="G309" s="249" t="str">
        <f>IF(OR(F309&gt;130),"EXCEEDS"," ")</f>
        <v xml:space="preserve"> </v>
      </c>
    </row>
    <row r="310" spans="1:7" ht="15.75" customHeight="1">
      <c r="A310" s="248">
        <v>619.29999999999995</v>
      </c>
      <c r="B310" s="93" t="s">
        <v>34</v>
      </c>
      <c r="C310" s="370">
        <v>44047</v>
      </c>
      <c r="D310" s="94"/>
      <c r="E310" s="97"/>
      <c r="F310" s="259">
        <v>173</v>
      </c>
      <c r="G310" s="249" t="str">
        <f>IF(OR(F310&gt;240),"EXCEEDS"," ")</f>
        <v xml:space="preserve"> </v>
      </c>
    </row>
    <row r="311" spans="1:7" ht="15.75" customHeight="1">
      <c r="A311" s="248">
        <v>619.29999999999995</v>
      </c>
      <c r="B311" s="93" t="s">
        <v>34</v>
      </c>
      <c r="C311" s="370">
        <v>44054</v>
      </c>
      <c r="D311" s="94"/>
      <c r="E311" s="97"/>
      <c r="F311" s="259">
        <v>10</v>
      </c>
      <c r="G311" s="249" t="str">
        <f>IF(OR(F311&gt;240),"EXCEEDS"," ")</f>
        <v xml:space="preserve"> </v>
      </c>
    </row>
    <row r="312" spans="1:7" ht="15.75" customHeight="1">
      <c r="A312" s="248">
        <v>619.29999999999995</v>
      </c>
      <c r="B312" s="93" t="s">
        <v>34</v>
      </c>
      <c r="C312" s="370">
        <v>44061</v>
      </c>
      <c r="D312" s="94"/>
      <c r="E312" s="97"/>
      <c r="F312" s="259">
        <v>41</v>
      </c>
      <c r="G312" s="249" t="str">
        <f>IF(OR(F312&gt;240),"EXCEEDS"," ")</f>
        <v xml:space="preserve"> </v>
      </c>
    </row>
    <row r="313" spans="1:7" ht="15.75" customHeight="1">
      <c r="A313" s="248">
        <v>619.29999999999995</v>
      </c>
      <c r="B313" s="93" t="s">
        <v>34</v>
      </c>
      <c r="C313" s="370">
        <v>44063</v>
      </c>
      <c r="D313" s="94"/>
      <c r="E313" s="97"/>
      <c r="F313" s="259">
        <v>134</v>
      </c>
      <c r="G313" s="249" t="str">
        <f>IF(OR(F313&gt;240),"EXCEEDS"," ")</f>
        <v xml:space="preserve"> </v>
      </c>
    </row>
    <row r="314" spans="1:7" ht="15.75" customHeight="1" thickBot="1">
      <c r="A314" s="248">
        <v>619.29999999999995</v>
      </c>
      <c r="B314" s="93" t="s">
        <v>34</v>
      </c>
      <c r="C314" s="370">
        <v>44068</v>
      </c>
      <c r="D314" s="94"/>
      <c r="E314" s="97"/>
      <c r="F314" s="259">
        <v>10</v>
      </c>
      <c r="G314" s="249" t="str">
        <f>IF(OR(F314&gt;240),"EXCEEDS"," ")</f>
        <v xml:space="preserve"> </v>
      </c>
    </row>
    <row r="315" spans="1:7" ht="15.75" customHeight="1" thickBot="1">
      <c r="A315" s="248"/>
      <c r="B315" s="93"/>
      <c r="C315" s="370"/>
      <c r="D315" s="358" t="s">
        <v>76</v>
      </c>
      <c r="E315" s="96"/>
      <c r="F315" s="372">
        <f>GEOMEAN(F310:F314)</f>
        <v>39.408232036958935</v>
      </c>
      <c r="G315" s="249" t="str">
        <f>IF(OR(F315&gt;130),"EXCEEDS"," ")</f>
        <v xml:space="preserve"> </v>
      </c>
    </row>
    <row r="316" spans="1:7" ht="15.75" customHeight="1">
      <c r="A316" s="248">
        <v>619.29999999999995</v>
      </c>
      <c r="B316" s="93" t="s">
        <v>34</v>
      </c>
      <c r="C316" s="370">
        <v>44075</v>
      </c>
      <c r="D316" s="94"/>
      <c r="E316" s="97"/>
      <c r="F316" s="259">
        <v>10</v>
      </c>
      <c r="G316" s="249" t="str">
        <f>IF(OR(F316&gt;240),"EXCEEDS"," ")</f>
        <v xml:space="preserve"> </v>
      </c>
    </row>
    <row r="317" spans="1:7" ht="15.75" customHeight="1">
      <c r="A317" s="248">
        <v>619.29999999999995</v>
      </c>
      <c r="B317" s="93" t="s">
        <v>34</v>
      </c>
      <c r="C317" s="370">
        <v>44082</v>
      </c>
      <c r="D317" s="94"/>
      <c r="E317" s="97"/>
      <c r="F317" s="259">
        <v>15</v>
      </c>
      <c r="G317" s="249" t="str">
        <f>IF(OR(F317&gt;240),"EXCEEDS"," ")</f>
        <v xml:space="preserve"> </v>
      </c>
    </row>
    <row r="318" spans="1:7" ht="15.75" customHeight="1">
      <c r="A318" s="248">
        <v>619.29999999999995</v>
      </c>
      <c r="B318" s="93" t="s">
        <v>34</v>
      </c>
      <c r="C318" s="370">
        <v>44089</v>
      </c>
      <c r="D318" s="94"/>
      <c r="E318" s="97"/>
      <c r="F318" s="259">
        <v>275</v>
      </c>
      <c r="G318" s="249" t="str">
        <f>IF(OR(F318&gt;240),"EXCEEDS"," ")</f>
        <v>EXCEEDS</v>
      </c>
    </row>
    <row r="319" spans="1:7" ht="15.75" customHeight="1">
      <c r="A319" s="248">
        <v>619.29999999999995</v>
      </c>
      <c r="B319" s="93" t="s">
        <v>34</v>
      </c>
      <c r="C319" s="370">
        <v>44096</v>
      </c>
      <c r="D319" s="94"/>
      <c r="E319" s="97"/>
      <c r="F319" s="259">
        <v>10</v>
      </c>
      <c r="G319" s="249" t="str">
        <f>IF(OR(F319&gt;240),"EXCEEDS"," ")</f>
        <v xml:space="preserve"> </v>
      </c>
    </row>
    <row r="320" spans="1:7" ht="15.75" customHeight="1" thickBot="1">
      <c r="A320" s="248">
        <v>619.29999999999995</v>
      </c>
      <c r="B320" s="93" t="s">
        <v>34</v>
      </c>
      <c r="C320" s="370">
        <v>44103</v>
      </c>
      <c r="D320" s="94"/>
      <c r="E320" s="97"/>
      <c r="F320" s="259">
        <v>10</v>
      </c>
      <c r="G320" s="249" t="str">
        <f>IF(OR(F320&gt;240),"EXCEEDS"," ")</f>
        <v xml:space="preserve"> </v>
      </c>
    </row>
    <row r="321" spans="1:7" ht="15.75" customHeight="1" thickBot="1">
      <c r="A321" s="248"/>
      <c r="B321" s="93"/>
      <c r="C321" s="370"/>
      <c r="D321" s="358" t="s">
        <v>76</v>
      </c>
      <c r="E321" s="96"/>
      <c r="F321" s="372">
        <f>GEOMEAN(F316:F320)</f>
        <v>21.041892163479055</v>
      </c>
      <c r="G321" s="249" t="str">
        <f>IF(OR(F321&gt;130),"EXCEEDS"," ")</f>
        <v xml:space="preserve"> </v>
      </c>
    </row>
    <row r="322" spans="1:7" ht="15.75" customHeight="1">
      <c r="A322" s="248">
        <v>619.29999999999995</v>
      </c>
      <c r="B322" s="93" t="s">
        <v>34</v>
      </c>
      <c r="C322" s="370">
        <v>44110</v>
      </c>
      <c r="D322" s="94"/>
      <c r="E322" s="97"/>
      <c r="F322" s="259">
        <v>41</v>
      </c>
      <c r="G322" s="249" t="str">
        <f>IF(OR(F322&gt;240),"EXCEEDS"," ")</f>
        <v xml:space="preserve"> </v>
      </c>
    </row>
    <row r="323" spans="1:7" ht="15.75" customHeight="1">
      <c r="A323" s="248">
        <v>619.29999999999995</v>
      </c>
      <c r="B323" s="93" t="s">
        <v>34</v>
      </c>
      <c r="C323" s="370">
        <v>44117</v>
      </c>
      <c r="D323" s="94"/>
      <c r="E323" s="97"/>
      <c r="F323" s="259">
        <v>52</v>
      </c>
      <c r="G323" s="249" t="str">
        <f>IF(OR(F323&gt;240),"EXCEEDS"," ")</f>
        <v xml:space="preserve"> </v>
      </c>
    </row>
    <row r="324" spans="1:7" ht="15.75" customHeight="1">
      <c r="A324" s="248">
        <v>619.29999999999995</v>
      </c>
      <c r="B324" s="93" t="s">
        <v>34</v>
      </c>
      <c r="C324" s="370">
        <v>44124</v>
      </c>
      <c r="D324" s="94"/>
      <c r="E324" s="97"/>
      <c r="F324" s="259">
        <v>10</v>
      </c>
      <c r="G324" s="249" t="str">
        <f>IF(OR(F324&gt;240),"EXCEEDS"," ")</f>
        <v xml:space="preserve"> </v>
      </c>
    </row>
    <row r="325" spans="1:7" ht="15.75" customHeight="1">
      <c r="A325" s="248">
        <v>619.29999999999995</v>
      </c>
      <c r="B325" s="93" t="s">
        <v>34</v>
      </c>
      <c r="C325" s="370">
        <v>44126</v>
      </c>
      <c r="D325" s="94"/>
      <c r="E325" s="97"/>
      <c r="F325" s="259">
        <v>20</v>
      </c>
      <c r="G325" s="249" t="str">
        <f>IF(OR(F325&gt;240),"EXCEEDS"," ")</f>
        <v xml:space="preserve"> </v>
      </c>
    </row>
    <row r="326" spans="1:7" ht="15.75" customHeight="1" thickBot="1">
      <c r="A326" s="248">
        <v>619.29999999999995</v>
      </c>
      <c r="B326" s="93" t="s">
        <v>34</v>
      </c>
      <c r="C326" s="370">
        <v>44131</v>
      </c>
      <c r="D326" s="94"/>
      <c r="E326" s="97"/>
      <c r="F326" s="259">
        <v>31</v>
      </c>
      <c r="G326" s="249" t="str">
        <f>IF(OR(F326&gt;240),"EXCEEDS"," ")</f>
        <v xml:space="preserve"> </v>
      </c>
    </row>
    <row r="327" spans="1:7" ht="15.75" customHeight="1" thickBot="1">
      <c r="A327" s="248"/>
      <c r="B327" s="93"/>
      <c r="C327" s="370"/>
      <c r="D327" s="358" t="s">
        <v>76</v>
      </c>
      <c r="E327" s="96"/>
      <c r="F327" s="372">
        <f>GEOMEAN(F322:F326)</f>
        <v>26.560471355353901</v>
      </c>
      <c r="G327" s="249" t="str">
        <f>IF(OR(F327&gt;130),"EXCEEDS"," ")</f>
        <v xml:space="preserve"> </v>
      </c>
    </row>
    <row r="328" spans="1:7" ht="15.75" customHeight="1">
      <c r="A328" s="361">
        <v>791.5</v>
      </c>
      <c r="B328" s="304" t="s">
        <v>35</v>
      </c>
      <c r="C328" s="374">
        <v>43956</v>
      </c>
      <c r="D328" s="305"/>
      <c r="E328" s="306"/>
      <c r="F328" s="283">
        <v>10</v>
      </c>
      <c r="G328" s="249" t="str">
        <f>IF(OR(F328&gt;240),"EXCEEDS"," ")</f>
        <v xml:space="preserve"> </v>
      </c>
    </row>
    <row r="329" spans="1:7" ht="15.75" customHeight="1">
      <c r="A329" s="248">
        <v>791.5</v>
      </c>
      <c r="B329" s="93" t="s">
        <v>35</v>
      </c>
      <c r="C329" s="370">
        <v>43963</v>
      </c>
      <c r="D329" s="94"/>
      <c r="E329" s="97"/>
      <c r="F329" s="102">
        <v>91</v>
      </c>
      <c r="G329" s="249" t="str">
        <f>IF(OR(F329&gt;240),"EXCEEDS"," ")</f>
        <v xml:space="preserve"> </v>
      </c>
    </row>
    <row r="330" spans="1:7" ht="15.75" customHeight="1">
      <c r="A330" s="248">
        <v>791.5</v>
      </c>
      <c r="B330" s="93" t="s">
        <v>35</v>
      </c>
      <c r="C330" s="370">
        <v>43970</v>
      </c>
      <c r="D330" s="94"/>
      <c r="E330" s="97"/>
      <c r="F330" s="102">
        <v>2142</v>
      </c>
      <c r="G330" s="249" t="str">
        <f>IF(OR(F330&gt;240),"EXCEEDS"," ")</f>
        <v>EXCEEDS</v>
      </c>
    </row>
    <row r="331" spans="1:7" ht="15.75" customHeight="1">
      <c r="A331" s="248">
        <v>791.5</v>
      </c>
      <c r="B331" s="93" t="s">
        <v>35</v>
      </c>
      <c r="C331" s="370">
        <v>43972</v>
      </c>
      <c r="D331" s="94"/>
      <c r="E331" s="97"/>
      <c r="F331" s="102">
        <v>134</v>
      </c>
      <c r="G331" s="249" t="str">
        <f>IF(OR(F331&gt;240),"EXCEEDS"," ")</f>
        <v xml:space="preserve"> </v>
      </c>
    </row>
    <row r="332" spans="1:7" ht="15.75" customHeight="1" thickBot="1">
      <c r="A332" s="248">
        <v>791.5</v>
      </c>
      <c r="B332" s="93" t="s">
        <v>35</v>
      </c>
      <c r="C332" s="370">
        <v>43977</v>
      </c>
      <c r="D332" s="94"/>
      <c r="E332" s="97"/>
      <c r="F332" s="102">
        <v>110</v>
      </c>
      <c r="G332" s="249" t="str">
        <f>IF(OR(F332&gt;240),"EXCEEDS"," ")</f>
        <v xml:space="preserve"> </v>
      </c>
    </row>
    <row r="333" spans="1:7" ht="15.75" customHeight="1" thickBot="1">
      <c r="A333" s="248"/>
      <c r="B333" s="93"/>
      <c r="C333" s="370"/>
      <c r="D333" s="358" t="s">
        <v>76</v>
      </c>
      <c r="E333" s="96"/>
      <c r="F333" s="372">
        <f>GEOMEAN(F328:F332)</f>
        <v>123.50133963453305</v>
      </c>
      <c r="G333" s="249" t="str">
        <f>IF(OR(F333&gt;130),"EXCEEDS"," ")</f>
        <v xml:space="preserve"> </v>
      </c>
    </row>
    <row r="334" spans="1:7" ht="15.75" customHeight="1">
      <c r="A334" s="248">
        <v>791.5</v>
      </c>
      <c r="B334" s="93" t="s">
        <v>35</v>
      </c>
      <c r="C334" s="370">
        <v>43984</v>
      </c>
      <c r="D334" s="94"/>
      <c r="E334" s="97"/>
      <c r="F334" s="102">
        <v>121</v>
      </c>
      <c r="G334" s="249" t="str">
        <f>IF(OR(F334&gt;240),"EXCEEDS"," ")</f>
        <v xml:space="preserve"> </v>
      </c>
    </row>
    <row r="335" spans="1:7" ht="15.75" customHeight="1">
      <c r="A335" s="248">
        <v>791.5</v>
      </c>
      <c r="B335" s="93" t="s">
        <v>35</v>
      </c>
      <c r="C335" s="370">
        <v>43991</v>
      </c>
      <c r="D335" s="94"/>
      <c r="E335" s="97"/>
      <c r="F335" s="102">
        <v>52</v>
      </c>
      <c r="G335" s="249" t="str">
        <f>IF(OR(F335&gt;240),"EXCEEDS"," ")</f>
        <v xml:space="preserve"> </v>
      </c>
    </row>
    <row r="336" spans="1:7" ht="15.75" customHeight="1">
      <c r="A336" s="248">
        <v>791.5</v>
      </c>
      <c r="B336" s="93" t="s">
        <v>35</v>
      </c>
      <c r="C336" s="370">
        <v>43998</v>
      </c>
      <c r="D336" s="94"/>
      <c r="E336" s="97"/>
      <c r="F336" s="102">
        <v>31</v>
      </c>
      <c r="G336" s="249" t="str">
        <f>IF(OR(F336&gt;240),"EXCEEDS"," ")</f>
        <v xml:space="preserve"> </v>
      </c>
    </row>
    <row r="337" spans="1:7" ht="15.75" customHeight="1">
      <c r="A337" s="248">
        <v>791.5</v>
      </c>
      <c r="B337" s="93" t="s">
        <v>35</v>
      </c>
      <c r="C337" s="370">
        <v>44005</v>
      </c>
      <c r="D337" s="94"/>
      <c r="E337" s="97"/>
      <c r="F337" s="102">
        <v>97</v>
      </c>
      <c r="G337" s="249" t="str">
        <f>IF(OR(F337&gt;240),"EXCEEDS"," ")</f>
        <v xml:space="preserve"> </v>
      </c>
    </row>
    <row r="338" spans="1:7" ht="15.75" customHeight="1" thickBot="1">
      <c r="A338" s="248">
        <v>791.5</v>
      </c>
      <c r="B338" s="93" t="s">
        <v>35</v>
      </c>
      <c r="C338" s="370">
        <v>44005</v>
      </c>
      <c r="D338" s="94"/>
      <c r="E338" s="97"/>
      <c r="F338" s="102">
        <v>4352</v>
      </c>
      <c r="G338" s="249" t="str">
        <f>IF(OR(F338&gt;240),"EXCEEDS"," ")</f>
        <v>EXCEEDS</v>
      </c>
    </row>
    <row r="339" spans="1:7" ht="15.75" customHeight="1" thickBot="1">
      <c r="A339" s="248"/>
      <c r="B339" s="93"/>
      <c r="C339" s="370"/>
      <c r="D339" s="358" t="s">
        <v>76</v>
      </c>
      <c r="E339" s="96"/>
      <c r="F339" s="372">
        <f>GEOMEAN(F334:F338)</f>
        <v>152.44816660253949</v>
      </c>
      <c r="G339" s="249" t="str">
        <f>IF(OR(F339&gt;130),"EXCEEDS"," ")</f>
        <v>EXCEEDS</v>
      </c>
    </row>
    <row r="340" spans="1:7" ht="15.75" customHeight="1">
      <c r="A340" s="248">
        <v>791.5</v>
      </c>
      <c r="B340" s="93" t="s">
        <v>35</v>
      </c>
      <c r="C340" s="370">
        <v>44019</v>
      </c>
      <c r="D340" s="94"/>
      <c r="E340" s="97"/>
      <c r="F340" s="102">
        <v>52</v>
      </c>
      <c r="G340" s="249" t="str">
        <f>IF(OR(F340&gt;240),"EXCEEDS"," ")</f>
        <v xml:space="preserve"> </v>
      </c>
    </row>
    <row r="341" spans="1:7" ht="15.75" customHeight="1">
      <c r="A341" s="248">
        <v>791.5</v>
      </c>
      <c r="B341" s="93" t="s">
        <v>35</v>
      </c>
      <c r="C341" s="370">
        <v>44026</v>
      </c>
      <c r="D341" s="94"/>
      <c r="E341" s="97"/>
      <c r="F341" s="102">
        <v>36</v>
      </c>
      <c r="G341" s="249" t="str">
        <f>IF(OR(F341&gt;240),"EXCEEDS"," ")</f>
        <v xml:space="preserve"> </v>
      </c>
    </row>
    <row r="342" spans="1:7" ht="15.75" customHeight="1">
      <c r="A342" s="248">
        <v>791.5</v>
      </c>
      <c r="B342" s="93" t="s">
        <v>35</v>
      </c>
      <c r="C342" s="370">
        <v>44033</v>
      </c>
      <c r="D342" s="94"/>
      <c r="E342" s="97"/>
      <c r="F342" s="102">
        <v>109</v>
      </c>
      <c r="G342" s="249" t="str">
        <f>IF(OR(F342&gt;240),"EXCEEDS"," ")</f>
        <v xml:space="preserve"> </v>
      </c>
    </row>
    <row r="343" spans="1:7" ht="15.75" customHeight="1">
      <c r="A343" s="248">
        <v>791.5</v>
      </c>
      <c r="B343" s="93" t="s">
        <v>35</v>
      </c>
      <c r="C343" s="370">
        <v>44035</v>
      </c>
      <c r="D343" s="94"/>
      <c r="E343" s="97"/>
      <c r="F343" s="102">
        <v>20</v>
      </c>
      <c r="G343" s="249" t="str">
        <f>IF(OR(F343&gt;240),"EXCEEDS"," ")</f>
        <v xml:space="preserve"> </v>
      </c>
    </row>
    <row r="344" spans="1:7" ht="15.75" customHeight="1" thickBot="1">
      <c r="A344" s="248">
        <v>791.5</v>
      </c>
      <c r="B344" s="93" t="s">
        <v>35</v>
      </c>
      <c r="C344" s="370">
        <v>44040</v>
      </c>
      <c r="D344" s="94"/>
      <c r="E344" s="97"/>
      <c r="F344" s="102">
        <v>10</v>
      </c>
      <c r="G344" s="249" t="str">
        <f>IF(OR(F344&gt;240),"EXCEEDS"," ")</f>
        <v xml:space="preserve"> </v>
      </c>
    </row>
    <row r="345" spans="1:7" ht="15.75" customHeight="1" thickBot="1">
      <c r="A345" s="248"/>
      <c r="B345" s="93"/>
      <c r="C345" s="370"/>
      <c r="D345" s="358" t="s">
        <v>76</v>
      </c>
      <c r="E345" s="96"/>
      <c r="F345" s="372">
        <f>GEOMEAN(F340:F344)</f>
        <v>33.277636046149141</v>
      </c>
      <c r="G345" s="249" t="str">
        <f>IF(OR(F345&gt;130),"EXCEEDS"," ")</f>
        <v xml:space="preserve"> </v>
      </c>
    </row>
    <row r="346" spans="1:7" ht="15.75" customHeight="1">
      <c r="A346" s="248">
        <v>791.5</v>
      </c>
      <c r="B346" s="93" t="s">
        <v>35</v>
      </c>
      <c r="C346" s="370">
        <v>44047</v>
      </c>
      <c r="D346" s="94"/>
      <c r="E346" s="97"/>
      <c r="F346" s="102">
        <v>243</v>
      </c>
      <c r="G346" s="249" t="str">
        <f>IF(OR(F346&gt;240),"EXCEEDS"," ")</f>
        <v>EXCEEDS</v>
      </c>
    </row>
    <row r="347" spans="1:7" ht="15.75" customHeight="1">
      <c r="A347" s="248">
        <v>791.5</v>
      </c>
      <c r="B347" s="93" t="s">
        <v>35</v>
      </c>
      <c r="C347" s="370">
        <v>44054</v>
      </c>
      <c r="D347" s="94"/>
      <c r="E347" s="97"/>
      <c r="F347" s="102">
        <v>30</v>
      </c>
      <c r="G347" s="249" t="str">
        <f>IF(OR(F347&gt;240),"EXCEEDS"," ")</f>
        <v xml:space="preserve"> </v>
      </c>
    </row>
    <row r="348" spans="1:7" ht="15.75" customHeight="1">
      <c r="A348" s="248">
        <v>791.5</v>
      </c>
      <c r="B348" s="93" t="s">
        <v>35</v>
      </c>
      <c r="C348" s="370">
        <v>44061</v>
      </c>
      <c r="D348" s="94"/>
      <c r="E348" s="97"/>
      <c r="F348" s="102">
        <v>30</v>
      </c>
      <c r="G348" s="249" t="str">
        <f>IF(OR(F348&gt;240),"EXCEEDS"," ")</f>
        <v xml:space="preserve"> </v>
      </c>
    </row>
    <row r="349" spans="1:7" ht="15.75" customHeight="1">
      <c r="A349" s="248">
        <v>791.5</v>
      </c>
      <c r="B349" s="93" t="s">
        <v>35</v>
      </c>
      <c r="C349" s="370">
        <v>44063</v>
      </c>
      <c r="D349" s="94"/>
      <c r="E349" s="97"/>
      <c r="F349" s="102">
        <v>52</v>
      </c>
      <c r="G349" s="249" t="str">
        <f>IF(OR(F349&gt;240),"EXCEEDS"," ")</f>
        <v xml:space="preserve"> </v>
      </c>
    </row>
    <row r="350" spans="1:7" ht="15.75" customHeight="1" thickBot="1">
      <c r="A350" s="248">
        <v>791.5</v>
      </c>
      <c r="B350" s="93" t="s">
        <v>35</v>
      </c>
      <c r="C350" s="370">
        <v>44068</v>
      </c>
      <c r="D350" s="94"/>
      <c r="E350" s="97"/>
      <c r="F350" s="102">
        <v>10</v>
      </c>
      <c r="G350" s="249" t="str">
        <f>IF(OR(F350&gt;240),"EXCEEDS"," ")</f>
        <v xml:space="preserve"> </v>
      </c>
    </row>
    <row r="351" spans="1:7" ht="15.75" customHeight="1" thickBot="1">
      <c r="A351" s="248"/>
      <c r="B351" s="93"/>
      <c r="C351" s="370"/>
      <c r="D351" s="358" t="s">
        <v>76</v>
      </c>
      <c r="E351" s="96"/>
      <c r="F351" s="372">
        <f>GEOMEAN(F346:F350)</f>
        <v>40.84796499936283</v>
      </c>
      <c r="G351" s="249" t="str">
        <f>IF(OR(F351&gt;130),"EXCEEDS"," ")</f>
        <v xml:space="preserve"> </v>
      </c>
    </row>
    <row r="352" spans="1:7" ht="15.75" customHeight="1">
      <c r="A352" s="248">
        <v>791.5</v>
      </c>
      <c r="B352" s="93" t="s">
        <v>35</v>
      </c>
      <c r="C352" s="370">
        <v>44075</v>
      </c>
      <c r="D352" s="94"/>
      <c r="E352" s="97"/>
      <c r="F352" s="102">
        <v>10</v>
      </c>
      <c r="G352" s="249" t="str">
        <f>IF(OR(F352&gt;240),"EXCEEDS"," ")</f>
        <v xml:space="preserve"> </v>
      </c>
    </row>
    <row r="353" spans="1:7" ht="15.75" customHeight="1">
      <c r="A353" s="248">
        <v>791.5</v>
      </c>
      <c r="B353" s="93" t="s">
        <v>35</v>
      </c>
      <c r="C353" s="370">
        <v>44082</v>
      </c>
      <c r="D353" s="94"/>
      <c r="E353" s="97"/>
      <c r="F353" s="102">
        <v>21</v>
      </c>
      <c r="G353" s="249" t="str">
        <f>IF(OR(F353&gt;240),"EXCEEDS"," ")</f>
        <v xml:space="preserve"> </v>
      </c>
    </row>
    <row r="354" spans="1:7" ht="15.75" customHeight="1">
      <c r="A354" s="248">
        <v>791.5</v>
      </c>
      <c r="B354" s="93" t="s">
        <v>35</v>
      </c>
      <c r="C354" s="370">
        <v>44089</v>
      </c>
      <c r="D354" s="94"/>
      <c r="E354" s="97"/>
      <c r="F354" s="102">
        <v>20</v>
      </c>
      <c r="G354" s="249" t="str">
        <f>IF(OR(F354&gt;240),"EXCEEDS"," ")</f>
        <v xml:space="preserve"> </v>
      </c>
    </row>
    <row r="355" spans="1:7" ht="15.75" customHeight="1">
      <c r="A355" s="248">
        <v>791.5</v>
      </c>
      <c r="B355" s="93" t="s">
        <v>35</v>
      </c>
      <c r="C355" s="370">
        <v>44096</v>
      </c>
      <c r="D355" s="94"/>
      <c r="E355" s="97"/>
      <c r="F355" s="102">
        <v>10</v>
      </c>
      <c r="G355" s="249" t="str">
        <f>IF(OR(F355&gt;240),"EXCEEDS"," ")</f>
        <v xml:space="preserve"> </v>
      </c>
    </row>
    <row r="356" spans="1:7" ht="15.75" customHeight="1" thickBot="1">
      <c r="A356" s="248">
        <v>791.5</v>
      </c>
      <c r="B356" s="93" t="s">
        <v>35</v>
      </c>
      <c r="C356" s="370">
        <v>44103</v>
      </c>
      <c r="D356" s="94"/>
      <c r="E356" s="97"/>
      <c r="F356" s="102">
        <v>309</v>
      </c>
      <c r="G356" s="249" t="str">
        <f>IF(OR(F356&gt;240),"EXCEEDS"," ")</f>
        <v>EXCEEDS</v>
      </c>
    </row>
    <row r="357" spans="1:7" ht="15.75" customHeight="1" thickBot="1">
      <c r="A357" s="248"/>
      <c r="B357" s="93"/>
      <c r="C357" s="370"/>
      <c r="D357" s="358" t="s">
        <v>76</v>
      </c>
      <c r="E357" s="96"/>
      <c r="F357" s="372">
        <f>GEOMEAN(F352:F356)</f>
        <v>26.463150942416256</v>
      </c>
      <c r="G357" s="249" t="str">
        <f>IF(OR(F357&gt;130),"EXCEEDS"," ")</f>
        <v xml:space="preserve"> </v>
      </c>
    </row>
    <row r="358" spans="1:7" ht="15.75" customHeight="1">
      <c r="A358" s="248">
        <v>791.5</v>
      </c>
      <c r="B358" s="93" t="s">
        <v>35</v>
      </c>
      <c r="C358" s="370">
        <v>44110</v>
      </c>
      <c r="D358" s="94"/>
      <c r="E358" s="97"/>
      <c r="F358" s="102">
        <v>10</v>
      </c>
      <c r="G358" s="249" t="str">
        <f>IF(OR(F358&gt;240),"EXCEEDS"," ")</f>
        <v xml:space="preserve"> </v>
      </c>
    </row>
    <row r="359" spans="1:7" ht="15.75" customHeight="1">
      <c r="A359" s="248">
        <v>791.5</v>
      </c>
      <c r="B359" s="93" t="s">
        <v>35</v>
      </c>
      <c r="C359" s="370">
        <v>44117</v>
      </c>
      <c r="D359" s="94"/>
      <c r="E359" s="97"/>
      <c r="F359" s="102">
        <v>10</v>
      </c>
      <c r="G359" s="249" t="str">
        <f>IF(OR(F359&gt;240),"EXCEEDS"," ")</f>
        <v xml:space="preserve"> </v>
      </c>
    </row>
    <row r="360" spans="1:7" ht="15.75" customHeight="1">
      <c r="A360" s="248">
        <v>791.5</v>
      </c>
      <c r="B360" s="93" t="s">
        <v>35</v>
      </c>
      <c r="C360" s="370">
        <v>44124</v>
      </c>
      <c r="D360" s="94"/>
      <c r="E360" s="97"/>
      <c r="F360" s="102">
        <v>216</v>
      </c>
      <c r="G360" s="249" t="str">
        <f>IF(OR(F360&gt;240),"EXCEEDS"," ")</f>
        <v xml:space="preserve"> </v>
      </c>
    </row>
    <row r="361" spans="1:7" ht="15.75" customHeight="1">
      <c r="A361" s="248">
        <v>791.5</v>
      </c>
      <c r="B361" s="93" t="s">
        <v>35</v>
      </c>
      <c r="C361" s="370">
        <v>44131</v>
      </c>
      <c r="D361" s="94"/>
      <c r="E361" s="97"/>
      <c r="F361" s="102">
        <v>20</v>
      </c>
      <c r="G361" s="249" t="str">
        <f>IF(OR(F361&gt;240),"EXCEEDS"," ")</f>
        <v xml:space="preserve"> </v>
      </c>
    </row>
    <row r="362" spans="1:7" ht="15.75" customHeight="1" thickBot="1">
      <c r="A362" s="248">
        <v>791.5</v>
      </c>
      <c r="B362" s="93" t="s">
        <v>35</v>
      </c>
      <c r="C362" s="370">
        <v>44133</v>
      </c>
      <c r="D362" s="94"/>
      <c r="E362" s="97"/>
      <c r="F362" s="102">
        <v>4611</v>
      </c>
      <c r="G362" s="249" t="str">
        <f>IF(OR(F362&gt;240),"EXCEEDS"," ")</f>
        <v>EXCEEDS</v>
      </c>
    </row>
    <row r="363" spans="1:7" ht="15.75" customHeight="1" thickBot="1">
      <c r="A363" s="248"/>
      <c r="B363" s="93"/>
      <c r="C363" s="370"/>
      <c r="D363" s="358" t="s">
        <v>76</v>
      </c>
      <c r="E363" s="96"/>
      <c r="F363" s="372">
        <f>GEOMEAN(F358:F362)</f>
        <v>72.419541984713845</v>
      </c>
      <c r="G363" s="249" t="str">
        <f>IF(OR(F363&gt;130),"EXCEEDS"," ")</f>
        <v xml:space="preserve"> </v>
      </c>
    </row>
    <row r="364" spans="1:7" ht="15.75" customHeight="1">
      <c r="A364" s="248"/>
      <c r="B364" s="93"/>
      <c r="C364" s="370"/>
      <c r="D364" s="352"/>
      <c r="E364" s="97"/>
      <c r="F364" s="102"/>
      <c r="G364" s="249"/>
    </row>
    <row r="365" spans="1:7" ht="15.75" customHeight="1">
      <c r="A365" s="248">
        <v>793.7</v>
      </c>
      <c r="B365" s="93" t="s">
        <v>35</v>
      </c>
      <c r="C365" s="370">
        <v>43956</v>
      </c>
      <c r="D365" s="94"/>
      <c r="E365" s="97"/>
      <c r="F365" s="102">
        <v>20</v>
      </c>
      <c r="G365" s="249" t="str">
        <f>IF(OR(F365&gt;240),"EXCEEDS"," ")</f>
        <v xml:space="preserve"> </v>
      </c>
    </row>
    <row r="366" spans="1:7" ht="15.75" customHeight="1">
      <c r="A366" s="248">
        <v>793.7</v>
      </c>
      <c r="B366" s="93" t="s">
        <v>35</v>
      </c>
      <c r="C366" s="370">
        <v>43963</v>
      </c>
      <c r="D366" s="94"/>
      <c r="E366" s="97"/>
      <c r="F366" s="102">
        <v>69</v>
      </c>
      <c r="G366" s="249" t="str">
        <f>IF(OR(F366&gt;240),"EXCEEDS"," ")</f>
        <v xml:space="preserve"> </v>
      </c>
    </row>
    <row r="367" spans="1:7" ht="15.75" customHeight="1">
      <c r="A367" s="248">
        <v>793.7</v>
      </c>
      <c r="B367" s="93" t="s">
        <v>35</v>
      </c>
      <c r="C367" s="370">
        <v>43970</v>
      </c>
      <c r="D367" s="94"/>
      <c r="E367" s="97"/>
      <c r="F367" s="102">
        <v>1935</v>
      </c>
      <c r="G367" s="249" t="str">
        <f>IF(OR(F367&gt;240),"EXCEEDS"," ")</f>
        <v>EXCEEDS</v>
      </c>
    </row>
    <row r="368" spans="1:7" ht="15.75" customHeight="1">
      <c r="A368" s="248">
        <v>793.7</v>
      </c>
      <c r="B368" s="93" t="s">
        <v>35</v>
      </c>
      <c r="C368" s="370">
        <v>43972</v>
      </c>
      <c r="D368" s="94"/>
      <c r="E368" s="97"/>
      <c r="F368" s="102">
        <v>160</v>
      </c>
      <c r="G368" s="249" t="str">
        <f>IF(OR(F368&gt;240),"EXCEEDS"," ")</f>
        <v xml:space="preserve"> </v>
      </c>
    </row>
    <row r="369" spans="1:7" ht="15.75" customHeight="1" thickBot="1">
      <c r="A369" s="248">
        <v>793.7</v>
      </c>
      <c r="B369" s="93" t="s">
        <v>35</v>
      </c>
      <c r="C369" s="370">
        <v>43977</v>
      </c>
      <c r="D369" s="94"/>
      <c r="E369" s="97"/>
      <c r="F369" s="102">
        <v>86</v>
      </c>
      <c r="G369" s="266" t="str">
        <f>IF(OR(F369&gt;240),"EXCEEDS"," ")</f>
        <v xml:space="preserve"> </v>
      </c>
    </row>
    <row r="370" spans="1:7" ht="15.75" customHeight="1" thickBot="1">
      <c r="A370" s="248"/>
      <c r="B370" s="93"/>
      <c r="C370" s="373"/>
      <c r="D370" s="358" t="s">
        <v>76</v>
      </c>
      <c r="E370" s="96"/>
      <c r="F370" s="372">
        <f>GEOMEAN(F365:F369)</f>
        <v>129.72859002905847</v>
      </c>
      <c r="G370" s="249" t="str">
        <f>IF(OR(F370&gt;130),"EXCEEDS"," ")</f>
        <v xml:space="preserve"> </v>
      </c>
    </row>
    <row r="371" spans="1:7" ht="15.75" customHeight="1">
      <c r="A371" s="248">
        <v>793.7</v>
      </c>
      <c r="B371" s="93" t="s">
        <v>35</v>
      </c>
      <c r="C371" s="370">
        <v>43984</v>
      </c>
      <c r="D371" s="94"/>
      <c r="E371" s="97"/>
      <c r="F371" s="102">
        <v>41</v>
      </c>
      <c r="G371" s="249" t="str">
        <f>IF(OR(F371&gt;240),"EXCEEDS"," ")</f>
        <v xml:space="preserve"> </v>
      </c>
    </row>
    <row r="372" spans="1:7" ht="15.75" customHeight="1">
      <c r="A372" s="248">
        <v>793.7</v>
      </c>
      <c r="B372" s="93" t="s">
        <v>35</v>
      </c>
      <c r="C372" s="370">
        <v>43991</v>
      </c>
      <c r="D372" s="94"/>
      <c r="E372" s="97"/>
      <c r="F372" s="102">
        <v>109</v>
      </c>
      <c r="G372" s="249" t="str">
        <f>IF(OR(F372&gt;240),"EXCEEDS"," ")</f>
        <v xml:space="preserve"> </v>
      </c>
    </row>
    <row r="373" spans="1:7" ht="15.75" customHeight="1">
      <c r="A373" s="248">
        <v>793.7</v>
      </c>
      <c r="B373" s="93" t="s">
        <v>35</v>
      </c>
      <c r="C373" s="370">
        <v>44001</v>
      </c>
      <c r="D373" s="94"/>
      <c r="E373" s="97"/>
      <c r="F373" s="102">
        <v>10</v>
      </c>
      <c r="G373" s="249" t="str">
        <f>IF(OR(F373&gt;240),"EXCEEDS"," ")</f>
        <v xml:space="preserve"> </v>
      </c>
    </row>
    <row r="374" spans="1:7" ht="15.75" customHeight="1">
      <c r="A374" s="248">
        <v>793.7</v>
      </c>
      <c r="B374" s="93" t="s">
        <v>35</v>
      </c>
      <c r="C374" s="370">
        <v>44005</v>
      </c>
      <c r="D374" s="94"/>
      <c r="E374" s="97"/>
      <c r="F374" s="102">
        <v>121</v>
      </c>
      <c r="G374" s="249" t="str">
        <f>IF(OR(F374&gt;240),"EXCEEDS"," ")</f>
        <v xml:space="preserve"> </v>
      </c>
    </row>
    <row r="375" spans="1:7" ht="15.75" customHeight="1" thickBot="1">
      <c r="A375" s="248">
        <v>793.7</v>
      </c>
      <c r="B375" s="93" t="s">
        <v>35</v>
      </c>
      <c r="C375" s="370">
        <v>44012</v>
      </c>
      <c r="D375" s="94"/>
      <c r="E375" s="97"/>
      <c r="F375" s="102">
        <v>4106</v>
      </c>
      <c r="G375" s="249" t="str">
        <f>IF(OR(F375&gt;240),"EXCEEDS"," ")</f>
        <v>EXCEEDS</v>
      </c>
    </row>
    <row r="376" spans="1:7" ht="15.75" customHeight="1" thickBot="1">
      <c r="A376" s="248"/>
      <c r="B376" s="93"/>
      <c r="C376" s="373"/>
      <c r="D376" s="358" t="s">
        <v>76</v>
      </c>
      <c r="E376" s="96"/>
      <c r="F376" s="372">
        <f>GEOMEAN(F371:F375)</f>
        <v>117.29592757436296</v>
      </c>
      <c r="G376" s="249" t="str">
        <f>IF(OR(F376&gt;130),"EXCEEDS"," ")</f>
        <v xml:space="preserve"> </v>
      </c>
    </row>
    <row r="377" spans="1:7" ht="15.75" customHeight="1">
      <c r="A377" s="248">
        <v>793.7</v>
      </c>
      <c r="B377" s="93" t="s">
        <v>35</v>
      </c>
      <c r="C377" s="370">
        <v>44019</v>
      </c>
      <c r="D377" s="94"/>
      <c r="E377" s="97"/>
      <c r="F377" s="102">
        <v>52</v>
      </c>
      <c r="G377" s="266" t="str">
        <f>IF(OR(F377&gt;240),"EXCEEDS"," ")</f>
        <v xml:space="preserve"> </v>
      </c>
    </row>
    <row r="378" spans="1:7" ht="15.75" customHeight="1">
      <c r="A378" s="248">
        <v>793.7</v>
      </c>
      <c r="B378" s="93" t="s">
        <v>35</v>
      </c>
      <c r="C378" s="370">
        <v>44026</v>
      </c>
      <c r="D378" s="94"/>
      <c r="E378" s="97"/>
      <c r="F378" s="102">
        <v>58</v>
      </c>
      <c r="G378" s="266" t="str">
        <f>IF(OR(F378&gt;240),"EXCEEDS"," ")</f>
        <v xml:space="preserve"> </v>
      </c>
    </row>
    <row r="379" spans="1:7" ht="15.75" customHeight="1">
      <c r="A379" s="248">
        <v>793.7</v>
      </c>
      <c r="B379" s="93" t="s">
        <v>35</v>
      </c>
      <c r="C379" s="370">
        <v>44033</v>
      </c>
      <c r="D379" s="94"/>
      <c r="E379" s="97"/>
      <c r="F379" s="102">
        <v>122</v>
      </c>
      <c r="G379" s="266" t="str">
        <f>IF(OR(F379&gt;240),"EXCEEDS"," ")</f>
        <v xml:space="preserve"> </v>
      </c>
    </row>
    <row r="380" spans="1:7" ht="15.75" customHeight="1">
      <c r="A380" s="248">
        <v>793.7</v>
      </c>
      <c r="B380" s="93" t="s">
        <v>35</v>
      </c>
      <c r="C380" s="370">
        <v>44035</v>
      </c>
      <c r="D380" s="94"/>
      <c r="E380" s="97"/>
      <c r="F380" s="102">
        <v>10</v>
      </c>
      <c r="G380" s="266" t="str">
        <f>IF(OR(F380&gt;240),"EXCEEDS"," ")</f>
        <v xml:space="preserve"> </v>
      </c>
    </row>
    <row r="381" spans="1:7" ht="15.75" customHeight="1" thickBot="1">
      <c r="A381" s="248">
        <v>793.7</v>
      </c>
      <c r="B381" s="93" t="s">
        <v>35</v>
      </c>
      <c r="C381" s="370">
        <v>44040</v>
      </c>
      <c r="D381" s="94"/>
      <c r="E381" s="97"/>
      <c r="F381" s="102">
        <v>31</v>
      </c>
      <c r="G381" s="266" t="str">
        <f>IF(OR(F381&gt;240),"EXCEEDS"," ")</f>
        <v xml:space="preserve"> </v>
      </c>
    </row>
    <row r="382" spans="1:7" ht="15.75" customHeight="1" thickBot="1">
      <c r="A382" s="248"/>
      <c r="B382" s="93"/>
      <c r="C382" s="370"/>
      <c r="D382" s="358" t="s">
        <v>76</v>
      </c>
      <c r="E382" s="96"/>
      <c r="F382" s="372">
        <f>GEOMEAN(F377:F381)</f>
        <v>40.872440694071216</v>
      </c>
      <c r="G382" s="249" t="str">
        <f>IF(OR(F382&gt;130),"EXCEEDS"," ")</f>
        <v xml:space="preserve"> </v>
      </c>
    </row>
    <row r="383" spans="1:7" ht="15.75" customHeight="1">
      <c r="A383" s="248">
        <v>793.7</v>
      </c>
      <c r="B383" s="93" t="s">
        <v>35</v>
      </c>
      <c r="C383" s="370">
        <v>44047</v>
      </c>
      <c r="D383" s="94"/>
      <c r="E383" s="97"/>
      <c r="F383" s="102">
        <v>1376</v>
      </c>
      <c r="G383" s="266" t="str">
        <f>IF(OR(F383&gt;240),"EXCEEDS"," ")</f>
        <v>EXCEEDS</v>
      </c>
    </row>
    <row r="384" spans="1:7" ht="15.75" customHeight="1">
      <c r="A384" s="248">
        <v>793.7</v>
      </c>
      <c r="B384" s="93" t="s">
        <v>35</v>
      </c>
      <c r="C384" s="370">
        <v>44054</v>
      </c>
      <c r="D384" s="94"/>
      <c r="E384" s="97"/>
      <c r="F384" s="102">
        <v>364</v>
      </c>
      <c r="G384" s="266" t="str">
        <f>IF(OR(F384&gt;240),"EXCEEDS"," ")</f>
        <v>EXCEEDS</v>
      </c>
    </row>
    <row r="385" spans="1:7" ht="15.75" customHeight="1">
      <c r="A385" s="248">
        <v>793.7</v>
      </c>
      <c r="B385" s="93" t="s">
        <v>35</v>
      </c>
      <c r="C385" s="370">
        <v>44061</v>
      </c>
      <c r="D385" s="94"/>
      <c r="E385" s="97"/>
      <c r="F385" s="102">
        <v>288</v>
      </c>
      <c r="G385" s="266" t="str">
        <f>IF(OR(F385&gt;240),"EXCEEDS"," ")</f>
        <v>EXCEEDS</v>
      </c>
    </row>
    <row r="386" spans="1:7" ht="15.75" customHeight="1">
      <c r="A386" s="248">
        <v>793.7</v>
      </c>
      <c r="B386" s="93" t="s">
        <v>35</v>
      </c>
      <c r="C386" s="370">
        <v>44063</v>
      </c>
      <c r="D386" s="94"/>
      <c r="E386" s="97"/>
      <c r="F386" s="102">
        <v>161</v>
      </c>
      <c r="G386" s="266" t="str">
        <f>IF(OR(F386&gt;240),"EXCEEDS"," ")</f>
        <v xml:space="preserve"> </v>
      </c>
    </row>
    <row r="387" spans="1:7" ht="15.75" customHeight="1" thickBot="1">
      <c r="A387" s="248">
        <v>793.7</v>
      </c>
      <c r="B387" s="93" t="s">
        <v>35</v>
      </c>
      <c r="C387" s="370">
        <v>44068</v>
      </c>
      <c r="D387" s="94"/>
      <c r="E387" s="97"/>
      <c r="F387" s="102">
        <v>10</v>
      </c>
      <c r="G387" s="266" t="str">
        <f>IF(OR(F387&gt;240),"EXCEEDS"," ")</f>
        <v xml:space="preserve"> </v>
      </c>
    </row>
    <row r="388" spans="1:7" ht="15.75" customHeight="1" thickBot="1">
      <c r="A388" s="248"/>
      <c r="B388" s="93"/>
      <c r="C388" s="370"/>
      <c r="D388" s="358" t="s">
        <v>76</v>
      </c>
      <c r="E388" s="96"/>
      <c r="F388" s="372">
        <f>GEOMEAN(F383:F387)</f>
        <v>187.58047716062794</v>
      </c>
      <c r="G388" s="249" t="str">
        <f>IF(OR(F388&gt;130),"EXCEEDS"," ")</f>
        <v>EXCEEDS</v>
      </c>
    </row>
    <row r="389" spans="1:7" ht="15.75" customHeight="1">
      <c r="A389" s="248">
        <v>793.7</v>
      </c>
      <c r="B389" s="93" t="s">
        <v>35</v>
      </c>
      <c r="C389" s="370">
        <v>44075</v>
      </c>
      <c r="D389" s="94"/>
      <c r="E389" s="97"/>
      <c r="F389" s="102">
        <v>31</v>
      </c>
      <c r="G389" s="266" t="str">
        <f>IF(OR(F389&gt;240),"EXCEEDS"," ")</f>
        <v xml:space="preserve"> </v>
      </c>
    </row>
    <row r="390" spans="1:7" ht="15.75" customHeight="1">
      <c r="A390" s="248">
        <v>793.7</v>
      </c>
      <c r="B390" s="93" t="s">
        <v>35</v>
      </c>
      <c r="C390" s="370">
        <v>44082</v>
      </c>
      <c r="D390" s="94"/>
      <c r="E390" s="97"/>
      <c r="F390" s="102">
        <v>25</v>
      </c>
      <c r="G390" s="266" t="str">
        <f>IF(OR(F390&gt;240),"EXCEEDS"," ")</f>
        <v xml:space="preserve"> </v>
      </c>
    </row>
    <row r="391" spans="1:7" ht="15.75" customHeight="1">
      <c r="A391" s="248">
        <v>793.7</v>
      </c>
      <c r="B391" s="93" t="s">
        <v>35</v>
      </c>
      <c r="C391" s="370">
        <v>44089</v>
      </c>
      <c r="D391" s="94"/>
      <c r="E391" s="97"/>
      <c r="F391" s="102">
        <v>31</v>
      </c>
      <c r="G391" s="266" t="str">
        <f>IF(OR(F391&gt;240),"EXCEEDS"," ")</f>
        <v xml:space="preserve"> </v>
      </c>
    </row>
    <row r="392" spans="1:7" ht="15.75" customHeight="1">
      <c r="A392" s="248">
        <v>793.7</v>
      </c>
      <c r="B392" s="93" t="s">
        <v>35</v>
      </c>
      <c r="C392" s="370">
        <v>44096</v>
      </c>
      <c r="D392" s="94"/>
      <c r="E392" s="97"/>
      <c r="F392" s="102">
        <v>10</v>
      </c>
      <c r="G392" s="266" t="str">
        <f>IF(OR(F392&gt;240),"EXCEEDS"," ")</f>
        <v xml:space="preserve"> </v>
      </c>
    </row>
    <row r="393" spans="1:7" ht="15.75" customHeight="1" thickBot="1">
      <c r="A393" s="248">
        <v>793.7</v>
      </c>
      <c r="B393" s="93" t="s">
        <v>35</v>
      </c>
      <c r="C393" s="370">
        <v>44103</v>
      </c>
      <c r="D393" s="94"/>
      <c r="E393" s="97"/>
      <c r="F393" s="102">
        <v>350</v>
      </c>
      <c r="G393" s="266" t="str">
        <f>IF(OR(F393&gt;240),"EXCEEDS"," ")</f>
        <v>EXCEEDS</v>
      </c>
    </row>
    <row r="394" spans="1:7" ht="15.75" customHeight="1" thickBot="1">
      <c r="A394" s="248"/>
      <c r="B394" s="93"/>
      <c r="C394" s="370"/>
      <c r="D394" s="358" t="s">
        <v>76</v>
      </c>
      <c r="E394" s="96"/>
      <c r="F394" s="372">
        <f>GEOMEAN(F389:F393)</f>
        <v>38.45442201624072</v>
      </c>
      <c r="G394" s="266" t="str">
        <f>IF(OR(F394&gt;130),"EXCEEDS"," ")</f>
        <v xml:space="preserve"> </v>
      </c>
    </row>
    <row r="395" spans="1:7" ht="15.75" customHeight="1">
      <c r="A395" s="248">
        <v>793.7</v>
      </c>
      <c r="B395" s="93" t="s">
        <v>35</v>
      </c>
      <c r="C395" s="370">
        <v>44110</v>
      </c>
      <c r="D395" s="94"/>
      <c r="E395" s="97"/>
      <c r="F395" s="102">
        <v>10</v>
      </c>
      <c r="G395" s="266" t="str">
        <f>IF(OR(F395&gt;240),"EXCEEDS"," ")</f>
        <v xml:space="preserve"> </v>
      </c>
    </row>
    <row r="396" spans="1:7" ht="15.75" customHeight="1">
      <c r="A396" s="248">
        <v>793.7</v>
      </c>
      <c r="B396" s="93" t="s">
        <v>35</v>
      </c>
      <c r="C396" s="370">
        <v>44117</v>
      </c>
      <c r="D396" s="94"/>
      <c r="E396" s="97"/>
      <c r="F396" s="102">
        <v>10</v>
      </c>
      <c r="G396" s="266" t="str">
        <f>IF(OR(F396&gt;240),"EXCEEDS"," ")</f>
        <v xml:space="preserve"> </v>
      </c>
    </row>
    <row r="397" spans="1:7" ht="15.75" customHeight="1">
      <c r="A397" s="248">
        <v>793.7</v>
      </c>
      <c r="B397" s="93" t="s">
        <v>35</v>
      </c>
      <c r="C397" s="370">
        <v>44124</v>
      </c>
      <c r="D397" s="94"/>
      <c r="E397" s="97"/>
      <c r="F397" s="102">
        <v>408</v>
      </c>
      <c r="G397" s="266" t="str">
        <f>IF(OR(F397&gt;240),"EXCEEDS"," ")</f>
        <v>EXCEEDS</v>
      </c>
    </row>
    <row r="398" spans="1:7" ht="15.75" customHeight="1">
      <c r="A398" s="248">
        <v>793.7</v>
      </c>
      <c r="B398" s="93" t="s">
        <v>35</v>
      </c>
      <c r="C398" s="370">
        <v>44131</v>
      </c>
      <c r="D398" s="94"/>
      <c r="E398" s="97"/>
      <c r="F398" s="102">
        <v>10</v>
      </c>
      <c r="G398" s="266" t="str">
        <f>IF(OR(F398&gt;240),"EXCEEDS"," ")</f>
        <v xml:space="preserve"> </v>
      </c>
    </row>
    <row r="399" spans="1:7" ht="15.75" customHeight="1" thickBot="1">
      <c r="A399" s="248">
        <v>793.7</v>
      </c>
      <c r="B399" s="93" t="s">
        <v>35</v>
      </c>
      <c r="C399" s="370">
        <v>44133</v>
      </c>
      <c r="D399" s="94"/>
      <c r="E399" s="97"/>
      <c r="F399" s="102">
        <v>4884</v>
      </c>
      <c r="G399" s="266" t="str">
        <f>IF(OR(F399&gt;240),"EXCEEDS"," ")</f>
        <v>EXCEEDS</v>
      </c>
    </row>
    <row r="400" spans="1:7" ht="15.75" customHeight="1" thickBot="1">
      <c r="A400" s="248"/>
      <c r="B400" s="93"/>
      <c r="C400" s="370"/>
      <c r="D400" s="358" t="s">
        <v>76</v>
      </c>
      <c r="E400" s="96"/>
      <c r="F400" s="372">
        <f>GEOMEAN(F395:F399)</f>
        <v>72.42477650171719</v>
      </c>
      <c r="G400" s="266" t="str">
        <f>IF(OR(F400&gt;130),"EXCEEDS"," ")</f>
        <v xml:space="preserve"> </v>
      </c>
    </row>
    <row r="401" spans="1:7" ht="15.75" customHeight="1" thickBot="1">
      <c r="A401" s="230"/>
      <c r="B401" s="83"/>
      <c r="C401" s="83"/>
      <c r="D401" s="83"/>
      <c r="E401" s="83"/>
      <c r="F401" s="371"/>
      <c r="G401" s="353" t="str">
        <f>IF(OR(F394&gt;130),"EXCEEDS"," ")</f>
        <v xml:space="preserve"> </v>
      </c>
    </row>
    <row r="402" spans="1:7" ht="15.75" customHeight="1" thickTop="1">
      <c r="A402" s="93"/>
      <c r="B402" s="93"/>
      <c r="C402" s="370"/>
      <c r="D402" s="352"/>
      <c r="E402" s="97"/>
      <c r="F402" s="103"/>
      <c r="G402" s="1" t="str">
        <f>IF(OR(F402&gt;240),"EXCEEDS"," ")</f>
        <v xml:space="preserve"> </v>
      </c>
    </row>
    <row r="403" spans="1:7" ht="15.75" customHeight="1">
      <c r="A403" s="1"/>
      <c r="C403" s="368"/>
      <c r="D403" s="1"/>
      <c r="E403" s="1"/>
      <c r="F403" s="1"/>
      <c r="G403" s="288"/>
    </row>
    <row r="404" spans="1:7" ht="15.75" customHeight="1">
      <c r="A404" s="93"/>
      <c r="B404" s="93"/>
      <c r="C404" s="370"/>
      <c r="D404" s="94"/>
      <c r="E404" s="97"/>
      <c r="F404" s="103"/>
      <c r="G404" s="288"/>
    </row>
    <row r="405" spans="1:7" ht="15.75" customHeight="1">
      <c r="A405" s="93"/>
      <c r="B405" s="93"/>
      <c r="C405" s="370"/>
      <c r="D405" s="94"/>
      <c r="E405" s="97"/>
      <c r="F405" s="103"/>
      <c r="G405" s="288"/>
    </row>
    <row r="406" spans="1:7" ht="15.75" customHeight="1">
      <c r="A406" s="93"/>
      <c r="B406" s="93"/>
      <c r="C406" s="370"/>
      <c r="D406" s="94"/>
      <c r="E406" s="97"/>
      <c r="F406" s="103"/>
      <c r="G406" s="288"/>
    </row>
    <row r="407" spans="1:7" ht="15.75" customHeight="1">
      <c r="A407" s="93"/>
      <c r="B407" s="93"/>
      <c r="C407" s="370"/>
      <c r="D407" s="94"/>
      <c r="E407" s="97"/>
      <c r="F407" s="103"/>
      <c r="G407" s="288"/>
    </row>
    <row r="408" spans="1:7" ht="15.75" customHeight="1">
      <c r="A408" s="93"/>
      <c r="B408" s="93"/>
      <c r="C408" s="370"/>
      <c r="D408" s="94"/>
      <c r="E408" s="97"/>
      <c r="F408" s="103"/>
      <c r="G408" s="1"/>
    </row>
    <row r="409" spans="1:7" ht="15.75" customHeight="1">
      <c r="A409" s="1"/>
      <c r="C409" s="368"/>
      <c r="D409" s="1"/>
      <c r="E409" s="1"/>
      <c r="F409" s="1"/>
      <c r="G409" s="231"/>
    </row>
    <row r="410" spans="1:7" ht="15.75" customHeight="1">
      <c r="A410" s="350"/>
      <c r="B410" s="349"/>
      <c r="C410" s="369"/>
      <c r="D410" s="351"/>
      <c r="E410" s="128"/>
      <c r="F410" s="182"/>
      <c r="G410" s="231"/>
    </row>
    <row r="411" spans="1:7" ht="15.75" customHeight="1">
      <c r="A411" s="350"/>
      <c r="B411" s="349"/>
      <c r="C411" s="369"/>
      <c r="E411" s="128"/>
      <c r="F411" s="182"/>
    </row>
    <row r="412" spans="1:7" ht="15.75" customHeight="1">
      <c r="C412" s="368"/>
      <c r="D412" s="1"/>
    </row>
    <row r="413" spans="1:7" ht="15.75" customHeight="1">
      <c r="C413" s="367"/>
    </row>
    <row r="414" spans="1:7" ht="15.75" customHeight="1">
      <c r="C414" s="367"/>
    </row>
    <row r="415" spans="1:7" ht="15.75" customHeight="1">
      <c r="C415" s="367"/>
    </row>
    <row r="416" spans="1:7" ht="15.75" customHeight="1">
      <c r="C416" s="367"/>
    </row>
    <row r="417" spans="3:3" ht="15.75" customHeight="1">
      <c r="C417" s="367"/>
    </row>
    <row r="418" spans="3:3" ht="15.75" customHeight="1">
      <c r="C418" s="367"/>
    </row>
    <row r="419" spans="3:3" ht="15.75" customHeight="1">
      <c r="C419" s="367"/>
    </row>
    <row r="420" spans="3:3" ht="15.75" customHeight="1">
      <c r="C420" s="367"/>
    </row>
    <row r="421" spans="3:3" ht="15.75" customHeight="1">
      <c r="C421" s="367"/>
    </row>
    <row r="422" spans="3:3" ht="15.75" customHeight="1">
      <c r="C422" s="367"/>
    </row>
    <row r="423" spans="3:3" ht="15.75" customHeight="1">
      <c r="C423" s="367"/>
    </row>
    <row r="424" spans="3:3" ht="15.75" customHeight="1">
      <c r="C424" s="367"/>
    </row>
    <row r="425" spans="3:3" ht="15.75" customHeight="1">
      <c r="C425" s="367"/>
    </row>
    <row r="426" spans="3:3" ht="15.75" customHeight="1">
      <c r="C426" s="367"/>
    </row>
    <row r="427" spans="3:3" ht="15.75" customHeight="1">
      <c r="C427" s="367"/>
    </row>
    <row r="428" spans="3:3" ht="15.75" customHeight="1">
      <c r="C428" s="367"/>
    </row>
    <row r="429" spans="3:3" ht="15.75" customHeight="1">
      <c r="C429" s="367"/>
    </row>
    <row r="430" spans="3:3" ht="15.75" customHeight="1">
      <c r="C430" s="367"/>
    </row>
    <row r="431" spans="3:3" ht="15.75" customHeight="1">
      <c r="C431" s="367"/>
    </row>
    <row r="432" spans="3:3" ht="15.75" customHeight="1">
      <c r="C432" s="367"/>
    </row>
    <row r="433" spans="3:3" ht="15.75" customHeight="1">
      <c r="C433" s="367"/>
    </row>
    <row r="434" spans="3:3" ht="15.75" customHeight="1">
      <c r="C434" s="367"/>
    </row>
    <row r="435" spans="3:3" ht="15.75" customHeight="1">
      <c r="C435" s="367"/>
    </row>
    <row r="436" spans="3:3" ht="15.75" customHeight="1">
      <c r="C436" s="367"/>
    </row>
    <row r="437" spans="3:3" ht="15.75" customHeight="1">
      <c r="C437" s="367"/>
    </row>
    <row r="438" spans="3:3" ht="15.75" customHeight="1">
      <c r="C438" s="367"/>
    </row>
    <row r="439" spans="3:3" ht="15.75" customHeight="1">
      <c r="C439" s="367"/>
    </row>
    <row r="440" spans="3:3" ht="15.75" customHeight="1">
      <c r="C440" s="367"/>
    </row>
    <row r="441" spans="3:3" ht="15.75" customHeight="1">
      <c r="C441" s="367"/>
    </row>
    <row r="442" spans="3:3" ht="15.75" customHeight="1">
      <c r="C442" s="367"/>
    </row>
    <row r="443" spans="3:3" ht="16.149999999999999" customHeight="1">
      <c r="C443" s="367"/>
    </row>
    <row r="444" spans="3:3" ht="16.149999999999999" customHeight="1">
      <c r="C444" s="367"/>
    </row>
    <row r="445" spans="3:3" ht="16.149999999999999" customHeight="1">
      <c r="C445" s="367"/>
    </row>
    <row r="446" spans="3:3" ht="16.149999999999999" customHeight="1">
      <c r="C446" s="367"/>
    </row>
    <row r="447" spans="3:3" ht="16.149999999999999" customHeight="1">
      <c r="C447" s="367"/>
    </row>
    <row r="448" spans="3:3" ht="16.149999999999999" customHeight="1">
      <c r="C448" s="367"/>
    </row>
    <row r="449" spans="3:3" ht="16.149999999999999" customHeight="1">
      <c r="C449" s="367"/>
    </row>
    <row r="450" spans="3:3" ht="16.149999999999999" customHeight="1">
      <c r="C450" s="367"/>
    </row>
    <row r="451" spans="3:3" ht="16.149999999999999" customHeight="1">
      <c r="C451" s="367"/>
    </row>
    <row r="452" spans="3:3" ht="16.149999999999999" customHeight="1">
      <c r="C452" s="367"/>
    </row>
    <row r="453" spans="3:3" ht="16.149999999999999" customHeight="1">
      <c r="C453" s="367"/>
    </row>
    <row r="454" spans="3:3" ht="16.149999999999999" customHeight="1">
      <c r="C454" s="367"/>
    </row>
    <row r="455" spans="3:3" ht="16.149999999999999" customHeight="1">
      <c r="C455" s="367"/>
    </row>
    <row r="456" spans="3:3" ht="16.149999999999999" customHeight="1">
      <c r="C456" s="367"/>
    </row>
    <row r="457" spans="3:3" ht="16.149999999999999" customHeight="1">
      <c r="C457" s="367"/>
    </row>
    <row r="458" spans="3:3" ht="16.149999999999999" customHeight="1">
      <c r="C458" s="367"/>
    </row>
    <row r="459" spans="3:3" ht="16.149999999999999" customHeight="1">
      <c r="C459" s="367"/>
    </row>
    <row r="460" spans="3:3" ht="16.149999999999999" customHeight="1">
      <c r="C460" s="367"/>
    </row>
    <row r="461" spans="3:3" ht="16.149999999999999" customHeight="1">
      <c r="C461" s="367"/>
    </row>
    <row r="462" spans="3:3" ht="16.149999999999999" customHeight="1">
      <c r="C462" s="367"/>
    </row>
    <row r="463" spans="3:3" ht="16.149999999999999" customHeight="1">
      <c r="C463" s="367"/>
    </row>
    <row r="464" spans="3:3" ht="16.149999999999999" customHeight="1">
      <c r="C464" s="367"/>
    </row>
    <row r="465" spans="3:3" ht="16.149999999999999" customHeight="1">
      <c r="C465" s="367"/>
    </row>
    <row r="466" spans="3:3" ht="16.149999999999999" customHeight="1">
      <c r="C466" s="367"/>
    </row>
    <row r="467" spans="3:3" ht="16.149999999999999" customHeight="1">
      <c r="C467" s="367"/>
    </row>
    <row r="468" spans="3:3" ht="16.149999999999999" customHeight="1">
      <c r="C468" s="367"/>
    </row>
    <row r="469" spans="3:3" ht="16.149999999999999" customHeight="1">
      <c r="C469" s="367"/>
    </row>
    <row r="470" spans="3:3" ht="16.149999999999999" customHeight="1">
      <c r="C470" s="367"/>
    </row>
    <row r="471" spans="3:3" ht="16.149999999999999" customHeight="1">
      <c r="C471" s="367"/>
    </row>
    <row r="472" spans="3:3" ht="16.149999999999999" customHeight="1">
      <c r="C472" s="367"/>
    </row>
    <row r="473" spans="3:3" ht="16.149999999999999" customHeight="1">
      <c r="C473" s="367"/>
    </row>
    <row r="474" spans="3:3" ht="16.149999999999999" customHeight="1">
      <c r="C474" s="367"/>
    </row>
    <row r="475" spans="3:3" ht="16.149999999999999" customHeight="1">
      <c r="C475" s="367"/>
    </row>
    <row r="476" spans="3:3" ht="16.149999999999999" customHeight="1">
      <c r="C476" s="367"/>
    </row>
    <row r="477" spans="3:3" ht="16.149999999999999" customHeight="1">
      <c r="C477" s="367"/>
    </row>
    <row r="478" spans="3:3" ht="16.149999999999999" customHeight="1">
      <c r="C478" s="367"/>
    </row>
    <row r="479" spans="3:3" ht="16.149999999999999" customHeight="1">
      <c r="C479" s="367"/>
    </row>
    <row r="480" spans="3:3" ht="16.149999999999999" customHeight="1">
      <c r="C480" s="367"/>
    </row>
    <row r="481" spans="3:3" ht="16.149999999999999" customHeight="1">
      <c r="C481" s="367"/>
    </row>
    <row r="482" spans="3:3" ht="16.149999999999999" customHeight="1">
      <c r="C482" s="367"/>
    </row>
    <row r="483" spans="3:3" ht="16.149999999999999" customHeight="1">
      <c r="C483" s="367"/>
    </row>
    <row r="484" spans="3:3" ht="16.149999999999999" customHeight="1">
      <c r="C484" s="367"/>
    </row>
    <row r="485" spans="3:3" ht="16.149999999999999" customHeight="1">
      <c r="C485" s="367"/>
    </row>
    <row r="486" spans="3:3" ht="16.149999999999999" customHeight="1">
      <c r="C486" s="367"/>
    </row>
    <row r="487" spans="3:3" ht="16.149999999999999" customHeight="1">
      <c r="C487" s="367"/>
    </row>
    <row r="488" spans="3:3" ht="16.149999999999999" customHeight="1">
      <c r="C488" s="367"/>
    </row>
    <row r="489" spans="3:3" ht="16.149999999999999" customHeight="1">
      <c r="C489" s="367"/>
    </row>
    <row r="490" spans="3:3" ht="16.149999999999999" customHeight="1">
      <c r="C490" s="367"/>
    </row>
    <row r="491" spans="3:3" ht="16.149999999999999" customHeight="1">
      <c r="C491" s="367"/>
    </row>
    <row r="492" spans="3:3" ht="16.149999999999999" customHeight="1">
      <c r="C492" s="367"/>
    </row>
    <row r="493" spans="3:3" ht="16.149999999999999" customHeight="1">
      <c r="C493" s="367"/>
    </row>
    <row r="494" spans="3:3" ht="16.149999999999999" customHeight="1">
      <c r="C494" s="367"/>
    </row>
    <row r="495" spans="3:3" ht="16.149999999999999" customHeight="1">
      <c r="C495" s="367"/>
    </row>
    <row r="496" spans="3:3" ht="16.149999999999999" customHeight="1">
      <c r="C496" s="367"/>
    </row>
    <row r="497" spans="3:3" ht="16.149999999999999" customHeight="1">
      <c r="C497" s="367"/>
    </row>
    <row r="498" spans="3:3" ht="16.149999999999999" customHeight="1">
      <c r="C498" s="367"/>
    </row>
    <row r="499" spans="3:3" ht="16.149999999999999" customHeight="1">
      <c r="C499" s="367"/>
    </row>
    <row r="500" spans="3:3" ht="16.149999999999999" customHeight="1">
      <c r="C500" s="367"/>
    </row>
    <row r="501" spans="3:3" ht="16.149999999999999" customHeight="1">
      <c r="C501" s="367"/>
    </row>
    <row r="502" spans="3:3" ht="16.149999999999999" customHeight="1">
      <c r="C502" s="367"/>
    </row>
    <row r="503" spans="3:3" ht="16.149999999999999" customHeight="1">
      <c r="C503" s="367"/>
    </row>
    <row r="504" spans="3:3" ht="16.149999999999999" customHeight="1">
      <c r="C504" s="367"/>
    </row>
    <row r="505" spans="3:3" ht="16.149999999999999" customHeight="1">
      <c r="C505" s="367"/>
    </row>
    <row r="506" spans="3:3" ht="16.149999999999999" customHeight="1">
      <c r="C506" s="367"/>
    </row>
    <row r="507" spans="3:3" ht="16.149999999999999" customHeight="1">
      <c r="C507" s="367"/>
    </row>
    <row r="508" spans="3:3" ht="16.149999999999999" customHeight="1">
      <c r="C508" s="367"/>
    </row>
    <row r="509" spans="3:3" ht="16.149999999999999" customHeight="1">
      <c r="C509" s="367"/>
    </row>
    <row r="510" spans="3:3" ht="16.149999999999999" customHeight="1">
      <c r="C510" s="367"/>
    </row>
    <row r="511" spans="3:3" ht="16.149999999999999" customHeight="1">
      <c r="C511" s="367"/>
    </row>
    <row r="512" spans="3:3" ht="16.149999999999999" customHeight="1">
      <c r="C512" s="367"/>
    </row>
    <row r="513" spans="3:3" ht="16.149999999999999" customHeight="1">
      <c r="C513" s="367"/>
    </row>
    <row r="514" spans="3:3" ht="16.149999999999999" customHeight="1">
      <c r="C514" s="367"/>
    </row>
    <row r="515" spans="3:3" ht="16.149999999999999" customHeight="1">
      <c r="C515" s="367"/>
    </row>
    <row r="516" spans="3:3" ht="16.149999999999999" customHeight="1">
      <c r="C516" s="367"/>
    </row>
    <row r="517" spans="3:3" ht="16.149999999999999" customHeight="1">
      <c r="C517" s="367"/>
    </row>
    <row r="518" spans="3:3" ht="16.149999999999999" customHeight="1">
      <c r="C518" s="367"/>
    </row>
    <row r="519" spans="3:3" ht="16.149999999999999" customHeight="1">
      <c r="C519" s="367"/>
    </row>
    <row r="520" spans="3:3" ht="16.149999999999999" customHeight="1">
      <c r="C520" s="367"/>
    </row>
    <row r="521" spans="3:3" ht="16.149999999999999" customHeight="1">
      <c r="C521" s="367"/>
    </row>
    <row r="522" spans="3:3" ht="16.149999999999999" customHeight="1">
      <c r="C522" s="367"/>
    </row>
    <row r="523" spans="3:3" ht="16.149999999999999" customHeight="1">
      <c r="C523" s="367"/>
    </row>
    <row r="524" spans="3:3" ht="16.149999999999999" customHeight="1">
      <c r="C524" s="367"/>
    </row>
    <row r="525" spans="3:3" ht="16.149999999999999" customHeight="1">
      <c r="C525" s="367"/>
    </row>
    <row r="526" spans="3:3" ht="16.149999999999999" customHeight="1">
      <c r="C526" s="367"/>
    </row>
    <row r="527" spans="3:3" ht="16.149999999999999" customHeight="1">
      <c r="C527" s="367"/>
    </row>
    <row r="528" spans="3:3" ht="16.149999999999999" customHeight="1">
      <c r="C528" s="367"/>
    </row>
    <row r="529" spans="3:3" ht="16.149999999999999" customHeight="1">
      <c r="C529" s="367"/>
    </row>
    <row r="530" spans="3:3" ht="16.149999999999999" customHeight="1">
      <c r="C530" s="367"/>
    </row>
    <row r="531" spans="3:3" ht="16.149999999999999" customHeight="1">
      <c r="C531" s="367"/>
    </row>
    <row r="532" spans="3:3" ht="16.149999999999999" customHeight="1">
      <c r="C532" s="367"/>
    </row>
    <row r="533" spans="3:3" ht="16.149999999999999" customHeight="1">
      <c r="C533" s="367"/>
    </row>
    <row r="534" spans="3:3" ht="16.149999999999999" customHeight="1">
      <c r="C534" s="367"/>
    </row>
    <row r="535" spans="3:3" ht="16.149999999999999" customHeight="1">
      <c r="C535" s="367"/>
    </row>
    <row r="536" spans="3:3" ht="16.149999999999999" customHeight="1">
      <c r="C536" s="367"/>
    </row>
    <row r="537" spans="3:3" ht="16.149999999999999" customHeight="1">
      <c r="C537" s="367"/>
    </row>
    <row r="538" spans="3:3" ht="16.149999999999999" customHeight="1">
      <c r="C538" s="367"/>
    </row>
    <row r="539" spans="3:3" ht="16.149999999999999" customHeight="1">
      <c r="C539" s="367"/>
    </row>
    <row r="540" spans="3:3" ht="16.149999999999999" customHeight="1">
      <c r="C540" s="367"/>
    </row>
    <row r="541" spans="3:3" ht="16.149999999999999" customHeight="1">
      <c r="C541" s="367"/>
    </row>
    <row r="542" spans="3:3" ht="16.149999999999999" customHeight="1">
      <c r="C542" s="367"/>
    </row>
    <row r="543" spans="3:3" ht="16.149999999999999" customHeight="1">
      <c r="C543" s="367"/>
    </row>
    <row r="544" spans="3:3" ht="16.149999999999999" customHeight="1">
      <c r="C544" s="367"/>
    </row>
    <row r="545" spans="3:3" ht="16.149999999999999" customHeight="1">
      <c r="C545" s="367"/>
    </row>
    <row r="546" spans="3:3" ht="16.149999999999999" customHeight="1">
      <c r="C546" s="367"/>
    </row>
    <row r="547" spans="3:3" ht="16.149999999999999" customHeight="1">
      <c r="C547" s="367"/>
    </row>
    <row r="548" spans="3:3" ht="16.149999999999999" customHeight="1">
      <c r="C548" s="367"/>
    </row>
    <row r="549" spans="3:3" ht="16.149999999999999" customHeight="1">
      <c r="C549" s="367"/>
    </row>
    <row r="550" spans="3:3" ht="16.149999999999999" customHeight="1">
      <c r="C550" s="367"/>
    </row>
    <row r="551" spans="3:3" ht="16.149999999999999" customHeight="1">
      <c r="C551" s="367"/>
    </row>
    <row r="552" spans="3:3" ht="16.149999999999999" customHeight="1">
      <c r="C552" s="367"/>
    </row>
    <row r="553" spans="3:3" ht="16.149999999999999" customHeight="1">
      <c r="C553" s="367"/>
    </row>
    <row r="554" spans="3:3" ht="16.149999999999999" customHeight="1">
      <c r="C554" s="367"/>
    </row>
    <row r="555" spans="3:3" ht="16.149999999999999" customHeight="1">
      <c r="C555" s="367"/>
    </row>
    <row r="556" spans="3:3" ht="16.149999999999999" customHeight="1">
      <c r="C556" s="367"/>
    </row>
    <row r="557" spans="3:3" ht="16.149999999999999" customHeight="1">
      <c r="C557" s="367"/>
    </row>
    <row r="558" spans="3:3" ht="16.149999999999999" customHeight="1">
      <c r="C558" s="367"/>
    </row>
    <row r="559" spans="3:3" ht="16.149999999999999" customHeight="1">
      <c r="C559" s="367"/>
    </row>
    <row r="560" spans="3:3" ht="16.149999999999999" customHeight="1">
      <c r="C560" s="367"/>
    </row>
    <row r="561" spans="3:3" ht="16.149999999999999" customHeight="1">
      <c r="C561" s="367"/>
    </row>
    <row r="562" spans="3:3" ht="16.149999999999999" customHeight="1">
      <c r="C562" s="367"/>
    </row>
    <row r="563" spans="3:3" ht="16.149999999999999" customHeight="1">
      <c r="C563" s="367"/>
    </row>
    <row r="564" spans="3:3" ht="16.149999999999999" customHeight="1">
      <c r="C564" s="367"/>
    </row>
    <row r="565" spans="3:3" ht="16.149999999999999" customHeight="1">
      <c r="C565" s="367"/>
    </row>
    <row r="566" spans="3:3" ht="16.149999999999999" customHeight="1">
      <c r="C566" s="367"/>
    </row>
    <row r="567" spans="3:3" ht="16.149999999999999" customHeight="1">
      <c r="C567" s="367"/>
    </row>
    <row r="568" spans="3:3" ht="16.149999999999999" customHeight="1">
      <c r="C568" s="367"/>
    </row>
    <row r="569" spans="3:3" ht="16.149999999999999" customHeight="1">
      <c r="C569" s="367"/>
    </row>
    <row r="570" spans="3:3" ht="16.149999999999999" customHeight="1">
      <c r="C570" s="367"/>
    </row>
    <row r="571" spans="3:3" ht="16.149999999999999" customHeight="1">
      <c r="C571" s="367"/>
    </row>
    <row r="572" spans="3:3" ht="16.149999999999999" customHeight="1">
      <c r="C572" s="367"/>
    </row>
    <row r="573" spans="3:3" ht="16.149999999999999" customHeight="1">
      <c r="C573" s="367"/>
    </row>
    <row r="574" spans="3:3" ht="16.149999999999999" customHeight="1">
      <c r="C574" s="367"/>
    </row>
    <row r="575" spans="3:3" ht="16.149999999999999" customHeight="1">
      <c r="C575" s="367"/>
    </row>
    <row r="576" spans="3:3" ht="16.149999999999999" customHeight="1">
      <c r="C576" s="367"/>
    </row>
    <row r="577" spans="3:3" ht="16.149999999999999" customHeight="1">
      <c r="C577" s="367"/>
    </row>
    <row r="578" spans="3:3" ht="16.149999999999999" customHeight="1">
      <c r="C578" s="367"/>
    </row>
    <row r="579" spans="3:3" ht="16.149999999999999" customHeight="1">
      <c r="C579" s="367"/>
    </row>
    <row r="580" spans="3:3" ht="16.149999999999999" customHeight="1">
      <c r="C580" s="367"/>
    </row>
    <row r="581" spans="3:3" ht="16.149999999999999" customHeight="1">
      <c r="C581" s="367"/>
    </row>
    <row r="582" spans="3:3" ht="16.149999999999999" customHeight="1">
      <c r="C582" s="367"/>
    </row>
    <row r="583" spans="3:3" ht="16.149999999999999" customHeight="1">
      <c r="C583" s="367"/>
    </row>
    <row r="584" spans="3:3" ht="16.149999999999999" customHeight="1">
      <c r="C584" s="367"/>
    </row>
    <row r="585" spans="3:3" ht="16.149999999999999" customHeight="1">
      <c r="C585" s="367"/>
    </row>
    <row r="586" spans="3:3" ht="16.149999999999999" customHeight="1">
      <c r="C586" s="367"/>
    </row>
    <row r="587" spans="3:3" ht="16.149999999999999" customHeight="1">
      <c r="C587" s="367"/>
    </row>
    <row r="588" spans="3:3" ht="16.149999999999999" customHeight="1">
      <c r="C588" s="367"/>
    </row>
    <row r="589" spans="3:3" ht="16.149999999999999" customHeight="1">
      <c r="C589" s="367"/>
    </row>
    <row r="590" spans="3:3" ht="16.149999999999999" customHeight="1">
      <c r="C590" s="367"/>
    </row>
    <row r="591" spans="3:3" ht="16.149999999999999" customHeight="1">
      <c r="C591" s="367"/>
    </row>
    <row r="592" spans="3:3" ht="16.149999999999999" customHeight="1">
      <c r="C592" s="367"/>
    </row>
    <row r="593" spans="3:3" ht="16.149999999999999" customHeight="1">
      <c r="C593" s="367"/>
    </row>
    <row r="594" spans="3:3" ht="16.149999999999999" customHeight="1">
      <c r="C594" s="367"/>
    </row>
    <row r="595" spans="3:3" ht="16.149999999999999" customHeight="1">
      <c r="C595" s="367"/>
    </row>
    <row r="596" spans="3:3" ht="16.149999999999999" customHeight="1">
      <c r="C596" s="367"/>
    </row>
    <row r="597" spans="3:3" ht="16.149999999999999" customHeight="1">
      <c r="C597" s="367"/>
    </row>
    <row r="598" spans="3:3" ht="16.149999999999999" customHeight="1">
      <c r="C598" s="367"/>
    </row>
    <row r="599" spans="3:3" ht="16.149999999999999" customHeight="1">
      <c r="C599" s="367"/>
    </row>
    <row r="600" spans="3:3" ht="16.149999999999999" customHeight="1">
      <c r="C600" s="367"/>
    </row>
    <row r="601" spans="3:3" ht="16.149999999999999" customHeight="1">
      <c r="C601" s="367"/>
    </row>
    <row r="602" spans="3:3" ht="16.149999999999999" customHeight="1">
      <c r="C602" s="367"/>
    </row>
    <row r="603" spans="3:3" ht="16.149999999999999" customHeight="1">
      <c r="C603" s="367"/>
    </row>
    <row r="604" spans="3:3" ht="16.149999999999999" customHeight="1">
      <c r="C604" s="367"/>
    </row>
    <row r="605" spans="3:3" ht="16.149999999999999" customHeight="1">
      <c r="C605" s="367"/>
    </row>
    <row r="606" spans="3:3" ht="16.149999999999999" customHeight="1">
      <c r="C606" s="367"/>
    </row>
    <row r="607" spans="3:3" ht="16.149999999999999" customHeight="1">
      <c r="C607" s="367"/>
    </row>
    <row r="608" spans="3:3" ht="16.149999999999999" customHeight="1">
      <c r="C608" s="367"/>
    </row>
    <row r="609" spans="3:3" ht="16.149999999999999" customHeight="1">
      <c r="C609" s="367"/>
    </row>
    <row r="610" spans="3:3" ht="16.149999999999999" customHeight="1">
      <c r="C610" s="367"/>
    </row>
    <row r="611" spans="3:3" ht="16.149999999999999" customHeight="1">
      <c r="C611" s="367"/>
    </row>
    <row r="612" spans="3:3" ht="16.149999999999999" customHeight="1">
      <c r="C612" s="367"/>
    </row>
    <row r="613" spans="3:3" ht="16.149999999999999" customHeight="1">
      <c r="C613" s="367"/>
    </row>
    <row r="614" spans="3:3" ht="16.149999999999999" customHeight="1">
      <c r="C614" s="367"/>
    </row>
    <row r="615" spans="3:3" ht="16.149999999999999" customHeight="1">
      <c r="C615" s="367"/>
    </row>
    <row r="616" spans="3:3" ht="16.149999999999999" customHeight="1">
      <c r="C616" s="367"/>
    </row>
    <row r="617" spans="3:3" ht="16.149999999999999" customHeight="1">
      <c r="C617" s="367"/>
    </row>
    <row r="618" spans="3:3" ht="16.149999999999999" customHeight="1">
      <c r="C618" s="367"/>
    </row>
    <row r="619" spans="3:3" ht="16.149999999999999" customHeight="1">
      <c r="C619" s="367"/>
    </row>
    <row r="620" spans="3:3" ht="16.149999999999999" customHeight="1">
      <c r="C620" s="367"/>
    </row>
    <row r="621" spans="3:3" ht="16.149999999999999" customHeight="1">
      <c r="C621" s="367"/>
    </row>
    <row r="622" spans="3:3" ht="16.149999999999999" customHeight="1">
      <c r="C622" s="367"/>
    </row>
    <row r="623" spans="3:3" ht="16.149999999999999" customHeight="1">
      <c r="C623" s="367"/>
    </row>
    <row r="624" spans="3:3" ht="16.149999999999999" customHeight="1">
      <c r="C624" s="367"/>
    </row>
    <row r="625" spans="3:3" ht="16.149999999999999" customHeight="1">
      <c r="C625" s="367"/>
    </row>
    <row r="626" spans="3:3" ht="16.149999999999999" customHeight="1">
      <c r="C626" s="367"/>
    </row>
    <row r="627" spans="3:3" ht="16.149999999999999" customHeight="1">
      <c r="C627" s="367"/>
    </row>
    <row r="628" spans="3:3" ht="16.149999999999999" customHeight="1">
      <c r="C628" s="367"/>
    </row>
    <row r="629" spans="3:3" ht="16.149999999999999" customHeight="1">
      <c r="C629" s="367"/>
    </row>
    <row r="630" spans="3:3" ht="16.149999999999999" customHeight="1">
      <c r="C630" s="367"/>
    </row>
    <row r="631" spans="3:3" ht="16.149999999999999" customHeight="1">
      <c r="C631" s="367"/>
    </row>
    <row r="632" spans="3:3" ht="16.149999999999999" customHeight="1">
      <c r="C632" s="367"/>
    </row>
    <row r="633" spans="3:3" ht="16.149999999999999" customHeight="1">
      <c r="C633" s="367"/>
    </row>
    <row r="634" spans="3:3" ht="16.149999999999999" customHeight="1">
      <c r="C634" s="367"/>
    </row>
    <row r="635" spans="3:3" ht="16.149999999999999" customHeight="1">
      <c r="C635" s="367"/>
    </row>
    <row r="636" spans="3:3" ht="16.149999999999999" customHeight="1">
      <c r="C636" s="367"/>
    </row>
    <row r="637" spans="3:3" ht="16.149999999999999" customHeight="1">
      <c r="C637" s="367"/>
    </row>
    <row r="638" spans="3:3" ht="16.149999999999999" customHeight="1">
      <c r="C638" s="367"/>
    </row>
    <row r="639" spans="3:3" ht="16.149999999999999" customHeight="1">
      <c r="C639" s="367"/>
    </row>
    <row r="640" spans="3:3" ht="16.149999999999999" customHeight="1">
      <c r="C640" s="367"/>
    </row>
    <row r="641" spans="3:3" ht="16.149999999999999" customHeight="1">
      <c r="C641" s="367"/>
    </row>
    <row r="642" spans="3:3" ht="16.149999999999999" customHeight="1">
      <c r="C642" s="367"/>
    </row>
    <row r="643" spans="3:3" ht="16.149999999999999" customHeight="1">
      <c r="C643" s="367"/>
    </row>
    <row r="644" spans="3:3" ht="16.149999999999999" customHeight="1">
      <c r="C644" s="367"/>
    </row>
    <row r="645" spans="3:3" ht="16.149999999999999" customHeight="1">
      <c r="C645" s="367"/>
    </row>
    <row r="646" spans="3:3" ht="16.149999999999999" customHeight="1">
      <c r="C646" s="367"/>
    </row>
    <row r="647" spans="3:3" ht="16.149999999999999" customHeight="1">
      <c r="C647" s="367"/>
    </row>
    <row r="648" spans="3:3" ht="16.149999999999999" customHeight="1">
      <c r="C648" s="367"/>
    </row>
    <row r="649" spans="3:3" ht="16.149999999999999" customHeight="1">
      <c r="C649" s="367"/>
    </row>
    <row r="650" spans="3:3" ht="16.149999999999999" customHeight="1">
      <c r="C650" s="367"/>
    </row>
    <row r="651" spans="3:3" ht="16.149999999999999" customHeight="1">
      <c r="C651" s="367"/>
    </row>
    <row r="652" spans="3:3" ht="16.149999999999999" customHeight="1">
      <c r="C652" s="367"/>
    </row>
    <row r="653" spans="3:3" ht="16.149999999999999" customHeight="1">
      <c r="C653" s="367"/>
    </row>
    <row r="654" spans="3:3" ht="16.149999999999999" customHeight="1">
      <c r="C654" s="367"/>
    </row>
    <row r="655" spans="3:3" ht="16.149999999999999" customHeight="1">
      <c r="C655" s="367"/>
    </row>
    <row r="656" spans="3:3" ht="16.149999999999999" customHeight="1">
      <c r="C656" s="367"/>
    </row>
    <row r="657" spans="3:3" ht="16.149999999999999" customHeight="1">
      <c r="C657" s="367"/>
    </row>
    <row r="658" spans="3:3" ht="16.149999999999999" customHeight="1">
      <c r="C658" s="367"/>
    </row>
    <row r="659" spans="3:3" ht="16.149999999999999" customHeight="1">
      <c r="C659" s="367"/>
    </row>
    <row r="660" spans="3:3" ht="16.149999999999999" customHeight="1">
      <c r="C660" s="367"/>
    </row>
    <row r="661" spans="3:3" ht="16.149999999999999" customHeight="1">
      <c r="C661" s="367"/>
    </row>
    <row r="662" spans="3:3" ht="16.149999999999999" customHeight="1">
      <c r="C662" s="367"/>
    </row>
    <row r="663" spans="3:3" ht="16.149999999999999" customHeight="1">
      <c r="C663" s="367"/>
    </row>
    <row r="664" spans="3:3" ht="16.149999999999999" customHeight="1">
      <c r="C664" s="367"/>
    </row>
    <row r="665" spans="3:3" ht="16.149999999999999" customHeight="1">
      <c r="C665" s="367"/>
    </row>
    <row r="666" spans="3:3" ht="16.149999999999999" customHeight="1">
      <c r="C666" s="367"/>
    </row>
    <row r="667" spans="3:3" ht="16.149999999999999" customHeight="1">
      <c r="C667" s="367"/>
    </row>
    <row r="668" spans="3:3" ht="16.149999999999999" customHeight="1">
      <c r="C668" s="367"/>
    </row>
    <row r="669" spans="3:3" ht="16.149999999999999" customHeight="1">
      <c r="C669" s="367"/>
    </row>
    <row r="670" spans="3:3" ht="16.149999999999999" customHeight="1">
      <c r="C670" s="367"/>
    </row>
    <row r="671" spans="3:3" ht="16.149999999999999" customHeight="1">
      <c r="C671" s="367"/>
    </row>
    <row r="672" spans="3:3" ht="16.149999999999999" customHeight="1">
      <c r="C672" s="367"/>
    </row>
    <row r="673" spans="3:3" ht="16.149999999999999" customHeight="1">
      <c r="C673" s="367"/>
    </row>
    <row r="674" spans="3:3" ht="16.149999999999999" customHeight="1">
      <c r="C674" s="367"/>
    </row>
    <row r="675" spans="3:3" ht="16.149999999999999" customHeight="1">
      <c r="C675" s="367"/>
    </row>
    <row r="676" spans="3:3" ht="16.149999999999999" customHeight="1">
      <c r="C676" s="367"/>
    </row>
    <row r="677" spans="3:3" ht="16.149999999999999" customHeight="1">
      <c r="C677" s="367"/>
    </row>
    <row r="678" spans="3:3" ht="16.149999999999999" customHeight="1">
      <c r="C678" s="367"/>
    </row>
    <row r="679" spans="3:3" ht="16.149999999999999" customHeight="1">
      <c r="C679" s="367"/>
    </row>
    <row r="680" spans="3:3" ht="16.149999999999999" customHeight="1">
      <c r="C680" s="367"/>
    </row>
    <row r="681" spans="3:3" ht="16.149999999999999" customHeight="1">
      <c r="C681" s="367"/>
    </row>
    <row r="682" spans="3:3" ht="16.149999999999999" customHeight="1">
      <c r="C682" s="367"/>
    </row>
    <row r="683" spans="3:3" ht="16.149999999999999" customHeight="1">
      <c r="C683" s="367"/>
    </row>
    <row r="684" spans="3:3" ht="16.149999999999999" customHeight="1">
      <c r="C684" s="367"/>
    </row>
    <row r="685" spans="3:3" ht="16.149999999999999" customHeight="1">
      <c r="C685" s="367"/>
    </row>
    <row r="686" spans="3:3" ht="16.149999999999999" customHeight="1">
      <c r="C686" s="367"/>
    </row>
    <row r="687" spans="3:3" ht="16.149999999999999" customHeight="1">
      <c r="C687" s="367"/>
    </row>
    <row r="688" spans="3:3" ht="16.149999999999999" customHeight="1">
      <c r="C688" s="367"/>
    </row>
    <row r="689" spans="3:3" ht="16.149999999999999" customHeight="1">
      <c r="C689" s="367"/>
    </row>
    <row r="690" spans="3:3" ht="16.149999999999999" customHeight="1">
      <c r="C690" s="367"/>
    </row>
    <row r="691" spans="3:3" ht="16.149999999999999" customHeight="1">
      <c r="C691" s="367"/>
    </row>
    <row r="692" spans="3:3" ht="16.149999999999999" customHeight="1">
      <c r="C692" s="367"/>
    </row>
    <row r="693" spans="3:3" ht="16.149999999999999" customHeight="1">
      <c r="C693" s="367"/>
    </row>
    <row r="694" spans="3:3" ht="16.149999999999999" customHeight="1">
      <c r="C694" s="367"/>
    </row>
    <row r="695" spans="3:3" ht="16.149999999999999" customHeight="1">
      <c r="C695" s="367"/>
    </row>
    <row r="696" spans="3:3" ht="16.149999999999999" customHeight="1">
      <c r="C696" s="367"/>
    </row>
    <row r="697" spans="3:3" ht="16.149999999999999" customHeight="1">
      <c r="C697" s="367"/>
    </row>
    <row r="698" spans="3:3" ht="16.149999999999999" customHeight="1">
      <c r="C698" s="367"/>
    </row>
    <row r="699" spans="3:3" ht="16.149999999999999" customHeight="1">
      <c r="C699" s="367"/>
    </row>
    <row r="700" spans="3:3" ht="16.149999999999999" customHeight="1">
      <c r="C700" s="367"/>
    </row>
    <row r="701" spans="3:3" ht="16.149999999999999" customHeight="1">
      <c r="C701" s="367"/>
    </row>
    <row r="702" spans="3:3" ht="16.149999999999999" customHeight="1">
      <c r="C702" s="367"/>
    </row>
    <row r="703" spans="3:3" ht="16.149999999999999" customHeight="1">
      <c r="C703" s="367"/>
    </row>
    <row r="704" spans="3:3" ht="16.149999999999999" customHeight="1">
      <c r="C704" s="367"/>
    </row>
    <row r="705" spans="3:3" ht="16.149999999999999" customHeight="1">
      <c r="C705" s="367"/>
    </row>
    <row r="706" spans="3:3" ht="16.149999999999999" customHeight="1">
      <c r="C706" s="367"/>
    </row>
    <row r="707" spans="3:3" ht="16.149999999999999" customHeight="1">
      <c r="C707" s="367"/>
    </row>
    <row r="708" spans="3:3" ht="16.149999999999999" customHeight="1">
      <c r="C708" s="367"/>
    </row>
    <row r="709" spans="3:3" ht="16.149999999999999" customHeight="1">
      <c r="C709" s="367"/>
    </row>
    <row r="710" spans="3:3" ht="16.149999999999999" customHeight="1">
      <c r="C710" s="367"/>
    </row>
    <row r="711" spans="3:3" ht="16.149999999999999" customHeight="1">
      <c r="C711" s="367"/>
    </row>
    <row r="712" spans="3:3" ht="16.149999999999999" customHeight="1">
      <c r="C712" s="367"/>
    </row>
    <row r="713" spans="3:3" ht="16.149999999999999" customHeight="1">
      <c r="C713" s="367"/>
    </row>
    <row r="714" spans="3:3" ht="16.149999999999999" customHeight="1">
      <c r="C714" s="367"/>
    </row>
    <row r="715" spans="3:3" ht="16.149999999999999" customHeight="1">
      <c r="C715" s="367"/>
    </row>
    <row r="716" spans="3:3" ht="16.149999999999999" customHeight="1">
      <c r="C716" s="367"/>
    </row>
    <row r="717" spans="3:3" ht="16.149999999999999" customHeight="1">
      <c r="C717" s="367"/>
    </row>
    <row r="718" spans="3:3" ht="16.149999999999999" customHeight="1">
      <c r="C718" s="367"/>
    </row>
    <row r="719" spans="3:3" ht="16.149999999999999" customHeight="1">
      <c r="C719" s="367"/>
    </row>
    <row r="720" spans="3:3" ht="16.149999999999999" customHeight="1">
      <c r="C720" s="367"/>
    </row>
    <row r="721" spans="3:3" ht="16.149999999999999" customHeight="1">
      <c r="C721" s="367"/>
    </row>
    <row r="722" spans="3:3" ht="16.149999999999999" customHeight="1">
      <c r="C722" s="367"/>
    </row>
    <row r="723" spans="3:3" ht="16.149999999999999" customHeight="1">
      <c r="C723" s="367"/>
    </row>
    <row r="724" spans="3:3" ht="16.149999999999999" customHeight="1">
      <c r="C724" s="367"/>
    </row>
    <row r="725" spans="3:3" ht="16.149999999999999" customHeight="1">
      <c r="C725" s="367"/>
    </row>
    <row r="726" spans="3:3" ht="16.149999999999999" customHeight="1">
      <c r="C726" s="367"/>
    </row>
    <row r="727" spans="3:3" ht="16.149999999999999" customHeight="1">
      <c r="C727" s="367"/>
    </row>
    <row r="728" spans="3:3" ht="16.149999999999999" customHeight="1">
      <c r="C728" s="367"/>
    </row>
    <row r="729" spans="3:3" ht="16.149999999999999" customHeight="1">
      <c r="C729" s="367"/>
    </row>
    <row r="730" spans="3:3" ht="16.149999999999999" customHeight="1">
      <c r="C730" s="367"/>
    </row>
    <row r="731" spans="3:3" ht="16.149999999999999" customHeight="1">
      <c r="C731" s="367"/>
    </row>
    <row r="732" spans="3:3" ht="16.149999999999999" customHeight="1">
      <c r="C732" s="367"/>
    </row>
    <row r="733" spans="3:3" ht="16.149999999999999" customHeight="1">
      <c r="C733" s="367"/>
    </row>
    <row r="734" spans="3:3" ht="16.149999999999999" customHeight="1">
      <c r="C734" s="367"/>
    </row>
    <row r="735" spans="3:3" ht="16.149999999999999" customHeight="1">
      <c r="C735" s="367"/>
    </row>
    <row r="736" spans="3:3" ht="16.149999999999999" customHeight="1">
      <c r="C736" s="367"/>
    </row>
    <row r="737" spans="3:3" ht="16.149999999999999" customHeight="1">
      <c r="C737" s="367"/>
    </row>
    <row r="738" spans="3:3" ht="16.149999999999999" customHeight="1">
      <c r="C738" s="367"/>
    </row>
    <row r="739" spans="3:3" ht="16.149999999999999" customHeight="1">
      <c r="C739" s="367"/>
    </row>
    <row r="740" spans="3:3" ht="16.149999999999999" customHeight="1">
      <c r="C740" s="367"/>
    </row>
    <row r="741" spans="3:3" ht="16.149999999999999" customHeight="1">
      <c r="C741" s="367"/>
    </row>
    <row r="742" spans="3:3" ht="16.149999999999999" customHeight="1">
      <c r="C742" s="367"/>
    </row>
    <row r="743" spans="3:3" ht="16.149999999999999" customHeight="1">
      <c r="C743" s="367"/>
    </row>
    <row r="744" spans="3:3" ht="16.149999999999999" customHeight="1">
      <c r="C744" s="367"/>
    </row>
    <row r="745" spans="3:3" ht="16.149999999999999" customHeight="1">
      <c r="C745" s="367"/>
    </row>
    <row r="746" spans="3:3" ht="16.149999999999999" customHeight="1">
      <c r="C746" s="367"/>
    </row>
    <row r="747" spans="3:3" ht="16.149999999999999" customHeight="1">
      <c r="C747" s="367"/>
    </row>
    <row r="748" spans="3:3" ht="16.149999999999999" customHeight="1">
      <c r="C748" s="367"/>
    </row>
    <row r="749" spans="3:3" ht="16.149999999999999" customHeight="1">
      <c r="C749" s="367"/>
    </row>
    <row r="750" spans="3:3" ht="16.149999999999999" customHeight="1">
      <c r="C750" s="367"/>
    </row>
    <row r="751" spans="3:3" ht="16.149999999999999" customHeight="1">
      <c r="C751" s="367"/>
    </row>
    <row r="752" spans="3:3" ht="16.149999999999999" customHeight="1">
      <c r="C752" s="367"/>
    </row>
    <row r="753" spans="3:3" ht="16.149999999999999" customHeight="1">
      <c r="C753" s="367"/>
    </row>
    <row r="754" spans="3:3" ht="16.149999999999999" customHeight="1">
      <c r="C754" s="367"/>
    </row>
    <row r="755" spans="3:3" ht="16.149999999999999" customHeight="1">
      <c r="C755" s="367"/>
    </row>
    <row r="756" spans="3:3" ht="16.149999999999999" customHeight="1">
      <c r="C756" s="367"/>
    </row>
    <row r="757" spans="3:3" ht="16.149999999999999" customHeight="1">
      <c r="C757" s="367"/>
    </row>
    <row r="758" spans="3:3" ht="16.149999999999999" customHeight="1">
      <c r="C758" s="367"/>
    </row>
    <row r="759" spans="3:3" ht="16.149999999999999" customHeight="1">
      <c r="C759" s="367"/>
    </row>
    <row r="760" spans="3:3" ht="16.149999999999999" customHeight="1">
      <c r="C760" s="367"/>
    </row>
    <row r="761" spans="3:3" ht="16.149999999999999" customHeight="1">
      <c r="C761" s="367"/>
    </row>
    <row r="762" spans="3:3" ht="16.149999999999999" customHeight="1">
      <c r="C762" s="367"/>
    </row>
    <row r="763" spans="3:3" ht="16.149999999999999" customHeight="1">
      <c r="C763" s="367"/>
    </row>
    <row r="764" spans="3:3" ht="16.149999999999999" customHeight="1">
      <c r="C764" s="367"/>
    </row>
    <row r="765" spans="3:3" ht="16.149999999999999" customHeight="1">
      <c r="C765" s="367"/>
    </row>
    <row r="766" spans="3:3" ht="16.149999999999999" customHeight="1"/>
    <row r="767" spans="3:3" ht="16.149999999999999" customHeight="1"/>
    <row r="768" spans="3:3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'2019'!Print_Area</vt:lpstr>
      <vt:lpstr>'2020'!Print_Area</vt:lpstr>
      <vt:lpstr>'2019'!Print_Titles</vt:lpstr>
      <vt:lpstr>'2020'!Print_Titles</vt:lpstr>
      <vt:lpstr>'2019'!Print_Titles_MI</vt:lpstr>
      <vt:lpstr>'2020'!Print_Titles_MI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lcochran</cp:lastModifiedBy>
  <dcterms:created xsi:type="dcterms:W3CDTF">2015-06-24T14:49:11Z</dcterms:created>
  <dcterms:modified xsi:type="dcterms:W3CDTF">2020-11-20T17:47:54Z</dcterms:modified>
</cp:coreProperties>
</file>